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ASUS\OneDrive\Desktop\web\"/>
    </mc:Choice>
  </mc:AlternateContent>
  <xr:revisionPtr revIDLastSave="0" documentId="8_{1F4AC12E-096C-4783-8C47-E49C0FD72255}" xr6:coauthVersionLast="47" xr6:coauthVersionMax="47" xr10:uidLastSave="{00000000-0000-0000-0000-000000000000}"/>
  <bookViews>
    <workbookView xWindow="-110" yWindow="-110" windowWidth="19420" windowHeight="10300" xr2:uid="{A90C5498-0C2A-4715-B63A-315CFE31841C}"/>
  </bookViews>
  <sheets>
    <sheet name="seeding 22-23" sheetId="1" r:id="rId1"/>
    <sheet name="points allocation"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89" i="1" l="1"/>
  <c r="I89" i="1"/>
  <c r="G89" i="1"/>
  <c r="B89" i="1"/>
  <c r="K88" i="1"/>
  <c r="I88" i="1"/>
  <c r="G88" i="1"/>
  <c r="B88" i="1"/>
  <c r="K87" i="1"/>
  <c r="I87" i="1"/>
  <c r="G87" i="1"/>
  <c r="L87" i="1" s="1"/>
  <c r="C87" i="1" s="1"/>
  <c r="B87" i="1"/>
  <c r="K86" i="1"/>
  <c r="I86" i="1"/>
  <c r="G86" i="1"/>
  <c r="B86" i="1"/>
  <c r="K85" i="1"/>
  <c r="I85" i="1"/>
  <c r="G85" i="1"/>
  <c r="L85" i="1" s="1"/>
  <c r="C85" i="1" s="1"/>
  <c r="B85" i="1"/>
  <c r="K84" i="1"/>
  <c r="I84" i="1"/>
  <c r="G84" i="1"/>
  <c r="B84" i="1"/>
  <c r="K83" i="1"/>
  <c r="I83" i="1"/>
  <c r="G83" i="1"/>
  <c r="B83" i="1"/>
  <c r="K82" i="1"/>
  <c r="I82" i="1"/>
  <c r="G82" i="1"/>
  <c r="L82" i="1" s="1"/>
  <c r="C82" i="1" s="1"/>
  <c r="B82" i="1"/>
  <c r="K81" i="1"/>
  <c r="I81" i="1"/>
  <c r="G81" i="1"/>
  <c r="B81" i="1"/>
  <c r="K80" i="1"/>
  <c r="I80" i="1"/>
  <c r="G80" i="1"/>
  <c r="L80" i="1" s="1"/>
  <c r="C80" i="1" s="1"/>
  <c r="B80" i="1"/>
  <c r="K79" i="1"/>
  <c r="I79" i="1"/>
  <c r="G79" i="1"/>
  <c r="B79" i="1"/>
  <c r="K78" i="1"/>
  <c r="I78" i="1"/>
  <c r="G78" i="1"/>
  <c r="L78" i="1" s="1"/>
  <c r="C78" i="1" s="1"/>
  <c r="B78" i="1"/>
  <c r="K77" i="1"/>
  <c r="I77" i="1"/>
  <c r="G77" i="1"/>
  <c r="B77" i="1"/>
  <c r="K76" i="1"/>
  <c r="I76" i="1"/>
  <c r="G76" i="1"/>
  <c r="L76" i="1" s="1"/>
  <c r="C76" i="1" s="1"/>
  <c r="B76" i="1"/>
  <c r="K75" i="1"/>
  <c r="I75" i="1"/>
  <c r="G75" i="1"/>
  <c r="B75" i="1"/>
  <c r="K74" i="1"/>
  <c r="I74" i="1"/>
  <c r="G74" i="1"/>
  <c r="L74" i="1" s="1"/>
  <c r="C74" i="1" s="1"/>
  <c r="B74" i="1"/>
  <c r="K73" i="1"/>
  <c r="I73" i="1"/>
  <c r="G73" i="1"/>
  <c r="B73" i="1"/>
  <c r="K72" i="1"/>
  <c r="I72" i="1"/>
  <c r="G72" i="1"/>
  <c r="L72" i="1" s="1"/>
  <c r="C72" i="1" s="1"/>
  <c r="B72" i="1"/>
  <c r="K71" i="1"/>
  <c r="I71" i="1"/>
  <c r="G71" i="1"/>
  <c r="B71" i="1"/>
  <c r="K70" i="1"/>
  <c r="I70" i="1"/>
  <c r="G70" i="1"/>
  <c r="B70" i="1"/>
  <c r="K69" i="1"/>
  <c r="I69" i="1"/>
  <c r="G69" i="1"/>
  <c r="B69" i="1"/>
  <c r="K68" i="1"/>
  <c r="I68" i="1"/>
  <c r="G68" i="1"/>
  <c r="B68" i="1"/>
  <c r="K67" i="1"/>
  <c r="I67" i="1"/>
  <c r="G67" i="1"/>
  <c r="B67" i="1"/>
  <c r="K66" i="1"/>
  <c r="I66" i="1"/>
  <c r="G66" i="1"/>
  <c r="B66" i="1"/>
  <c r="K65" i="1"/>
  <c r="I65" i="1"/>
  <c r="G65" i="1"/>
  <c r="B65" i="1"/>
  <c r="K64" i="1"/>
  <c r="I64" i="1"/>
  <c r="G64" i="1"/>
  <c r="B64" i="1"/>
  <c r="K63" i="1"/>
  <c r="I63" i="1"/>
  <c r="G63" i="1"/>
  <c r="B63" i="1"/>
  <c r="K62" i="1"/>
  <c r="I62" i="1"/>
  <c r="G62" i="1"/>
  <c r="B62" i="1"/>
  <c r="K61" i="1"/>
  <c r="I61" i="1"/>
  <c r="G61" i="1"/>
  <c r="B61" i="1"/>
  <c r="K60" i="1"/>
  <c r="I60" i="1"/>
  <c r="G60" i="1"/>
  <c r="B60" i="1"/>
  <c r="K59" i="1"/>
  <c r="I59" i="1"/>
  <c r="G59" i="1"/>
  <c r="B59" i="1"/>
  <c r="K58" i="1"/>
  <c r="I58" i="1"/>
  <c r="G58" i="1"/>
  <c r="B58" i="1"/>
  <c r="K57" i="1"/>
  <c r="I57" i="1"/>
  <c r="G57" i="1"/>
  <c r="B57" i="1"/>
  <c r="K56" i="1"/>
  <c r="I56" i="1"/>
  <c r="G56" i="1"/>
  <c r="B56" i="1"/>
  <c r="K55" i="1"/>
  <c r="I55" i="1"/>
  <c r="G55" i="1"/>
  <c r="B55" i="1"/>
  <c r="K54" i="1"/>
  <c r="I54" i="1"/>
  <c r="G54" i="1"/>
  <c r="B54" i="1"/>
  <c r="K53" i="1"/>
  <c r="I53" i="1"/>
  <c r="G53" i="1"/>
  <c r="B53" i="1"/>
  <c r="K52" i="1"/>
  <c r="I52" i="1"/>
  <c r="G52" i="1"/>
  <c r="B52" i="1"/>
  <c r="K51" i="1"/>
  <c r="I51" i="1"/>
  <c r="G51" i="1"/>
  <c r="B51" i="1"/>
  <c r="K50" i="1"/>
  <c r="I50" i="1"/>
  <c r="G50" i="1"/>
  <c r="B50" i="1"/>
  <c r="K49" i="1"/>
  <c r="I49" i="1"/>
  <c r="G49" i="1"/>
  <c r="B49" i="1"/>
  <c r="K48" i="1"/>
  <c r="I48" i="1"/>
  <c r="G48" i="1"/>
  <c r="B48" i="1"/>
  <c r="K47" i="1"/>
  <c r="I47" i="1"/>
  <c r="G47" i="1"/>
  <c r="B47" i="1"/>
  <c r="K46" i="1"/>
  <c r="I46" i="1"/>
  <c r="G46" i="1"/>
  <c r="B46" i="1"/>
  <c r="K45" i="1"/>
  <c r="I45" i="1"/>
  <c r="G45" i="1"/>
  <c r="B45" i="1"/>
  <c r="K44" i="1"/>
  <c r="I44" i="1"/>
  <c r="G44" i="1"/>
  <c r="B44" i="1"/>
  <c r="K43" i="1"/>
  <c r="I43" i="1"/>
  <c r="G43" i="1"/>
  <c r="B43" i="1"/>
  <c r="K42" i="1"/>
  <c r="I42" i="1"/>
  <c r="G42" i="1"/>
  <c r="B42" i="1"/>
  <c r="K41" i="1"/>
  <c r="I41" i="1"/>
  <c r="G41" i="1"/>
  <c r="B41" i="1"/>
  <c r="K40" i="1"/>
  <c r="I40" i="1"/>
  <c r="G40" i="1"/>
  <c r="B40" i="1"/>
  <c r="K39" i="1"/>
  <c r="I39" i="1"/>
  <c r="G39" i="1"/>
  <c r="B39" i="1"/>
  <c r="K38" i="1"/>
  <c r="I38" i="1"/>
  <c r="G38" i="1"/>
  <c r="B38" i="1"/>
  <c r="K37" i="1"/>
  <c r="I37" i="1"/>
  <c r="G37" i="1"/>
  <c r="B37" i="1"/>
  <c r="K36" i="1"/>
  <c r="I36" i="1"/>
  <c r="G36" i="1"/>
  <c r="B36" i="1"/>
  <c r="K35" i="1"/>
  <c r="I35" i="1"/>
  <c r="G35" i="1"/>
  <c r="B35" i="1"/>
  <c r="K34" i="1"/>
  <c r="I34" i="1"/>
  <c r="G34" i="1"/>
  <c r="B34" i="1"/>
  <c r="K33" i="1"/>
  <c r="I33" i="1"/>
  <c r="G33" i="1"/>
  <c r="B33" i="1"/>
  <c r="K32" i="1"/>
  <c r="I32" i="1"/>
  <c r="G32" i="1"/>
  <c r="B32" i="1"/>
  <c r="K31" i="1"/>
  <c r="I31" i="1"/>
  <c r="G31" i="1"/>
  <c r="B31" i="1"/>
  <c r="K30" i="1"/>
  <c r="I30" i="1"/>
  <c r="G30" i="1"/>
  <c r="B30" i="1"/>
  <c r="K29" i="1"/>
  <c r="I29" i="1"/>
  <c r="G29" i="1"/>
  <c r="B29" i="1"/>
  <c r="K28" i="1"/>
  <c r="I28" i="1"/>
  <c r="G28" i="1"/>
  <c r="B28" i="1"/>
  <c r="K27" i="1"/>
  <c r="I27" i="1"/>
  <c r="G27" i="1"/>
  <c r="B27" i="1"/>
  <c r="K26" i="1"/>
  <c r="I26" i="1"/>
  <c r="G26" i="1"/>
  <c r="B26" i="1"/>
  <c r="K25" i="1"/>
  <c r="I25" i="1"/>
  <c r="G25" i="1"/>
  <c r="B25" i="1"/>
  <c r="K24" i="1"/>
  <c r="I24" i="1"/>
  <c r="G24" i="1"/>
  <c r="B24" i="1"/>
  <c r="L84" i="1" l="1"/>
  <c r="C84" i="1" s="1"/>
  <c r="L30" i="1"/>
  <c r="C30" i="1" s="1"/>
  <c r="L25" i="1"/>
  <c r="C25" i="1" s="1"/>
  <c r="L29" i="1"/>
  <c r="C29" i="1" s="1"/>
  <c r="L33" i="1"/>
  <c r="C33" i="1" s="1"/>
  <c r="L35" i="1"/>
  <c r="C35" i="1" s="1"/>
  <c r="L36" i="1"/>
  <c r="C36" i="1" s="1"/>
  <c r="L40" i="1"/>
  <c r="C40" i="1" s="1"/>
  <c r="L42" i="1"/>
  <c r="C42" i="1" s="1"/>
  <c r="L44" i="1"/>
  <c r="C44" i="1" s="1"/>
  <c r="L46" i="1"/>
  <c r="C46" i="1" s="1"/>
  <c r="L50" i="1"/>
  <c r="C50" i="1" s="1"/>
  <c r="L52" i="1"/>
  <c r="C52" i="1" s="1"/>
  <c r="L54" i="1"/>
  <c r="C54" i="1" s="1"/>
  <c r="L56" i="1"/>
  <c r="C56" i="1" s="1"/>
  <c r="L58" i="1"/>
  <c r="C58" i="1" s="1"/>
  <c r="L60" i="1"/>
  <c r="C60" i="1" s="1"/>
  <c r="L62" i="1"/>
  <c r="C62" i="1" s="1"/>
  <c r="L64" i="1"/>
  <c r="C64" i="1" s="1"/>
  <c r="L66" i="1"/>
  <c r="C66" i="1" s="1"/>
  <c r="L68" i="1"/>
  <c r="C68" i="1" s="1"/>
  <c r="L70" i="1"/>
  <c r="C70" i="1" s="1"/>
  <c r="L89" i="1"/>
  <c r="C89" i="1" s="1"/>
  <c r="L27" i="1"/>
  <c r="C27" i="1" s="1"/>
  <c r="L31" i="1"/>
  <c r="C31" i="1" s="1"/>
  <c r="L38" i="1"/>
  <c r="C38" i="1" s="1"/>
  <c r="L48" i="1"/>
  <c r="C48" i="1" s="1"/>
  <c r="L24" i="1"/>
  <c r="C24" i="1" s="1"/>
  <c r="L26" i="1"/>
  <c r="C26" i="1" s="1"/>
  <c r="L28" i="1"/>
  <c r="C28" i="1" s="1"/>
  <c r="L32" i="1"/>
  <c r="C32" i="1" s="1"/>
  <c r="L34" i="1"/>
  <c r="C34" i="1" s="1"/>
  <c r="L37" i="1"/>
  <c r="C37" i="1" s="1"/>
  <c r="L39" i="1"/>
  <c r="C39" i="1" s="1"/>
  <c r="L41" i="1"/>
  <c r="C41" i="1" s="1"/>
  <c r="L43" i="1"/>
  <c r="C43" i="1" s="1"/>
  <c r="L45" i="1"/>
  <c r="C45" i="1" s="1"/>
  <c r="L47" i="1"/>
  <c r="C47" i="1" s="1"/>
  <c r="L49" i="1"/>
  <c r="C49" i="1" s="1"/>
  <c r="L51" i="1"/>
  <c r="C51" i="1" s="1"/>
  <c r="L53" i="1"/>
  <c r="C53" i="1" s="1"/>
  <c r="L55" i="1"/>
  <c r="C55" i="1" s="1"/>
  <c r="L59" i="1"/>
  <c r="C59" i="1" s="1"/>
  <c r="L61" i="1"/>
  <c r="C61" i="1" s="1"/>
  <c r="L63" i="1"/>
  <c r="C63" i="1" s="1"/>
  <c r="L67" i="1"/>
  <c r="C67" i="1" s="1"/>
  <c r="L71" i="1"/>
  <c r="C71" i="1" s="1"/>
  <c r="L75" i="1"/>
  <c r="C75" i="1" s="1"/>
  <c r="L79" i="1"/>
  <c r="C79" i="1" s="1"/>
  <c r="L83" i="1"/>
  <c r="C83" i="1" s="1"/>
  <c r="L86" i="1"/>
  <c r="C86" i="1" s="1"/>
  <c r="L65" i="1"/>
  <c r="C65" i="1" s="1"/>
  <c r="L73" i="1"/>
  <c r="C73" i="1" s="1"/>
  <c r="L77" i="1"/>
  <c r="C77" i="1" s="1"/>
  <c r="L81" i="1"/>
  <c r="C81" i="1" s="1"/>
  <c r="L88" i="1"/>
  <c r="C88" i="1" s="1"/>
  <c r="L69" i="1"/>
  <c r="C69" i="1" s="1"/>
  <c r="L57" i="1"/>
  <c r="C57" i="1" s="1"/>
  <c r="B23" i="1"/>
  <c r="B15" i="1"/>
  <c r="G15" i="1"/>
  <c r="I15" i="1"/>
  <c r="K15" i="1"/>
  <c r="L15" i="1" l="1"/>
  <c r="C15" i="1" s="1"/>
  <c r="K23" i="1"/>
  <c r="I23" i="1"/>
  <c r="G23" i="1"/>
  <c r="L23" i="1" l="1"/>
  <c r="C23" i="1" s="1"/>
  <c r="K5" i="1"/>
  <c r="K8" i="1"/>
  <c r="K7" i="1"/>
  <c r="K6" i="1"/>
  <c r="K9" i="1"/>
  <c r="K10" i="1"/>
  <c r="K14" i="1"/>
  <c r="K13" i="1"/>
  <c r="K11" i="1"/>
  <c r="K19" i="1"/>
  <c r="K17" i="1"/>
  <c r="K12" i="1"/>
  <c r="K20" i="1"/>
  <c r="K16" i="1"/>
  <c r="K18" i="1"/>
  <c r="K21" i="1"/>
  <c r="K22" i="1"/>
  <c r="I5" i="1"/>
  <c r="I8" i="1"/>
  <c r="I7" i="1"/>
  <c r="I6" i="1"/>
  <c r="I9" i="1"/>
  <c r="I10" i="1"/>
  <c r="I14" i="1"/>
  <c r="I13" i="1"/>
  <c r="I11" i="1"/>
  <c r="I19" i="1"/>
  <c r="I17" i="1"/>
  <c r="I12" i="1"/>
  <c r="I20" i="1"/>
  <c r="I16" i="1"/>
  <c r="I18" i="1"/>
  <c r="I21" i="1"/>
  <c r="I22" i="1"/>
  <c r="G5" i="1"/>
  <c r="G8" i="1"/>
  <c r="G7" i="1"/>
  <c r="G6" i="1"/>
  <c r="G9" i="1"/>
  <c r="G10" i="1"/>
  <c r="G14" i="1"/>
  <c r="G13" i="1"/>
  <c r="G11" i="1"/>
  <c r="G19" i="1"/>
  <c r="G17" i="1"/>
  <c r="G12" i="1"/>
  <c r="G20" i="1"/>
  <c r="G16" i="1"/>
  <c r="G18" i="1"/>
  <c r="G21" i="1"/>
  <c r="G22" i="1"/>
  <c r="K4" i="1"/>
  <c r="I4" i="1"/>
  <c r="G4" i="1"/>
  <c r="B22" i="1"/>
  <c r="B21" i="1"/>
  <c r="B18" i="1"/>
  <c r="B16" i="1"/>
  <c r="B20" i="1"/>
  <c r="B12" i="1"/>
  <c r="B17" i="1"/>
  <c r="B19" i="1"/>
  <c r="B11" i="1"/>
  <c r="B13" i="1"/>
  <c r="B14" i="1"/>
  <c r="B10" i="1"/>
  <c r="B9" i="1"/>
  <c r="B6" i="1"/>
  <c r="B7" i="1"/>
  <c r="B8" i="1"/>
  <c r="B5" i="1"/>
  <c r="B4" i="1"/>
  <c r="L4" i="1" l="1"/>
  <c r="C4" i="1" s="1"/>
  <c r="L9" i="1"/>
  <c r="C9" i="1" s="1"/>
  <c r="L12" i="1"/>
  <c r="C12" i="1" s="1"/>
  <c r="L6" i="1"/>
  <c r="C6" i="1" s="1"/>
  <c r="L17" i="1"/>
  <c r="C17" i="1" s="1"/>
  <c r="L7" i="1"/>
  <c r="C7" i="1" s="1"/>
  <c r="L8" i="1"/>
  <c r="C8" i="1" s="1"/>
  <c r="L20" i="1"/>
  <c r="C20" i="1" s="1"/>
  <c r="L10" i="1"/>
  <c r="C10" i="1" s="1"/>
  <c r="L19" i="1"/>
  <c r="C19" i="1" s="1"/>
  <c r="L18" i="1"/>
  <c r="C18" i="1" s="1"/>
  <c r="L11" i="1"/>
  <c r="C11" i="1" s="1"/>
  <c r="L5" i="1"/>
  <c r="C5" i="1" s="1"/>
  <c r="L21" i="1"/>
  <c r="C21" i="1" s="1"/>
  <c r="L16" i="1"/>
  <c r="C16" i="1" s="1"/>
  <c r="L14" i="1"/>
  <c r="C14" i="1" s="1"/>
  <c r="L13" i="1"/>
  <c r="C13" i="1" s="1"/>
  <c r="L22" i="1"/>
  <c r="C22" i="1" s="1"/>
</calcChain>
</file>

<file path=xl/sharedStrings.xml><?xml version="1.0" encoding="utf-8"?>
<sst xmlns="http://schemas.openxmlformats.org/spreadsheetml/2006/main" count="308" uniqueCount="172">
  <si>
    <t>Dr. Časl</t>
  </si>
  <si>
    <t>CRO</t>
  </si>
  <si>
    <t>KTS Enea Siarka Tarnobrzeg</t>
  </si>
  <si>
    <t>POL</t>
  </si>
  <si>
    <t>TTC Berlin eastside</t>
  </si>
  <si>
    <t>GER</t>
  </si>
  <si>
    <t>Linz AG Froschberg</t>
  </si>
  <si>
    <t>AUT</t>
  </si>
  <si>
    <t>TT Saint-Quentinois</t>
  </si>
  <si>
    <t>FRA</t>
  </si>
  <si>
    <t>Etival Clairefontaine ASRTT</t>
  </si>
  <si>
    <t>Metz TT</t>
  </si>
  <si>
    <t>SKST Stavoimpex Hodonin</t>
  </si>
  <si>
    <t>CZE</t>
  </si>
  <si>
    <t>LZ Linz Froschberg</t>
  </si>
  <si>
    <t>UCAM Cartagena T.M</t>
  </si>
  <si>
    <t>ESP</t>
  </si>
  <si>
    <t>Budaörsi 2I SC</t>
  </si>
  <si>
    <t>HUN</t>
  </si>
  <si>
    <t>Sporting Clube de Portugal SCP</t>
  </si>
  <si>
    <t>POR</t>
  </si>
  <si>
    <t>ALCL TT Grand-Quevilly</t>
  </si>
  <si>
    <t>STK Aquaestil Duga Resa</t>
  </si>
  <si>
    <t>CP Lyssois Lille Métropole</t>
  </si>
  <si>
    <t>Fenerbahce Sport Club</t>
  </si>
  <si>
    <t>TUR</t>
  </si>
  <si>
    <t>Tecnigen Linares</t>
  </si>
  <si>
    <t>GDCS Do Juncal</t>
  </si>
  <si>
    <t>Leka Enea Tenis de Mesa</t>
  </si>
  <si>
    <t>DT Roodt-Syre</t>
  </si>
  <si>
    <t>LUX</t>
  </si>
  <si>
    <t>TT Moravsky Krumlov</t>
  </si>
  <si>
    <t>Tigem Spor Club</t>
  </si>
  <si>
    <t>Arteal Tenis de Mesa</t>
  </si>
  <si>
    <t>TT Dinez</t>
  </si>
  <si>
    <t>BEL</t>
  </si>
  <si>
    <t>C.T.T. Minerois</t>
  </si>
  <si>
    <t>CTT Balaguer Villart Logistic</t>
  </si>
  <si>
    <t>TT Vedrinamur</t>
  </si>
  <si>
    <t>DT Nidderkäerjeng</t>
  </si>
  <si>
    <t>Hillerød G.I. Bordtennis</t>
  </si>
  <si>
    <t>DEN</t>
  </si>
  <si>
    <t>Sparvägen TTC</t>
  </si>
  <si>
    <t>SWE</t>
  </si>
  <si>
    <t>Dozy Den Helder/Noordkop</t>
  </si>
  <si>
    <t>NED</t>
  </si>
  <si>
    <t>A.S. Polemidia</t>
  </si>
  <si>
    <t>CYP</t>
  </si>
  <si>
    <t>TTV Lybrae Heerlen</t>
  </si>
  <si>
    <t>A.S.D. Tennistavolo Norbello</t>
  </si>
  <si>
    <t>ITA</t>
  </si>
  <si>
    <t>ADC  Ponta do Pargo - Calheta</t>
  </si>
  <si>
    <t>Yalova Belediye Genclik Spor Kulübü</t>
  </si>
  <si>
    <t>AO Foinikas AG.Sofias</t>
  </si>
  <si>
    <t>GRE</t>
  </si>
  <si>
    <t>ASEA Sarises Florinas</t>
  </si>
  <si>
    <t>TTC Rapid Luzern</t>
  </si>
  <si>
    <t>SUI</t>
  </si>
  <si>
    <t>G.D. Dos Toledos</t>
  </si>
  <si>
    <t>Points</t>
  </si>
  <si>
    <t>TUS Bad Driburg</t>
  </si>
  <si>
    <t>ACS Dumbravita</t>
  </si>
  <si>
    <t>ROU</t>
  </si>
  <si>
    <t>TTC Novi Sad</t>
  </si>
  <si>
    <t>SRB</t>
  </si>
  <si>
    <t>KTTC AFP Antwerpen</t>
  </si>
  <si>
    <t>Team "Grace"</t>
  </si>
  <si>
    <t>UKR</t>
  </si>
  <si>
    <t>Kocasinan Belediyesi Spor Club</t>
  </si>
  <si>
    <t>AO DAO Tavrou</t>
  </si>
  <si>
    <t>B-72</t>
  </si>
  <si>
    <t>NOR</t>
  </si>
  <si>
    <t>BursaSpor</t>
  </si>
  <si>
    <t>DT Diddeleng</t>
  </si>
  <si>
    <t xml:space="preserve">Bursa Büyüksehir Belediyespor                   </t>
  </si>
  <si>
    <t xml:space="preserve">Szekszard AC                   </t>
  </si>
  <si>
    <t>Girbau-Vic TT</t>
  </si>
  <si>
    <t>Club Name</t>
  </si>
  <si>
    <t xml:space="preserve">Seeding position </t>
  </si>
  <si>
    <t>ASD Quattro Mori Cagliari</t>
  </si>
  <si>
    <t>CTT TIEGE</t>
  </si>
  <si>
    <t>Onisilos Lakatamias</t>
  </si>
  <si>
    <t>TT Jamoigne</t>
  </si>
  <si>
    <t>TTC NODO Ekeren</t>
  </si>
  <si>
    <t>Total points (%)</t>
  </si>
  <si>
    <t>Position</t>
  </si>
  <si>
    <t>Competition</t>
  </si>
  <si>
    <t>Total points</t>
  </si>
  <si>
    <t xml:space="preserve">TT Malonne </t>
  </si>
  <si>
    <t>Saint-Denis US 93 Tennis de Table</t>
  </si>
  <si>
    <t>Association</t>
  </si>
  <si>
    <t>Alicante Tenis de Mesa</t>
  </si>
  <si>
    <t>Champions League group stage 2</t>
  </si>
  <si>
    <t>Champions League group stage 1</t>
  </si>
  <si>
    <t>Europe Cup group stage 1</t>
  </si>
  <si>
    <t>Europe Trophy</t>
  </si>
  <si>
    <t>* if no wild card(s)</t>
  </si>
  <si>
    <t>In case of equality in total points for clubs in important positions at the seeding, the most recent result will decide, if equal the result in the previous season, if still equal the result in the season before that. If still equal, a draw by lot will be done.</t>
  </si>
  <si>
    <t>RESULT 2019-2020</t>
  </si>
  <si>
    <t>RESULT 2020-2021</t>
  </si>
  <si>
    <t>EUROPEAN CLUB COMPETITIONS WOMEN SEEDING 2022-2023</t>
  </si>
  <si>
    <t>RESULT 2021-2022</t>
  </si>
  <si>
    <t>ENG</t>
  </si>
  <si>
    <t>SCO</t>
  </si>
  <si>
    <t>GRL</t>
  </si>
  <si>
    <t>LAT</t>
  </si>
  <si>
    <t>SVK</t>
  </si>
  <si>
    <t>Joola Plymouth TTC</t>
  </si>
  <si>
    <t>Fusion TTC</t>
  </si>
  <si>
    <t xml:space="preserve">Draycott &amp; Long Eaton TTC </t>
  </si>
  <si>
    <t xml:space="preserve">Murrayfield TTC </t>
  </si>
  <si>
    <t>St. Neots Table Tennis Club</t>
  </si>
  <si>
    <t>Panathinaikos A.C.</t>
  </si>
  <si>
    <t>GTTF</t>
  </si>
  <si>
    <t>SCO Ossiachersee Bodensdorf</t>
  </si>
  <si>
    <t>SU Sparkasse Kufstein</t>
  </si>
  <si>
    <t>AD Muravera TT "A"</t>
  </si>
  <si>
    <t>ASD Quattro Mori Cagliari "B"</t>
  </si>
  <si>
    <t>A.S.D. Tennistavolo Norbello "Guilcer"</t>
  </si>
  <si>
    <t>AD Muravera TT "B"</t>
  </si>
  <si>
    <t>SG Motor Wilsdruff</t>
  </si>
  <si>
    <t>Reus Ganxets MIRÓ</t>
  </si>
  <si>
    <t>TTC "NanoTech" Villach</t>
  </si>
  <si>
    <t>Museo de la Almendra Francisco Morales</t>
  </si>
  <si>
    <t>Hujase Jaén Paraíso interior</t>
  </si>
  <si>
    <t>Budapesti Erdért Sportegyesület</t>
  </si>
  <si>
    <t>BOA HORA Futebol Clube</t>
  </si>
  <si>
    <t>COVICSA Santa Eularia</t>
  </si>
  <si>
    <t>Uniao Sebastianense F.C.</t>
  </si>
  <si>
    <t xml:space="preserve">Ormesby Table Tennis Club </t>
  </si>
  <si>
    <t>Salaspils GTK</t>
  </si>
  <si>
    <t xml:space="preserve">Stolnotenisove Centrum SKST Bratislava				</t>
  </si>
  <si>
    <t>Europe Cup group stage 1**</t>
  </si>
  <si>
    <t>Points allocation</t>
  </si>
  <si>
    <t>Champions League winner</t>
  </si>
  <si>
    <t>Champions League runner up</t>
  </si>
  <si>
    <t>Champions League SF</t>
  </si>
  <si>
    <t>Europe Cup winner</t>
  </si>
  <si>
    <t>Champions League QF</t>
  </si>
  <si>
    <t>Europe Cup runner up</t>
  </si>
  <si>
    <t>Europe Cup SF</t>
  </si>
  <si>
    <t>Europe Cup QF/CL stage 2 Group 3rd</t>
  </si>
  <si>
    <t>Europe Trophy Grand Final winner</t>
  </si>
  <si>
    <t>Europe Trophy Grand Final runner up</t>
  </si>
  <si>
    <t>Champions League stage 2 Group 4th</t>
  </si>
  <si>
    <t>Europe Cup R4</t>
  </si>
  <si>
    <t>Europe Trophy Grand Final third</t>
  </si>
  <si>
    <t>Europe Trophy Grand Final participant</t>
  </si>
  <si>
    <t>Europe Cup R3</t>
  </si>
  <si>
    <t>Europe Trophy Regional winner</t>
  </si>
  <si>
    <t>Europe Trophy Regional runner up</t>
  </si>
  <si>
    <t>Europe Cup R2 (3rd)</t>
  </si>
  <si>
    <t>Europe Trophy Regional stage 2 qualifier</t>
  </si>
  <si>
    <t>Europe Cup R2 (4th)</t>
  </si>
  <si>
    <t>Europe Trophy Regional stage 1 runner up</t>
  </si>
  <si>
    <t>Europe Cup R1 (3rd)</t>
  </si>
  <si>
    <t>Europe Trophy Regional stage 1 participant</t>
  </si>
  <si>
    <t>Europe Cup R1 (4th)</t>
  </si>
  <si>
    <t>Europe Cup R1 (5th)</t>
  </si>
  <si>
    <t>SEEDING FOR 2022-2023</t>
  </si>
  <si>
    <t>SEEDING 2022-2023</t>
  </si>
  <si>
    <r>
      <t xml:space="preserve">FRA </t>
    </r>
    <r>
      <rPr>
        <sz val="11"/>
        <color theme="5"/>
        <rFont val="Calibri"/>
        <family val="2"/>
        <scheme val="minor"/>
      </rPr>
      <t>6</t>
    </r>
  </si>
  <si>
    <t>Europe Cup group stage 1***</t>
  </si>
  <si>
    <t>Europe Cup group stage 1** (**)</t>
  </si>
  <si>
    <t>** if no wild card(s)</t>
  </si>
  <si>
    <t>Champions League group stage 1*(*)</t>
  </si>
  <si>
    <t>Europe Cup group stage 1 (**)</t>
  </si>
  <si>
    <t>(**) draw to be made as equal, in case of need to define position after registration deadline</t>
  </si>
  <si>
    <t>(*) draw to be made as equal, in case of need to define position after registration deadline</t>
  </si>
  <si>
    <t xml:space="preserve">*** Europe Cup, if no withdrawal of french team(s) seeded higher, otherwise CL stage 1. </t>
  </si>
  <si>
    <t>to note in case of no higher seeded teams from France then the next positioned in Europe Cup to fill the vacant CL position (draw to be done in case teams equal).</t>
  </si>
  <si>
    <t>In case of non-registration of team(s) the team(s) seeded below will go up by respective position(s)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</si>
</sst>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sz val="11"/>
      <name val="Calibri"/>
      <family val="2"/>
      <scheme val="minor"/>
    </font>
    <font>
      <sz val="11"/>
      <name val="Calibri"/>
      <family val="2"/>
    </font>
    <font>
      <b/>
      <sz val="14"/>
      <color theme="1"/>
      <name val="Calibri"/>
      <family val="2"/>
      <scheme val="minor"/>
    </font>
    <font>
      <sz val="8"/>
      <name val="Calibri"/>
      <family val="2"/>
      <scheme val="minor"/>
    </font>
    <font>
      <b/>
      <sz val="12"/>
      <name val="Calibri"/>
      <family val="2"/>
    </font>
    <font>
      <b/>
      <u/>
      <sz val="22"/>
      <color theme="1"/>
      <name val="Calibri"/>
      <family val="2"/>
      <scheme val="minor"/>
    </font>
    <font>
      <b/>
      <sz val="14"/>
      <name val="Calibri"/>
      <family val="2"/>
      <scheme val="minor"/>
    </font>
    <font>
      <b/>
      <sz val="12"/>
      <color theme="1"/>
      <name val="Calibri"/>
      <family val="2"/>
      <scheme val="minor"/>
    </font>
    <font>
      <strike/>
      <sz val="11"/>
      <color theme="1"/>
      <name val="Calibri"/>
      <family val="2"/>
      <scheme val="minor"/>
    </font>
    <font>
      <sz val="9"/>
      <color theme="1"/>
      <name val="Calibri"/>
      <family val="2"/>
      <scheme val="minor"/>
    </font>
    <font>
      <sz val="10"/>
      <color theme="1"/>
      <name val="Calibri"/>
      <family val="2"/>
      <scheme val="minor"/>
    </font>
    <font>
      <sz val="11"/>
      <color theme="5"/>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theme="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40">
    <xf numFmtId="0" fontId="0" fillId="0" borderId="0" xfId="0"/>
    <xf numFmtId="0" fontId="0" fillId="0" borderId="1" xfId="0" applyBorder="1"/>
    <xf numFmtId="0" fontId="2" fillId="0" borderId="0" xfId="0" applyFont="1" applyBorder="1"/>
    <xf numFmtId="0" fontId="9" fillId="0" borderId="0" xfId="0" applyFont="1" applyAlignment="1">
      <alignment horizontal="center"/>
    </xf>
    <xf numFmtId="0" fontId="0" fillId="0" borderId="0" xfId="0" applyFill="1"/>
    <xf numFmtId="0" fontId="0" fillId="0" borderId="1" xfId="0" applyFill="1" applyBorder="1"/>
    <xf numFmtId="0" fontId="10" fillId="0" borderId="0" xfId="0" applyFont="1"/>
    <xf numFmtId="0" fontId="0" fillId="0" borderId="0" xfId="0" applyFont="1"/>
    <xf numFmtId="0" fontId="0" fillId="0" borderId="0" xfId="0" applyFont="1" applyFill="1"/>
    <xf numFmtId="0" fontId="0" fillId="0" borderId="1" xfId="0" applyBorder="1" applyAlignment="1">
      <alignment horizontal="center"/>
    </xf>
    <xf numFmtId="0" fontId="11" fillId="0" borderId="0" xfId="0" applyFont="1"/>
    <xf numFmtId="0" fontId="12" fillId="0" borderId="1" xfId="0" applyFont="1" applyBorder="1"/>
    <xf numFmtId="0" fontId="9" fillId="0" borderId="2" xfId="0" applyFont="1" applyBorder="1" applyAlignment="1">
      <alignment horizontal="center"/>
    </xf>
    <xf numFmtId="0" fontId="1" fillId="0" borderId="2" xfId="0" applyFont="1" applyBorder="1"/>
    <xf numFmtId="0" fontId="1" fillId="0" borderId="2" xfId="0" applyFont="1" applyBorder="1" applyAlignment="1">
      <alignment horizontal="center"/>
    </xf>
    <xf numFmtId="9" fontId="1" fillId="0" borderId="2" xfId="0" applyNumberFormat="1" applyFont="1" applyBorder="1" applyAlignment="1">
      <alignment horizontal="center"/>
    </xf>
    <xf numFmtId="0" fontId="2" fillId="0" borderId="1" xfId="0" applyFont="1" applyFill="1" applyBorder="1"/>
    <xf numFmtId="0" fontId="0" fillId="0" borderId="1" xfId="0" applyFill="1" applyBorder="1" applyAlignment="1">
      <alignment horizontal="center"/>
    </xf>
    <xf numFmtId="0" fontId="3" fillId="0" borderId="1" xfId="0" applyFont="1" applyFill="1" applyBorder="1"/>
    <xf numFmtId="0" fontId="2" fillId="0" borderId="1" xfId="0" applyFont="1" applyBorder="1"/>
    <xf numFmtId="0" fontId="0" fillId="0" borderId="1" xfId="0" applyBorder="1" applyAlignment="1">
      <alignment horizontal="right"/>
    </xf>
    <xf numFmtId="0" fontId="6" fillId="0" borderId="2" xfId="0" applyFont="1" applyFill="1" applyBorder="1"/>
    <xf numFmtId="0" fontId="2" fillId="0" borderId="1" xfId="0" applyFont="1" applyFill="1" applyBorder="1" applyAlignment="1">
      <alignment horizontal="center"/>
    </xf>
    <xf numFmtId="0" fontId="2" fillId="0" borderId="1" xfId="0" applyFont="1" applyBorder="1" applyAlignment="1">
      <alignment horizontal="center"/>
    </xf>
    <xf numFmtId="0" fontId="3" fillId="0" borderId="1" xfId="0" applyFont="1" applyBorder="1"/>
    <xf numFmtId="0" fontId="2" fillId="0" borderId="3" xfId="0" applyFont="1" applyBorder="1"/>
    <xf numFmtId="0" fontId="2" fillId="0" borderId="3" xfId="0" applyFont="1" applyBorder="1" applyAlignment="1">
      <alignment horizontal="center"/>
    </xf>
    <xf numFmtId="0" fontId="7" fillId="0" borderId="0" xfId="0" applyFont="1" applyAlignment="1">
      <alignment horizontal="center"/>
    </xf>
    <xf numFmtId="0" fontId="8" fillId="0" borderId="4" xfId="0" applyFont="1" applyBorder="1" applyAlignment="1">
      <alignment horizontal="center"/>
    </xf>
    <xf numFmtId="0" fontId="8" fillId="0" borderId="5" xfId="0" applyFont="1" applyBorder="1" applyAlignment="1">
      <alignment horizontal="center"/>
    </xf>
    <xf numFmtId="0" fontId="8"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3" borderId="4" xfId="0" applyFont="1" applyFill="1" applyBorder="1" applyAlignment="1">
      <alignment horizontal="center"/>
    </xf>
    <xf numFmtId="0" fontId="4" fillId="3" borderId="6" xfId="0" applyFont="1" applyFill="1" applyBorder="1" applyAlignment="1">
      <alignment horizontal="center"/>
    </xf>
    <xf numFmtId="0" fontId="4" fillId="4" borderId="4" xfId="0" applyFont="1" applyFill="1" applyBorder="1" applyAlignment="1">
      <alignment horizontal="center"/>
    </xf>
    <xf numFmtId="0" fontId="4" fillId="4" borderId="6" xfId="0" applyFont="1" applyFill="1" applyBorder="1" applyAlignment="1">
      <alignment horizontal="center"/>
    </xf>
    <xf numFmtId="0" fontId="4" fillId="2" borderId="4" xfId="0" applyFont="1" applyFill="1" applyBorder="1" applyAlignment="1">
      <alignment horizontal="center"/>
    </xf>
    <xf numFmtId="0" fontId="4" fillId="2" borderId="6" xfId="0" applyFont="1" applyFill="1" applyBorder="1" applyAlignment="1">
      <alignment horizontal="center"/>
    </xf>
    <xf numFmtId="0" fontId="1" fillId="0" borderId="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E5EFE-7DC4-40FE-830E-87C643AEA42A}">
  <dimension ref="A1:N100"/>
  <sheetViews>
    <sheetView tabSelected="1" topLeftCell="A74" workbookViewId="0">
      <selection activeCell="A99" sqref="A99"/>
    </sheetView>
  </sheetViews>
  <sheetFormatPr defaultColWidth="8.81640625" defaultRowHeight="14.5" x14ac:dyDescent="0.35"/>
  <cols>
    <col min="1" max="1" width="29.36328125" customWidth="1"/>
    <col min="2" max="2" width="11.36328125" customWidth="1"/>
    <col min="3" max="3" width="10.81640625" bestFit="1" customWidth="1"/>
    <col min="4" max="4" width="32.6328125" customWidth="1"/>
    <col min="5" max="5" width="11" bestFit="1" customWidth="1"/>
    <col min="6" max="6" width="12.1796875" customWidth="1"/>
    <col min="7" max="7" width="8.81640625" customWidth="1"/>
    <col min="8" max="11" width="10.453125" customWidth="1"/>
    <col min="12" max="12" width="18.81640625" customWidth="1"/>
    <col min="13" max="13" width="15" bestFit="1" customWidth="1"/>
    <col min="14" max="14" width="7.6328125" customWidth="1"/>
  </cols>
  <sheetData>
    <row r="1" spans="1:14" ht="29" thickBot="1" x14ac:dyDescent="0.7">
      <c r="A1" s="27" t="s">
        <v>100</v>
      </c>
      <c r="B1" s="27"/>
      <c r="C1" s="27"/>
      <c r="D1" s="27"/>
      <c r="E1" s="27"/>
      <c r="F1" s="27"/>
      <c r="G1" s="27"/>
    </row>
    <row r="2" spans="1:14" ht="19" thickBot="1" x14ac:dyDescent="0.5">
      <c r="A2" s="28" t="s">
        <v>160</v>
      </c>
      <c r="B2" s="29"/>
      <c r="C2" s="29"/>
      <c r="D2" s="29"/>
      <c r="E2" s="30"/>
      <c r="F2" s="33" t="s">
        <v>98</v>
      </c>
      <c r="G2" s="34"/>
      <c r="H2" s="35" t="s">
        <v>99</v>
      </c>
      <c r="I2" s="36"/>
      <c r="J2" s="37" t="s">
        <v>101</v>
      </c>
      <c r="K2" s="38"/>
      <c r="L2" s="31" t="s">
        <v>159</v>
      </c>
      <c r="M2" s="32"/>
    </row>
    <row r="3" spans="1:14" ht="15.5" x14ac:dyDescent="0.35">
      <c r="A3" s="12" t="s">
        <v>86</v>
      </c>
      <c r="B3" s="3" t="s">
        <v>85</v>
      </c>
      <c r="C3" s="13" t="s">
        <v>87</v>
      </c>
      <c r="D3" s="21" t="s">
        <v>77</v>
      </c>
      <c r="E3" s="21" t="s">
        <v>90</v>
      </c>
      <c r="F3" s="14" t="s">
        <v>59</v>
      </c>
      <c r="G3" s="15">
        <v>0.2</v>
      </c>
      <c r="H3" s="14" t="s">
        <v>59</v>
      </c>
      <c r="I3" s="15">
        <v>0.3</v>
      </c>
      <c r="J3" s="14" t="s">
        <v>59</v>
      </c>
      <c r="K3" s="15">
        <v>0.5</v>
      </c>
      <c r="L3" s="13" t="s">
        <v>84</v>
      </c>
      <c r="M3" s="14" t="s">
        <v>78</v>
      </c>
    </row>
    <row r="4" spans="1:14" x14ac:dyDescent="0.35">
      <c r="A4" s="11" t="s">
        <v>92</v>
      </c>
      <c r="B4" s="17">
        <f t="shared" ref="B4" si="0">M4</f>
        <v>1</v>
      </c>
      <c r="C4" s="22">
        <f t="shared" ref="C4" si="1">L4</f>
        <v>860</v>
      </c>
      <c r="D4" s="16" t="s">
        <v>4</v>
      </c>
      <c r="E4" s="16" t="s">
        <v>5</v>
      </c>
      <c r="F4" s="23">
        <v>800</v>
      </c>
      <c r="G4" s="23">
        <f t="shared" ref="G4:G23" si="2">(F4/100)*20</f>
        <v>160</v>
      </c>
      <c r="H4" s="23">
        <v>1000</v>
      </c>
      <c r="I4" s="23">
        <f t="shared" ref="I4:I23" si="3">(H4/100)*30</f>
        <v>300</v>
      </c>
      <c r="J4" s="23">
        <v>800</v>
      </c>
      <c r="K4" s="23">
        <f t="shared" ref="K4:K23" si="4">(J4/100)*50</f>
        <v>400</v>
      </c>
      <c r="L4" s="23">
        <f t="shared" ref="L4:L23" si="5">G4+I4+K4</f>
        <v>860</v>
      </c>
      <c r="M4" s="9">
        <v>1</v>
      </c>
      <c r="N4" s="7"/>
    </row>
    <row r="5" spans="1:14" x14ac:dyDescent="0.35">
      <c r="A5" s="11" t="s">
        <v>92</v>
      </c>
      <c r="B5" s="17">
        <f t="shared" ref="B5:B23" si="6">M5</f>
        <v>2</v>
      </c>
      <c r="C5" s="22">
        <f t="shared" ref="C5:C23" si="7">L5</f>
        <v>700</v>
      </c>
      <c r="D5" s="16" t="s">
        <v>6</v>
      </c>
      <c r="E5" s="16" t="s">
        <v>7</v>
      </c>
      <c r="F5" s="23">
        <v>800</v>
      </c>
      <c r="G5" s="23">
        <f t="shared" si="2"/>
        <v>160</v>
      </c>
      <c r="H5" s="23">
        <v>800</v>
      </c>
      <c r="I5" s="23">
        <f t="shared" si="3"/>
        <v>240</v>
      </c>
      <c r="J5" s="23">
        <v>600</v>
      </c>
      <c r="K5" s="23">
        <f t="shared" si="4"/>
        <v>300</v>
      </c>
      <c r="L5" s="23">
        <f t="shared" si="5"/>
        <v>700</v>
      </c>
      <c r="M5" s="9">
        <v>2</v>
      </c>
      <c r="N5" s="7"/>
    </row>
    <row r="6" spans="1:14" x14ac:dyDescent="0.35">
      <c r="A6" s="11" t="s">
        <v>92</v>
      </c>
      <c r="B6" s="17">
        <f t="shared" si="6"/>
        <v>3</v>
      </c>
      <c r="C6" s="22">
        <f t="shared" si="7"/>
        <v>660</v>
      </c>
      <c r="D6" s="16" t="s">
        <v>2</v>
      </c>
      <c r="E6" s="16" t="s">
        <v>3</v>
      </c>
      <c r="F6" s="23">
        <v>800</v>
      </c>
      <c r="G6" s="23">
        <f t="shared" si="2"/>
        <v>160</v>
      </c>
      <c r="H6" s="23"/>
      <c r="I6" s="23">
        <f t="shared" si="3"/>
        <v>0</v>
      </c>
      <c r="J6" s="23">
        <v>1000</v>
      </c>
      <c r="K6" s="23">
        <f t="shared" si="4"/>
        <v>500</v>
      </c>
      <c r="L6" s="23">
        <f t="shared" si="5"/>
        <v>660</v>
      </c>
      <c r="M6" s="9">
        <v>3</v>
      </c>
      <c r="N6" s="7"/>
    </row>
    <row r="7" spans="1:14" x14ac:dyDescent="0.35">
      <c r="A7" s="11" t="s">
        <v>92</v>
      </c>
      <c r="B7" s="17">
        <f t="shared" si="6"/>
        <v>4</v>
      </c>
      <c r="C7" s="17">
        <f t="shared" si="7"/>
        <v>560</v>
      </c>
      <c r="D7" s="16" t="s">
        <v>11</v>
      </c>
      <c r="E7" s="16" t="s">
        <v>9</v>
      </c>
      <c r="F7" s="9">
        <v>400</v>
      </c>
      <c r="G7" s="9">
        <f t="shared" si="2"/>
        <v>80</v>
      </c>
      <c r="H7" s="9">
        <v>600</v>
      </c>
      <c r="I7" s="9">
        <f t="shared" si="3"/>
        <v>180</v>
      </c>
      <c r="J7" s="9">
        <v>600</v>
      </c>
      <c r="K7" s="9">
        <f t="shared" si="4"/>
        <v>300</v>
      </c>
      <c r="L7" s="9">
        <f t="shared" si="5"/>
        <v>560</v>
      </c>
      <c r="M7" s="9">
        <v>4</v>
      </c>
      <c r="N7" s="7"/>
    </row>
    <row r="8" spans="1:14" s="6" customFormat="1" x14ac:dyDescent="0.35">
      <c r="A8" s="11" t="s">
        <v>92</v>
      </c>
      <c r="B8" s="17">
        <f t="shared" si="6"/>
        <v>5</v>
      </c>
      <c r="C8" s="17">
        <f t="shared" si="7"/>
        <v>540</v>
      </c>
      <c r="D8" s="16" t="s">
        <v>8</v>
      </c>
      <c r="E8" s="16" t="s">
        <v>9</v>
      </c>
      <c r="F8" s="9">
        <v>800</v>
      </c>
      <c r="G8" s="9">
        <f t="shared" si="2"/>
        <v>160</v>
      </c>
      <c r="H8" s="9">
        <v>600</v>
      </c>
      <c r="I8" s="9">
        <f t="shared" si="3"/>
        <v>180</v>
      </c>
      <c r="J8" s="9">
        <v>400</v>
      </c>
      <c r="K8" s="9">
        <f t="shared" si="4"/>
        <v>200</v>
      </c>
      <c r="L8" s="9">
        <f t="shared" si="5"/>
        <v>540</v>
      </c>
      <c r="M8" s="9">
        <v>5</v>
      </c>
      <c r="N8" s="7"/>
    </row>
    <row r="9" spans="1:14" x14ac:dyDescent="0.35">
      <c r="A9" s="11" t="s">
        <v>92</v>
      </c>
      <c r="B9" s="17">
        <f>M9</f>
        <v>6</v>
      </c>
      <c r="C9" s="22">
        <f>L9</f>
        <v>450</v>
      </c>
      <c r="D9" s="16" t="s">
        <v>15</v>
      </c>
      <c r="E9" s="16" t="s">
        <v>16</v>
      </c>
      <c r="F9" s="23">
        <v>400</v>
      </c>
      <c r="G9" s="23">
        <f>(F9/100)*20</f>
        <v>80</v>
      </c>
      <c r="H9" s="23">
        <v>400</v>
      </c>
      <c r="I9" s="23">
        <f>(H9/100)*30</f>
        <v>120</v>
      </c>
      <c r="J9" s="23">
        <v>500</v>
      </c>
      <c r="K9" s="23">
        <f>(J9/100)*50</f>
        <v>250</v>
      </c>
      <c r="L9" s="23">
        <f>G9+I9+K9</f>
        <v>450</v>
      </c>
      <c r="M9" s="9">
        <v>6</v>
      </c>
      <c r="N9" s="7"/>
    </row>
    <row r="10" spans="1:14" x14ac:dyDescent="0.35">
      <c r="A10" s="11" t="s">
        <v>92</v>
      </c>
      <c r="B10" s="17">
        <f t="shared" si="6"/>
        <v>7</v>
      </c>
      <c r="C10" s="17">
        <f t="shared" si="7"/>
        <v>400</v>
      </c>
      <c r="D10" s="16" t="s">
        <v>12</v>
      </c>
      <c r="E10" s="16" t="s">
        <v>13</v>
      </c>
      <c r="F10" s="9">
        <v>400</v>
      </c>
      <c r="G10" s="9">
        <f t="shared" si="2"/>
        <v>80</v>
      </c>
      <c r="H10" s="9">
        <v>400</v>
      </c>
      <c r="I10" s="9">
        <f t="shared" si="3"/>
        <v>120</v>
      </c>
      <c r="J10" s="9">
        <v>400</v>
      </c>
      <c r="K10" s="9">
        <f t="shared" si="4"/>
        <v>200</v>
      </c>
      <c r="L10" s="9">
        <f t="shared" si="5"/>
        <v>400</v>
      </c>
      <c r="M10" s="9">
        <v>7</v>
      </c>
      <c r="N10" s="7"/>
    </row>
    <row r="11" spans="1:14" x14ac:dyDescent="0.35">
      <c r="A11" s="11" t="s">
        <v>92</v>
      </c>
      <c r="B11" s="17">
        <f t="shared" si="6"/>
        <v>8</v>
      </c>
      <c r="C11" s="17">
        <f t="shared" si="7"/>
        <v>315</v>
      </c>
      <c r="D11" s="16" t="s">
        <v>23</v>
      </c>
      <c r="E11" s="16" t="s">
        <v>9</v>
      </c>
      <c r="F11" s="9">
        <v>200</v>
      </c>
      <c r="G11" s="9">
        <f t="shared" si="2"/>
        <v>40</v>
      </c>
      <c r="H11" s="9">
        <v>250</v>
      </c>
      <c r="I11" s="9">
        <f t="shared" si="3"/>
        <v>75</v>
      </c>
      <c r="J11" s="9">
        <v>400</v>
      </c>
      <c r="K11" s="9">
        <f t="shared" si="4"/>
        <v>200</v>
      </c>
      <c r="L11" s="9">
        <f t="shared" si="5"/>
        <v>315</v>
      </c>
      <c r="M11" s="9">
        <v>8</v>
      </c>
      <c r="N11" s="7"/>
    </row>
    <row r="12" spans="1:14" s="6" customFormat="1" x14ac:dyDescent="0.35">
      <c r="A12" s="11" t="s">
        <v>93</v>
      </c>
      <c r="B12" s="17">
        <f t="shared" si="6"/>
        <v>9</v>
      </c>
      <c r="C12" s="17">
        <f t="shared" si="7"/>
        <v>260</v>
      </c>
      <c r="D12" s="16" t="s">
        <v>10</v>
      </c>
      <c r="E12" s="16" t="s">
        <v>9</v>
      </c>
      <c r="F12" s="9"/>
      <c r="G12" s="9">
        <f t="shared" si="2"/>
        <v>0</v>
      </c>
      <c r="H12" s="9">
        <v>200</v>
      </c>
      <c r="I12" s="9">
        <f t="shared" si="3"/>
        <v>60</v>
      </c>
      <c r="J12" s="9">
        <v>400</v>
      </c>
      <c r="K12" s="9">
        <f t="shared" si="4"/>
        <v>200</v>
      </c>
      <c r="L12" s="9">
        <f t="shared" si="5"/>
        <v>260</v>
      </c>
      <c r="M12" s="9">
        <v>9</v>
      </c>
      <c r="N12" s="7"/>
    </row>
    <row r="13" spans="1:14" x14ac:dyDescent="0.35">
      <c r="A13" s="11" t="s">
        <v>93</v>
      </c>
      <c r="B13" s="17">
        <f t="shared" si="6"/>
        <v>10</v>
      </c>
      <c r="C13" s="17">
        <f t="shared" si="7"/>
        <v>250</v>
      </c>
      <c r="D13" s="5" t="s">
        <v>89</v>
      </c>
      <c r="E13" s="16" t="s">
        <v>9</v>
      </c>
      <c r="F13" s="1"/>
      <c r="G13" s="9">
        <f t="shared" si="2"/>
        <v>0</v>
      </c>
      <c r="H13" s="9">
        <v>500</v>
      </c>
      <c r="I13" s="9">
        <f t="shared" si="3"/>
        <v>150</v>
      </c>
      <c r="J13" s="9">
        <v>200</v>
      </c>
      <c r="K13" s="9">
        <f t="shared" si="4"/>
        <v>100</v>
      </c>
      <c r="L13" s="9">
        <f t="shared" si="5"/>
        <v>250</v>
      </c>
      <c r="M13" s="9">
        <v>10</v>
      </c>
      <c r="N13" s="7"/>
    </row>
    <row r="14" spans="1:14" x14ac:dyDescent="0.35">
      <c r="A14" s="11" t="s">
        <v>93</v>
      </c>
      <c r="B14" s="17">
        <f t="shared" si="6"/>
        <v>11</v>
      </c>
      <c r="C14" s="17">
        <f t="shared" si="7"/>
        <v>230</v>
      </c>
      <c r="D14" s="16" t="s">
        <v>17</v>
      </c>
      <c r="E14" s="18" t="s">
        <v>18</v>
      </c>
      <c r="F14" s="9">
        <v>200</v>
      </c>
      <c r="G14" s="9">
        <f t="shared" si="2"/>
        <v>40</v>
      </c>
      <c r="H14" s="9">
        <v>300</v>
      </c>
      <c r="I14" s="9">
        <f t="shared" si="3"/>
        <v>90</v>
      </c>
      <c r="J14" s="9">
        <v>200</v>
      </c>
      <c r="K14" s="9">
        <f t="shared" si="4"/>
        <v>100</v>
      </c>
      <c r="L14" s="9">
        <f t="shared" si="5"/>
        <v>230</v>
      </c>
      <c r="M14" s="9">
        <v>11</v>
      </c>
      <c r="N14" s="7"/>
    </row>
    <row r="15" spans="1:14" x14ac:dyDescent="0.35">
      <c r="A15" s="11" t="s">
        <v>162</v>
      </c>
      <c r="B15" s="17">
        <f t="shared" si="6"/>
        <v>12</v>
      </c>
      <c r="C15" s="22">
        <f t="shared" si="7"/>
        <v>220</v>
      </c>
      <c r="D15" s="16" t="s">
        <v>21</v>
      </c>
      <c r="E15" s="16" t="s">
        <v>161</v>
      </c>
      <c r="F15" s="9">
        <v>350</v>
      </c>
      <c r="G15" s="9">
        <f t="shared" si="2"/>
        <v>70</v>
      </c>
      <c r="H15" s="9"/>
      <c r="I15" s="9">
        <f t="shared" si="3"/>
        <v>0</v>
      </c>
      <c r="J15" s="23">
        <v>300</v>
      </c>
      <c r="K15" s="23">
        <f t="shared" si="4"/>
        <v>150</v>
      </c>
      <c r="L15" s="23">
        <f t="shared" si="5"/>
        <v>220</v>
      </c>
      <c r="M15" s="9">
        <v>12</v>
      </c>
      <c r="N15" s="7"/>
    </row>
    <row r="16" spans="1:14" x14ac:dyDescent="0.35">
      <c r="A16" s="11" t="s">
        <v>93</v>
      </c>
      <c r="B16" s="17">
        <f t="shared" si="6"/>
        <v>13</v>
      </c>
      <c r="C16" s="17">
        <f t="shared" si="7"/>
        <v>220</v>
      </c>
      <c r="D16" s="16" t="s">
        <v>63</v>
      </c>
      <c r="E16" s="18" t="s">
        <v>64</v>
      </c>
      <c r="F16" s="9">
        <v>100</v>
      </c>
      <c r="G16" s="9">
        <f t="shared" si="2"/>
        <v>20</v>
      </c>
      <c r="H16" s="9">
        <v>250</v>
      </c>
      <c r="I16" s="9">
        <f t="shared" si="3"/>
        <v>75</v>
      </c>
      <c r="J16" s="9">
        <v>250</v>
      </c>
      <c r="K16" s="9">
        <f t="shared" si="4"/>
        <v>125</v>
      </c>
      <c r="L16" s="9">
        <f t="shared" si="5"/>
        <v>220</v>
      </c>
      <c r="M16" s="9">
        <v>13</v>
      </c>
      <c r="N16" s="7"/>
    </row>
    <row r="17" spans="1:14" x14ac:dyDescent="0.35">
      <c r="A17" s="11" t="s">
        <v>93</v>
      </c>
      <c r="B17" s="17">
        <f t="shared" si="6"/>
        <v>14</v>
      </c>
      <c r="C17" s="17">
        <f t="shared" si="7"/>
        <v>216</v>
      </c>
      <c r="D17" s="16" t="s">
        <v>76</v>
      </c>
      <c r="E17" s="16" t="s">
        <v>16</v>
      </c>
      <c r="F17" s="9">
        <v>400</v>
      </c>
      <c r="G17" s="9">
        <f t="shared" si="2"/>
        <v>80</v>
      </c>
      <c r="H17" s="9">
        <v>170</v>
      </c>
      <c r="I17" s="9">
        <f t="shared" si="3"/>
        <v>51</v>
      </c>
      <c r="J17" s="9">
        <v>170</v>
      </c>
      <c r="K17" s="9">
        <f t="shared" si="4"/>
        <v>85</v>
      </c>
      <c r="L17" s="9">
        <f t="shared" si="5"/>
        <v>216</v>
      </c>
      <c r="M17" s="9">
        <v>14</v>
      </c>
      <c r="N17" s="7"/>
    </row>
    <row r="18" spans="1:14" s="4" customFormat="1" x14ac:dyDescent="0.35">
      <c r="A18" s="11" t="s">
        <v>93</v>
      </c>
      <c r="B18" s="17">
        <f t="shared" si="6"/>
        <v>15</v>
      </c>
      <c r="C18" s="17">
        <f t="shared" si="7"/>
        <v>215</v>
      </c>
      <c r="D18" s="5" t="s">
        <v>79</v>
      </c>
      <c r="E18" s="16" t="s">
        <v>50</v>
      </c>
      <c r="F18" s="9">
        <v>150</v>
      </c>
      <c r="G18" s="9">
        <f t="shared" si="2"/>
        <v>30</v>
      </c>
      <c r="H18" s="9">
        <v>200</v>
      </c>
      <c r="I18" s="9">
        <f t="shared" si="3"/>
        <v>60</v>
      </c>
      <c r="J18" s="9">
        <v>250</v>
      </c>
      <c r="K18" s="9">
        <f t="shared" si="4"/>
        <v>125</v>
      </c>
      <c r="L18" s="9">
        <f t="shared" si="5"/>
        <v>215</v>
      </c>
      <c r="M18" s="9">
        <v>15</v>
      </c>
      <c r="N18" s="8"/>
    </row>
    <row r="19" spans="1:14" x14ac:dyDescent="0.35">
      <c r="A19" s="11" t="s">
        <v>93</v>
      </c>
      <c r="B19" s="17">
        <f t="shared" si="6"/>
        <v>16</v>
      </c>
      <c r="C19" s="17">
        <f t="shared" si="7"/>
        <v>215</v>
      </c>
      <c r="D19" s="16" t="s">
        <v>122</v>
      </c>
      <c r="E19" s="16" t="s">
        <v>7</v>
      </c>
      <c r="F19" s="9">
        <v>350</v>
      </c>
      <c r="G19" s="9">
        <f t="shared" si="2"/>
        <v>70</v>
      </c>
      <c r="H19" s="9">
        <v>200</v>
      </c>
      <c r="I19" s="9">
        <f t="shared" si="3"/>
        <v>60</v>
      </c>
      <c r="J19" s="9">
        <v>170</v>
      </c>
      <c r="K19" s="9">
        <f t="shared" si="4"/>
        <v>85</v>
      </c>
      <c r="L19" s="9">
        <f t="shared" si="5"/>
        <v>215</v>
      </c>
      <c r="M19" s="9">
        <v>16</v>
      </c>
      <c r="N19" s="7"/>
    </row>
    <row r="20" spans="1:14" x14ac:dyDescent="0.35">
      <c r="A20" s="11" t="s">
        <v>93</v>
      </c>
      <c r="B20" s="17">
        <f t="shared" si="6"/>
        <v>17</v>
      </c>
      <c r="C20" s="17">
        <f t="shared" si="7"/>
        <v>176</v>
      </c>
      <c r="D20" s="16" t="s">
        <v>27</v>
      </c>
      <c r="E20" s="16" t="s">
        <v>20</v>
      </c>
      <c r="F20" s="9">
        <v>200</v>
      </c>
      <c r="G20" s="9">
        <f t="shared" si="2"/>
        <v>40</v>
      </c>
      <c r="H20" s="9">
        <v>170</v>
      </c>
      <c r="I20" s="9">
        <f t="shared" si="3"/>
        <v>51</v>
      </c>
      <c r="J20" s="9">
        <v>170</v>
      </c>
      <c r="K20" s="9">
        <f t="shared" si="4"/>
        <v>85</v>
      </c>
      <c r="L20" s="9">
        <f t="shared" si="5"/>
        <v>176</v>
      </c>
      <c r="M20" s="9">
        <v>17</v>
      </c>
      <c r="N20" s="2"/>
    </row>
    <row r="21" spans="1:14" x14ac:dyDescent="0.35">
      <c r="A21" s="11" t="s">
        <v>93</v>
      </c>
      <c r="B21" s="17">
        <f t="shared" si="6"/>
        <v>18</v>
      </c>
      <c r="C21" s="17">
        <f t="shared" si="7"/>
        <v>130</v>
      </c>
      <c r="D21" s="16" t="s">
        <v>26</v>
      </c>
      <c r="E21" s="16" t="s">
        <v>16</v>
      </c>
      <c r="F21" s="9">
        <v>150</v>
      </c>
      <c r="G21" s="9">
        <f t="shared" si="2"/>
        <v>30</v>
      </c>
      <c r="H21" s="9"/>
      <c r="I21" s="9">
        <f t="shared" si="3"/>
        <v>0</v>
      </c>
      <c r="J21" s="9">
        <v>200</v>
      </c>
      <c r="K21" s="9">
        <f t="shared" si="4"/>
        <v>100</v>
      </c>
      <c r="L21" s="9">
        <f t="shared" si="5"/>
        <v>130</v>
      </c>
      <c r="M21" s="9">
        <v>18</v>
      </c>
      <c r="N21" s="2"/>
    </row>
    <row r="22" spans="1:14" x14ac:dyDescent="0.35">
      <c r="A22" s="11" t="s">
        <v>93</v>
      </c>
      <c r="B22" s="17">
        <f t="shared" si="6"/>
        <v>19</v>
      </c>
      <c r="C22" s="22">
        <f t="shared" si="7"/>
        <v>120</v>
      </c>
      <c r="D22" s="16" t="s">
        <v>31</v>
      </c>
      <c r="E22" s="16" t="s">
        <v>13</v>
      </c>
      <c r="F22" s="23">
        <v>150</v>
      </c>
      <c r="G22" s="23">
        <f t="shared" si="2"/>
        <v>30</v>
      </c>
      <c r="H22" s="23"/>
      <c r="I22" s="23">
        <f t="shared" si="3"/>
        <v>0</v>
      </c>
      <c r="J22" s="23">
        <v>180</v>
      </c>
      <c r="K22" s="23">
        <f t="shared" si="4"/>
        <v>90</v>
      </c>
      <c r="L22" s="23">
        <f t="shared" si="5"/>
        <v>120</v>
      </c>
      <c r="M22" s="9">
        <v>19</v>
      </c>
      <c r="N22" s="7"/>
    </row>
    <row r="23" spans="1:14" x14ac:dyDescent="0.35">
      <c r="A23" s="11" t="s">
        <v>93</v>
      </c>
      <c r="B23" s="17">
        <f t="shared" si="6"/>
        <v>20</v>
      </c>
      <c r="C23" s="17">
        <f t="shared" si="7"/>
        <v>100</v>
      </c>
      <c r="D23" s="5" t="s">
        <v>121</v>
      </c>
      <c r="E23" s="16" t="s">
        <v>16</v>
      </c>
      <c r="F23" s="1"/>
      <c r="G23" s="9">
        <f t="shared" si="2"/>
        <v>0</v>
      </c>
      <c r="H23" s="1"/>
      <c r="I23" s="9">
        <f t="shared" si="3"/>
        <v>0</v>
      </c>
      <c r="J23" s="9">
        <v>200</v>
      </c>
      <c r="K23" s="9">
        <f t="shared" si="4"/>
        <v>100</v>
      </c>
      <c r="L23" s="9">
        <f t="shared" si="5"/>
        <v>100</v>
      </c>
      <c r="M23" s="9">
        <v>20</v>
      </c>
      <c r="N23" s="7"/>
    </row>
    <row r="24" spans="1:14" x14ac:dyDescent="0.35">
      <c r="A24" s="11" t="s">
        <v>93</v>
      </c>
      <c r="B24" s="9">
        <f t="shared" ref="B24:B54" si="8">M24</f>
        <v>21</v>
      </c>
      <c r="C24" s="23">
        <f t="shared" ref="C24:C54" si="9">L24</f>
        <v>95</v>
      </c>
      <c r="D24" s="19" t="s">
        <v>112</v>
      </c>
      <c r="E24" s="19" t="s">
        <v>54</v>
      </c>
      <c r="F24" s="19"/>
      <c r="G24" s="23">
        <f t="shared" ref="G24:G54" si="10">(F24/100)*20</f>
        <v>0</v>
      </c>
      <c r="H24" s="19"/>
      <c r="I24" s="23">
        <f t="shared" ref="I24:I54" si="11">(H24/100)*30</f>
        <v>0</v>
      </c>
      <c r="J24" s="23">
        <v>190</v>
      </c>
      <c r="K24" s="23">
        <f t="shared" ref="K24:K54" si="12">(J24/100)*50</f>
        <v>95</v>
      </c>
      <c r="L24" s="23">
        <f t="shared" ref="L24:L54" si="13">G24+I24+K24</f>
        <v>95</v>
      </c>
      <c r="M24" s="9">
        <v>21</v>
      </c>
    </row>
    <row r="25" spans="1:14" s="6" customFormat="1" x14ac:dyDescent="0.35">
      <c r="A25" s="11" t="s">
        <v>93</v>
      </c>
      <c r="B25" s="9">
        <f t="shared" si="8"/>
        <v>22</v>
      </c>
      <c r="C25" s="23">
        <f t="shared" si="9"/>
        <v>72.5</v>
      </c>
      <c r="D25" s="19" t="s">
        <v>28</v>
      </c>
      <c r="E25" s="19" t="s">
        <v>16</v>
      </c>
      <c r="F25" s="23">
        <v>350</v>
      </c>
      <c r="G25" s="23">
        <f t="shared" si="10"/>
        <v>70</v>
      </c>
      <c r="H25" s="23"/>
      <c r="I25" s="23">
        <f t="shared" si="11"/>
        <v>0</v>
      </c>
      <c r="J25" s="23">
        <v>5</v>
      </c>
      <c r="K25" s="23">
        <f t="shared" si="12"/>
        <v>2.5</v>
      </c>
      <c r="L25" s="23">
        <f t="shared" si="13"/>
        <v>72.5</v>
      </c>
      <c r="M25" s="9">
        <v>22</v>
      </c>
      <c r="N25"/>
    </row>
    <row r="26" spans="1:14" s="6" customFormat="1" x14ac:dyDescent="0.35">
      <c r="A26" s="11" t="s">
        <v>165</v>
      </c>
      <c r="B26" s="9">
        <f t="shared" si="8"/>
        <v>23</v>
      </c>
      <c r="C26" s="23">
        <f t="shared" si="9"/>
        <v>65</v>
      </c>
      <c r="D26" s="19" t="s">
        <v>65</v>
      </c>
      <c r="E26" s="19" t="s">
        <v>35</v>
      </c>
      <c r="F26" s="19"/>
      <c r="G26" s="23">
        <f t="shared" si="10"/>
        <v>0</v>
      </c>
      <c r="H26" s="19"/>
      <c r="I26" s="23">
        <f t="shared" si="11"/>
        <v>0</v>
      </c>
      <c r="J26" s="23">
        <v>130</v>
      </c>
      <c r="K26" s="23">
        <f t="shared" si="12"/>
        <v>65</v>
      </c>
      <c r="L26" s="23">
        <f t="shared" si="13"/>
        <v>65</v>
      </c>
      <c r="M26" s="9">
        <v>23</v>
      </c>
      <c r="N26"/>
    </row>
    <row r="27" spans="1:14" s="6" customFormat="1" x14ac:dyDescent="0.35">
      <c r="A27" s="11" t="s">
        <v>165</v>
      </c>
      <c r="B27" s="9">
        <f t="shared" si="8"/>
        <v>23</v>
      </c>
      <c r="C27" s="23">
        <f t="shared" si="9"/>
        <v>65</v>
      </c>
      <c r="D27" s="19" t="s">
        <v>114</v>
      </c>
      <c r="E27" s="19" t="s">
        <v>7</v>
      </c>
      <c r="F27" s="19"/>
      <c r="G27" s="23">
        <f t="shared" si="10"/>
        <v>0</v>
      </c>
      <c r="H27" s="19"/>
      <c r="I27" s="23">
        <f t="shared" si="11"/>
        <v>0</v>
      </c>
      <c r="J27" s="23">
        <v>130</v>
      </c>
      <c r="K27" s="23">
        <f t="shared" si="12"/>
        <v>65</v>
      </c>
      <c r="L27" s="23">
        <f t="shared" si="13"/>
        <v>65</v>
      </c>
      <c r="M27" s="9">
        <v>23</v>
      </c>
      <c r="N27"/>
    </row>
    <row r="28" spans="1:14" x14ac:dyDescent="0.35">
      <c r="A28" s="11" t="s">
        <v>166</v>
      </c>
      <c r="B28" s="9">
        <f t="shared" si="8"/>
        <v>25</v>
      </c>
      <c r="C28" s="23">
        <f t="shared" si="9"/>
        <v>60</v>
      </c>
      <c r="D28" s="19" t="s">
        <v>131</v>
      </c>
      <c r="E28" s="19" t="s">
        <v>106</v>
      </c>
      <c r="F28" s="19"/>
      <c r="G28" s="23">
        <f t="shared" si="10"/>
        <v>0</v>
      </c>
      <c r="H28" s="19"/>
      <c r="I28" s="23">
        <f t="shared" si="11"/>
        <v>0</v>
      </c>
      <c r="J28" s="23">
        <v>120</v>
      </c>
      <c r="K28" s="23">
        <f t="shared" si="12"/>
        <v>60</v>
      </c>
      <c r="L28" s="23">
        <f t="shared" si="13"/>
        <v>60</v>
      </c>
      <c r="M28" s="9">
        <v>25</v>
      </c>
    </row>
    <row r="29" spans="1:14" s="6" customFormat="1" x14ac:dyDescent="0.35">
      <c r="A29" s="11" t="s">
        <v>166</v>
      </c>
      <c r="B29" s="9">
        <f t="shared" si="8"/>
        <v>25</v>
      </c>
      <c r="C29" s="23">
        <f t="shared" si="9"/>
        <v>60</v>
      </c>
      <c r="D29" s="19" t="s">
        <v>108</v>
      </c>
      <c r="E29" s="19" t="s">
        <v>102</v>
      </c>
      <c r="F29" s="19"/>
      <c r="G29" s="23">
        <f t="shared" si="10"/>
        <v>0</v>
      </c>
      <c r="H29" s="19"/>
      <c r="I29" s="23">
        <f t="shared" si="11"/>
        <v>0</v>
      </c>
      <c r="J29" s="23">
        <v>120</v>
      </c>
      <c r="K29" s="23">
        <f t="shared" si="12"/>
        <v>60</v>
      </c>
      <c r="L29" s="23">
        <f t="shared" si="13"/>
        <v>60</v>
      </c>
      <c r="M29" s="9">
        <v>25</v>
      </c>
      <c r="N29"/>
    </row>
    <row r="30" spans="1:14" x14ac:dyDescent="0.35">
      <c r="A30" s="11" t="s">
        <v>166</v>
      </c>
      <c r="B30" s="9">
        <f t="shared" si="8"/>
        <v>25</v>
      </c>
      <c r="C30" s="23">
        <f t="shared" si="9"/>
        <v>60</v>
      </c>
      <c r="D30" s="19" t="s">
        <v>109</v>
      </c>
      <c r="E30" s="19" t="s">
        <v>102</v>
      </c>
      <c r="F30" s="19"/>
      <c r="G30" s="23">
        <f t="shared" si="10"/>
        <v>0</v>
      </c>
      <c r="H30" s="19"/>
      <c r="I30" s="23">
        <f t="shared" si="11"/>
        <v>0</v>
      </c>
      <c r="J30" s="23">
        <v>120</v>
      </c>
      <c r="K30" s="23">
        <f t="shared" si="12"/>
        <v>60</v>
      </c>
      <c r="L30" s="23">
        <f t="shared" si="13"/>
        <v>60</v>
      </c>
      <c r="M30" s="9">
        <v>25</v>
      </c>
    </row>
    <row r="31" spans="1:14" s="6" customFormat="1" x14ac:dyDescent="0.35">
      <c r="A31" s="11" t="s">
        <v>166</v>
      </c>
      <c r="B31" s="9">
        <f t="shared" si="8"/>
        <v>25</v>
      </c>
      <c r="C31" s="23">
        <f t="shared" si="9"/>
        <v>60</v>
      </c>
      <c r="D31" s="19" t="s">
        <v>115</v>
      </c>
      <c r="E31" s="19" t="s">
        <v>7</v>
      </c>
      <c r="F31" s="19"/>
      <c r="G31" s="23">
        <f t="shared" si="10"/>
        <v>0</v>
      </c>
      <c r="H31" s="19"/>
      <c r="I31" s="23">
        <f t="shared" si="11"/>
        <v>0</v>
      </c>
      <c r="J31" s="23">
        <v>120</v>
      </c>
      <c r="K31" s="23">
        <f t="shared" si="12"/>
        <v>60</v>
      </c>
      <c r="L31" s="23">
        <f t="shared" si="13"/>
        <v>60</v>
      </c>
      <c r="M31" s="9">
        <v>25</v>
      </c>
      <c r="N31"/>
    </row>
    <row r="32" spans="1:14" x14ac:dyDescent="0.35">
      <c r="A32" s="11" t="s">
        <v>94</v>
      </c>
      <c r="B32" s="9">
        <f t="shared" si="8"/>
        <v>29</v>
      </c>
      <c r="C32" s="23">
        <f t="shared" si="9"/>
        <v>50</v>
      </c>
      <c r="D32" s="19" t="s">
        <v>14</v>
      </c>
      <c r="E32" s="19" t="s">
        <v>7</v>
      </c>
      <c r="F32" s="23">
        <v>200</v>
      </c>
      <c r="G32" s="23">
        <f t="shared" si="10"/>
        <v>40</v>
      </c>
      <c r="H32" s="23"/>
      <c r="I32" s="23">
        <f t="shared" si="11"/>
        <v>0</v>
      </c>
      <c r="J32" s="23">
        <v>20</v>
      </c>
      <c r="K32" s="23">
        <f t="shared" si="12"/>
        <v>10</v>
      </c>
      <c r="L32" s="23">
        <f t="shared" si="13"/>
        <v>50</v>
      </c>
      <c r="M32" s="9">
        <v>29</v>
      </c>
    </row>
    <row r="33" spans="1:14" s="6" customFormat="1" x14ac:dyDescent="0.35">
      <c r="A33" s="11" t="s">
        <v>94</v>
      </c>
      <c r="B33" s="9">
        <f t="shared" si="8"/>
        <v>30</v>
      </c>
      <c r="C33" s="23">
        <f t="shared" si="9"/>
        <v>48</v>
      </c>
      <c r="D33" s="19" t="s">
        <v>91</v>
      </c>
      <c r="E33" s="19" t="s">
        <v>16</v>
      </c>
      <c r="F33" s="23">
        <v>150</v>
      </c>
      <c r="G33" s="23">
        <f t="shared" si="10"/>
        <v>30</v>
      </c>
      <c r="H33" s="23">
        <v>60</v>
      </c>
      <c r="I33" s="23">
        <f t="shared" si="11"/>
        <v>18</v>
      </c>
      <c r="J33" s="23"/>
      <c r="K33" s="23">
        <f t="shared" si="12"/>
        <v>0</v>
      </c>
      <c r="L33" s="23">
        <f t="shared" si="13"/>
        <v>48</v>
      </c>
      <c r="M33" s="9">
        <v>30</v>
      </c>
      <c r="N33"/>
    </row>
    <row r="34" spans="1:14" x14ac:dyDescent="0.35">
      <c r="A34" s="11" t="s">
        <v>94</v>
      </c>
      <c r="B34" s="9">
        <f t="shared" si="8"/>
        <v>31</v>
      </c>
      <c r="C34" s="23">
        <f t="shared" si="9"/>
        <v>36</v>
      </c>
      <c r="D34" s="19" t="s">
        <v>49</v>
      </c>
      <c r="E34" s="19" t="s">
        <v>50</v>
      </c>
      <c r="F34" s="23">
        <v>40</v>
      </c>
      <c r="G34" s="23">
        <f t="shared" si="10"/>
        <v>8</v>
      </c>
      <c r="H34" s="23">
        <v>60</v>
      </c>
      <c r="I34" s="23">
        <f t="shared" si="11"/>
        <v>18</v>
      </c>
      <c r="J34" s="23">
        <v>20</v>
      </c>
      <c r="K34" s="23">
        <f t="shared" si="12"/>
        <v>10</v>
      </c>
      <c r="L34" s="23">
        <f t="shared" si="13"/>
        <v>36</v>
      </c>
      <c r="M34" s="9">
        <v>31</v>
      </c>
    </row>
    <row r="35" spans="1:14" x14ac:dyDescent="0.35">
      <c r="A35" s="11" t="s">
        <v>94</v>
      </c>
      <c r="B35" s="9">
        <f t="shared" si="8"/>
        <v>32</v>
      </c>
      <c r="C35" s="23">
        <f t="shared" si="9"/>
        <v>30</v>
      </c>
      <c r="D35" s="19" t="s">
        <v>22</v>
      </c>
      <c r="E35" s="24" t="s">
        <v>1</v>
      </c>
      <c r="F35" s="23"/>
      <c r="G35" s="23">
        <f t="shared" si="10"/>
        <v>0</v>
      </c>
      <c r="H35" s="23"/>
      <c r="I35" s="23">
        <f t="shared" si="11"/>
        <v>0</v>
      </c>
      <c r="J35" s="23">
        <v>60</v>
      </c>
      <c r="K35" s="23">
        <f t="shared" si="12"/>
        <v>30</v>
      </c>
      <c r="L35" s="23">
        <f t="shared" si="13"/>
        <v>30</v>
      </c>
      <c r="M35" s="9">
        <v>32</v>
      </c>
    </row>
    <row r="36" spans="1:14" x14ac:dyDescent="0.35">
      <c r="A36" s="11" t="s">
        <v>94</v>
      </c>
      <c r="B36" s="9">
        <f t="shared" si="8"/>
        <v>33</v>
      </c>
      <c r="C36" s="23">
        <f t="shared" si="9"/>
        <v>30</v>
      </c>
      <c r="D36" s="19" t="s">
        <v>38</v>
      </c>
      <c r="E36" s="19" t="s">
        <v>35</v>
      </c>
      <c r="F36" s="23">
        <v>100</v>
      </c>
      <c r="G36" s="23">
        <f t="shared" si="10"/>
        <v>20</v>
      </c>
      <c r="H36" s="23"/>
      <c r="I36" s="23">
        <f t="shared" si="11"/>
        <v>0</v>
      </c>
      <c r="J36" s="23">
        <v>20</v>
      </c>
      <c r="K36" s="23">
        <f t="shared" si="12"/>
        <v>10</v>
      </c>
      <c r="L36" s="23">
        <f t="shared" si="13"/>
        <v>30</v>
      </c>
      <c r="M36" s="9">
        <v>33</v>
      </c>
    </row>
    <row r="37" spans="1:14" s="6" customFormat="1" x14ac:dyDescent="0.35">
      <c r="A37" s="11" t="s">
        <v>132</v>
      </c>
      <c r="B37" s="9">
        <f t="shared" si="8"/>
        <v>34</v>
      </c>
      <c r="C37" s="23">
        <f t="shared" si="9"/>
        <v>20</v>
      </c>
      <c r="D37" s="19" t="s">
        <v>123</v>
      </c>
      <c r="E37" s="19" t="s">
        <v>16</v>
      </c>
      <c r="F37" s="23"/>
      <c r="G37" s="23">
        <f t="shared" si="10"/>
        <v>0</v>
      </c>
      <c r="H37" s="23"/>
      <c r="I37" s="23">
        <f t="shared" si="11"/>
        <v>0</v>
      </c>
      <c r="J37" s="23">
        <v>40</v>
      </c>
      <c r="K37" s="23">
        <f t="shared" si="12"/>
        <v>20</v>
      </c>
      <c r="L37" s="23">
        <f t="shared" si="13"/>
        <v>20</v>
      </c>
      <c r="M37" s="9">
        <v>34</v>
      </c>
      <c r="N37"/>
    </row>
    <row r="38" spans="1:14" s="6" customFormat="1" x14ac:dyDescent="0.35">
      <c r="A38" s="11" t="s">
        <v>163</v>
      </c>
      <c r="B38" s="9">
        <f t="shared" si="8"/>
        <v>35</v>
      </c>
      <c r="C38" s="23">
        <f t="shared" si="9"/>
        <v>20</v>
      </c>
      <c r="D38" s="19" t="s">
        <v>29</v>
      </c>
      <c r="E38" s="19" t="s">
        <v>30</v>
      </c>
      <c r="F38" s="23">
        <v>100</v>
      </c>
      <c r="G38" s="23">
        <f t="shared" si="10"/>
        <v>20</v>
      </c>
      <c r="H38" s="23"/>
      <c r="I38" s="23">
        <f t="shared" si="11"/>
        <v>0</v>
      </c>
      <c r="J38" s="23"/>
      <c r="K38" s="23">
        <f t="shared" si="12"/>
        <v>0</v>
      </c>
      <c r="L38" s="23">
        <f t="shared" si="13"/>
        <v>20</v>
      </c>
      <c r="M38" s="9">
        <v>35</v>
      </c>
      <c r="N38"/>
    </row>
    <row r="39" spans="1:14" s="6" customFormat="1" x14ac:dyDescent="0.35">
      <c r="A39" s="11" t="s">
        <v>163</v>
      </c>
      <c r="B39" s="9">
        <f t="shared" si="8"/>
        <v>35</v>
      </c>
      <c r="C39" s="23">
        <f t="shared" si="9"/>
        <v>20</v>
      </c>
      <c r="D39" s="19" t="s">
        <v>39</v>
      </c>
      <c r="E39" s="19" t="s">
        <v>30</v>
      </c>
      <c r="F39" s="23">
        <v>100</v>
      </c>
      <c r="G39" s="23">
        <f t="shared" si="10"/>
        <v>20</v>
      </c>
      <c r="H39" s="23"/>
      <c r="I39" s="23">
        <f t="shared" si="11"/>
        <v>0</v>
      </c>
      <c r="J39" s="23"/>
      <c r="K39" s="23">
        <f t="shared" si="12"/>
        <v>0</v>
      </c>
      <c r="L39" s="23">
        <f t="shared" si="13"/>
        <v>20</v>
      </c>
      <c r="M39" s="9">
        <v>35</v>
      </c>
      <c r="N39"/>
    </row>
    <row r="40" spans="1:14" s="6" customFormat="1" x14ac:dyDescent="0.35">
      <c r="A40" s="11" t="s">
        <v>163</v>
      </c>
      <c r="B40" s="9">
        <f t="shared" si="8"/>
        <v>35</v>
      </c>
      <c r="C40" s="23">
        <f t="shared" si="9"/>
        <v>20</v>
      </c>
      <c r="D40" s="24" t="s">
        <v>61</v>
      </c>
      <c r="E40" s="24" t="s">
        <v>62</v>
      </c>
      <c r="F40" s="23">
        <v>100</v>
      </c>
      <c r="G40" s="23">
        <f t="shared" si="10"/>
        <v>20</v>
      </c>
      <c r="H40" s="23"/>
      <c r="I40" s="23">
        <f t="shared" si="11"/>
        <v>0</v>
      </c>
      <c r="J40" s="23"/>
      <c r="K40" s="23">
        <f t="shared" si="12"/>
        <v>0</v>
      </c>
      <c r="L40" s="23">
        <f t="shared" si="13"/>
        <v>20</v>
      </c>
      <c r="M40" s="9">
        <v>35</v>
      </c>
      <c r="N40"/>
    </row>
    <row r="41" spans="1:14" s="6" customFormat="1" x14ac:dyDescent="0.35">
      <c r="A41" s="11" t="s">
        <v>163</v>
      </c>
      <c r="B41" s="9">
        <f t="shared" si="8"/>
        <v>35</v>
      </c>
      <c r="C41" s="23">
        <f t="shared" si="9"/>
        <v>20</v>
      </c>
      <c r="D41" s="19" t="s">
        <v>68</v>
      </c>
      <c r="E41" s="19" t="s">
        <v>25</v>
      </c>
      <c r="F41" s="23">
        <v>100</v>
      </c>
      <c r="G41" s="23">
        <f t="shared" si="10"/>
        <v>20</v>
      </c>
      <c r="H41" s="23"/>
      <c r="I41" s="23">
        <f t="shared" si="11"/>
        <v>0</v>
      </c>
      <c r="J41" s="23"/>
      <c r="K41" s="23">
        <f t="shared" si="12"/>
        <v>0</v>
      </c>
      <c r="L41" s="23">
        <f t="shared" si="13"/>
        <v>20</v>
      </c>
      <c r="M41" s="9">
        <v>35</v>
      </c>
      <c r="N41"/>
    </row>
    <row r="42" spans="1:14" s="6" customFormat="1" x14ac:dyDescent="0.35">
      <c r="A42" s="11" t="s">
        <v>163</v>
      </c>
      <c r="B42" s="9">
        <f t="shared" si="8"/>
        <v>35</v>
      </c>
      <c r="C42" s="23">
        <f t="shared" si="9"/>
        <v>20</v>
      </c>
      <c r="D42" s="19" t="s">
        <v>80</v>
      </c>
      <c r="E42" s="19" t="s">
        <v>35</v>
      </c>
      <c r="F42" s="23">
        <v>100</v>
      </c>
      <c r="G42" s="23">
        <f t="shared" si="10"/>
        <v>20</v>
      </c>
      <c r="H42" s="23"/>
      <c r="I42" s="23">
        <f t="shared" si="11"/>
        <v>0</v>
      </c>
      <c r="J42" s="23"/>
      <c r="K42" s="23">
        <f t="shared" si="12"/>
        <v>0</v>
      </c>
      <c r="L42" s="23">
        <f t="shared" si="13"/>
        <v>20</v>
      </c>
      <c r="M42" s="9">
        <v>35</v>
      </c>
      <c r="N42"/>
    </row>
    <row r="43" spans="1:14" s="6" customFormat="1" x14ac:dyDescent="0.35">
      <c r="A43" s="11" t="s">
        <v>95</v>
      </c>
      <c r="B43" s="9">
        <f t="shared" si="8"/>
        <v>40</v>
      </c>
      <c r="C43" s="23">
        <f t="shared" si="9"/>
        <v>18</v>
      </c>
      <c r="D43" s="19" t="s">
        <v>55</v>
      </c>
      <c r="E43" s="19" t="s">
        <v>54</v>
      </c>
      <c r="F43" s="23"/>
      <c r="G43" s="23">
        <f t="shared" si="10"/>
        <v>0</v>
      </c>
      <c r="H43" s="23">
        <v>60</v>
      </c>
      <c r="I43" s="23">
        <f t="shared" si="11"/>
        <v>18</v>
      </c>
      <c r="J43" s="23">
        <v>0</v>
      </c>
      <c r="K43" s="23">
        <f t="shared" si="12"/>
        <v>0</v>
      </c>
      <c r="L43" s="23">
        <f t="shared" si="13"/>
        <v>18</v>
      </c>
      <c r="M43" s="9">
        <v>40</v>
      </c>
      <c r="N43"/>
    </row>
    <row r="44" spans="1:14" s="6" customFormat="1" x14ac:dyDescent="0.35">
      <c r="A44" s="11" t="s">
        <v>95</v>
      </c>
      <c r="B44" s="9">
        <f t="shared" si="8"/>
        <v>41</v>
      </c>
      <c r="C44" s="23">
        <f t="shared" si="9"/>
        <v>12</v>
      </c>
      <c r="D44" s="19" t="s">
        <v>40</v>
      </c>
      <c r="E44" s="19" t="s">
        <v>41</v>
      </c>
      <c r="F44" s="23">
        <v>60</v>
      </c>
      <c r="G44" s="23">
        <f t="shared" si="10"/>
        <v>12</v>
      </c>
      <c r="H44" s="23"/>
      <c r="I44" s="23">
        <f t="shared" si="11"/>
        <v>0</v>
      </c>
      <c r="J44" s="23"/>
      <c r="K44" s="23">
        <f t="shared" si="12"/>
        <v>0</v>
      </c>
      <c r="L44" s="23">
        <f t="shared" si="13"/>
        <v>12</v>
      </c>
      <c r="M44" s="9">
        <v>41</v>
      </c>
      <c r="N44"/>
    </row>
    <row r="45" spans="1:14" s="6" customFormat="1" x14ac:dyDescent="0.35">
      <c r="A45" s="11" t="s">
        <v>95</v>
      </c>
      <c r="B45" s="9">
        <f t="shared" si="8"/>
        <v>41</v>
      </c>
      <c r="C45" s="23">
        <f t="shared" si="9"/>
        <v>12</v>
      </c>
      <c r="D45" s="19" t="s">
        <v>81</v>
      </c>
      <c r="E45" s="19" t="s">
        <v>47</v>
      </c>
      <c r="F45" s="23">
        <v>60</v>
      </c>
      <c r="G45" s="23">
        <f t="shared" si="10"/>
        <v>12</v>
      </c>
      <c r="H45" s="23"/>
      <c r="I45" s="23">
        <f t="shared" si="11"/>
        <v>0</v>
      </c>
      <c r="J45" s="23"/>
      <c r="K45" s="23">
        <f t="shared" si="12"/>
        <v>0</v>
      </c>
      <c r="L45" s="23">
        <f t="shared" si="13"/>
        <v>12</v>
      </c>
      <c r="M45" s="9">
        <v>41</v>
      </c>
      <c r="N45"/>
    </row>
    <row r="46" spans="1:14" s="6" customFormat="1" x14ac:dyDescent="0.35">
      <c r="A46" s="11" t="s">
        <v>95</v>
      </c>
      <c r="B46" s="9">
        <f t="shared" si="8"/>
        <v>41</v>
      </c>
      <c r="C46" s="23">
        <f t="shared" si="9"/>
        <v>12</v>
      </c>
      <c r="D46" s="19" t="s">
        <v>82</v>
      </c>
      <c r="E46" s="19" t="s">
        <v>35</v>
      </c>
      <c r="F46" s="23">
        <v>60</v>
      </c>
      <c r="G46" s="23">
        <f t="shared" si="10"/>
        <v>12</v>
      </c>
      <c r="H46" s="23"/>
      <c r="I46" s="23">
        <f t="shared" si="11"/>
        <v>0</v>
      </c>
      <c r="J46" s="23"/>
      <c r="K46" s="23">
        <f t="shared" si="12"/>
        <v>0</v>
      </c>
      <c r="L46" s="23">
        <f t="shared" si="13"/>
        <v>12</v>
      </c>
      <c r="M46" s="9">
        <v>41</v>
      </c>
      <c r="N46"/>
    </row>
    <row r="47" spans="1:14" s="6" customFormat="1" x14ac:dyDescent="0.35">
      <c r="A47" s="11" t="s">
        <v>95</v>
      </c>
      <c r="B47" s="9">
        <f t="shared" si="8"/>
        <v>41</v>
      </c>
      <c r="C47" s="23">
        <f t="shared" si="9"/>
        <v>12</v>
      </c>
      <c r="D47" s="19" t="s">
        <v>83</v>
      </c>
      <c r="E47" s="19" t="s">
        <v>35</v>
      </c>
      <c r="F47" s="23">
        <v>60</v>
      </c>
      <c r="G47" s="23">
        <f t="shared" si="10"/>
        <v>12</v>
      </c>
      <c r="H47" s="23"/>
      <c r="I47" s="23">
        <f t="shared" si="11"/>
        <v>0</v>
      </c>
      <c r="J47" s="23"/>
      <c r="K47" s="23">
        <f t="shared" si="12"/>
        <v>0</v>
      </c>
      <c r="L47" s="23">
        <f t="shared" si="13"/>
        <v>12</v>
      </c>
      <c r="M47" s="9">
        <v>41</v>
      </c>
      <c r="N47"/>
    </row>
    <row r="48" spans="1:14" s="6" customFormat="1" x14ac:dyDescent="0.35">
      <c r="A48" s="11" t="s">
        <v>95</v>
      </c>
      <c r="B48" s="9">
        <f t="shared" si="8"/>
        <v>45</v>
      </c>
      <c r="C48" s="23">
        <f t="shared" si="9"/>
        <v>8</v>
      </c>
      <c r="D48" s="19" t="s">
        <v>32</v>
      </c>
      <c r="E48" s="19" t="s">
        <v>25</v>
      </c>
      <c r="F48" s="23">
        <v>40</v>
      </c>
      <c r="G48" s="23">
        <f t="shared" si="10"/>
        <v>8</v>
      </c>
      <c r="H48" s="23"/>
      <c r="I48" s="23">
        <f t="shared" si="11"/>
        <v>0</v>
      </c>
      <c r="J48" s="23"/>
      <c r="K48" s="23">
        <f t="shared" si="12"/>
        <v>0</v>
      </c>
      <c r="L48" s="23">
        <f t="shared" si="13"/>
        <v>8</v>
      </c>
      <c r="M48" s="9">
        <v>45</v>
      </c>
      <c r="N48"/>
    </row>
    <row r="49" spans="1:14" s="6" customFormat="1" x14ac:dyDescent="0.35">
      <c r="A49" s="11" t="s">
        <v>95</v>
      </c>
      <c r="B49" s="9">
        <f t="shared" si="8"/>
        <v>45</v>
      </c>
      <c r="C49" s="23">
        <f t="shared" si="9"/>
        <v>8</v>
      </c>
      <c r="D49" s="19" t="s">
        <v>58</v>
      </c>
      <c r="E49" s="19" t="s">
        <v>20</v>
      </c>
      <c r="F49" s="23">
        <v>40</v>
      </c>
      <c r="G49" s="23">
        <f t="shared" si="10"/>
        <v>8</v>
      </c>
      <c r="H49" s="23"/>
      <c r="I49" s="23">
        <f t="shared" si="11"/>
        <v>0</v>
      </c>
      <c r="J49" s="23"/>
      <c r="K49" s="23">
        <f t="shared" si="12"/>
        <v>0</v>
      </c>
      <c r="L49" s="23">
        <f t="shared" si="13"/>
        <v>8</v>
      </c>
      <c r="M49" s="9">
        <v>45</v>
      </c>
      <c r="N49"/>
    </row>
    <row r="50" spans="1:14" s="6" customFormat="1" x14ac:dyDescent="0.35">
      <c r="A50" s="11" t="s">
        <v>95</v>
      </c>
      <c r="B50" s="9">
        <f t="shared" si="8"/>
        <v>47</v>
      </c>
      <c r="C50" s="23">
        <f t="shared" si="9"/>
        <v>7.5</v>
      </c>
      <c r="D50" s="19" t="s">
        <v>107</v>
      </c>
      <c r="E50" s="19" t="s">
        <v>102</v>
      </c>
      <c r="F50" s="19"/>
      <c r="G50" s="23">
        <f t="shared" si="10"/>
        <v>0</v>
      </c>
      <c r="H50" s="19"/>
      <c r="I50" s="23">
        <f t="shared" si="11"/>
        <v>0</v>
      </c>
      <c r="J50" s="23">
        <v>15</v>
      </c>
      <c r="K50" s="23">
        <f t="shared" si="12"/>
        <v>7.5</v>
      </c>
      <c r="L50" s="23">
        <f t="shared" si="13"/>
        <v>7.5</v>
      </c>
      <c r="M50" s="9">
        <v>47</v>
      </c>
      <c r="N50"/>
    </row>
    <row r="51" spans="1:14" s="6" customFormat="1" x14ac:dyDescent="0.35">
      <c r="A51" s="11" t="s">
        <v>95</v>
      </c>
      <c r="B51" s="9">
        <f t="shared" si="8"/>
        <v>47</v>
      </c>
      <c r="C51" s="23">
        <f t="shared" si="9"/>
        <v>7.5</v>
      </c>
      <c r="D51" s="19" t="s">
        <v>110</v>
      </c>
      <c r="E51" s="19" t="s">
        <v>103</v>
      </c>
      <c r="F51" s="19"/>
      <c r="G51" s="23">
        <f t="shared" si="10"/>
        <v>0</v>
      </c>
      <c r="H51" s="19"/>
      <c r="I51" s="23">
        <f t="shared" si="11"/>
        <v>0</v>
      </c>
      <c r="J51" s="23">
        <v>15</v>
      </c>
      <c r="K51" s="23">
        <f t="shared" si="12"/>
        <v>7.5</v>
      </c>
      <c r="L51" s="23">
        <f t="shared" si="13"/>
        <v>7.5</v>
      </c>
      <c r="M51" s="9">
        <v>47</v>
      </c>
      <c r="N51"/>
    </row>
    <row r="52" spans="1:14" s="6" customFormat="1" x14ac:dyDescent="0.35">
      <c r="A52" s="11" t="s">
        <v>95</v>
      </c>
      <c r="B52" s="9">
        <f t="shared" si="8"/>
        <v>49</v>
      </c>
      <c r="C52" s="23">
        <f t="shared" si="9"/>
        <v>7.5</v>
      </c>
      <c r="D52" s="19" t="s">
        <v>111</v>
      </c>
      <c r="E52" s="19" t="s">
        <v>102</v>
      </c>
      <c r="F52" s="19"/>
      <c r="G52" s="23">
        <f t="shared" si="10"/>
        <v>0</v>
      </c>
      <c r="H52" s="19"/>
      <c r="I52" s="23">
        <f t="shared" si="11"/>
        <v>0</v>
      </c>
      <c r="J52" s="23">
        <v>15</v>
      </c>
      <c r="K52" s="23">
        <f t="shared" si="12"/>
        <v>7.5</v>
      </c>
      <c r="L52" s="23">
        <f t="shared" si="13"/>
        <v>7.5</v>
      </c>
      <c r="M52" s="9">
        <v>49</v>
      </c>
      <c r="N52"/>
    </row>
    <row r="53" spans="1:14" s="6" customFormat="1" x14ac:dyDescent="0.35">
      <c r="A53" s="11" t="s">
        <v>95</v>
      </c>
      <c r="B53" s="9">
        <f t="shared" si="8"/>
        <v>49</v>
      </c>
      <c r="C53" s="23">
        <f t="shared" si="9"/>
        <v>7.5</v>
      </c>
      <c r="D53" s="19" t="s">
        <v>129</v>
      </c>
      <c r="E53" s="19" t="s">
        <v>102</v>
      </c>
      <c r="F53" s="19"/>
      <c r="G53" s="23">
        <f t="shared" si="10"/>
        <v>0</v>
      </c>
      <c r="H53" s="19"/>
      <c r="I53" s="23">
        <f t="shared" si="11"/>
        <v>0</v>
      </c>
      <c r="J53" s="23">
        <v>15</v>
      </c>
      <c r="K53" s="23">
        <f t="shared" si="12"/>
        <v>7.5</v>
      </c>
      <c r="L53" s="23">
        <f t="shared" si="13"/>
        <v>7.5</v>
      </c>
      <c r="M53" s="9">
        <v>49</v>
      </c>
      <c r="N53"/>
    </row>
    <row r="54" spans="1:14" s="6" customFormat="1" x14ac:dyDescent="0.35">
      <c r="A54" s="11" t="s">
        <v>95</v>
      </c>
      <c r="B54" s="9">
        <f t="shared" si="8"/>
        <v>49</v>
      </c>
      <c r="C54" s="23">
        <f t="shared" si="9"/>
        <v>7.5</v>
      </c>
      <c r="D54" s="19" t="s">
        <v>130</v>
      </c>
      <c r="E54" s="19" t="s">
        <v>105</v>
      </c>
      <c r="F54" s="19"/>
      <c r="G54" s="23">
        <f t="shared" si="10"/>
        <v>0</v>
      </c>
      <c r="H54" s="19"/>
      <c r="I54" s="23">
        <f t="shared" si="11"/>
        <v>0</v>
      </c>
      <c r="J54" s="23">
        <v>15</v>
      </c>
      <c r="K54" s="23">
        <f t="shared" si="12"/>
        <v>7.5</v>
      </c>
      <c r="L54" s="23">
        <f t="shared" si="13"/>
        <v>7.5</v>
      </c>
      <c r="M54" s="9">
        <v>49</v>
      </c>
      <c r="N54"/>
    </row>
    <row r="55" spans="1:14" x14ac:dyDescent="0.35">
      <c r="A55" s="11" t="s">
        <v>95</v>
      </c>
      <c r="B55" s="9">
        <f t="shared" ref="B55:B89" si="14">M55</f>
        <v>49</v>
      </c>
      <c r="C55" s="23">
        <f t="shared" ref="C55:C89" si="15">L55</f>
        <v>7.5</v>
      </c>
      <c r="D55" s="19" t="s">
        <v>116</v>
      </c>
      <c r="E55" s="19" t="s">
        <v>50</v>
      </c>
      <c r="F55" s="19"/>
      <c r="G55" s="23">
        <f t="shared" ref="G55:G85" si="16">(F55/100)*20</f>
        <v>0</v>
      </c>
      <c r="H55" s="19"/>
      <c r="I55" s="23">
        <f t="shared" ref="I55:I85" si="17">(H55/100)*30</f>
        <v>0</v>
      </c>
      <c r="J55" s="23">
        <v>15</v>
      </c>
      <c r="K55" s="23">
        <f t="shared" ref="K55:K85" si="18">(J55/100)*50</f>
        <v>7.5</v>
      </c>
      <c r="L55" s="23">
        <f t="shared" ref="L55:L85" si="19">G55+I55+K55</f>
        <v>7.5</v>
      </c>
      <c r="M55" s="9">
        <v>49</v>
      </c>
    </row>
    <row r="56" spans="1:14" s="6" customFormat="1" x14ac:dyDescent="0.35">
      <c r="A56" s="11" t="s">
        <v>95</v>
      </c>
      <c r="B56" s="9">
        <f t="shared" si="14"/>
        <v>49</v>
      </c>
      <c r="C56" s="23">
        <f t="shared" si="15"/>
        <v>7.5</v>
      </c>
      <c r="D56" s="19" t="s">
        <v>117</v>
      </c>
      <c r="E56" s="19" t="s">
        <v>50</v>
      </c>
      <c r="F56" s="19"/>
      <c r="G56" s="23">
        <f t="shared" si="16"/>
        <v>0</v>
      </c>
      <c r="H56" s="19"/>
      <c r="I56" s="23">
        <f t="shared" si="17"/>
        <v>0</v>
      </c>
      <c r="J56" s="23">
        <v>15</v>
      </c>
      <c r="K56" s="23">
        <f t="shared" si="18"/>
        <v>7.5</v>
      </c>
      <c r="L56" s="23">
        <f t="shared" si="19"/>
        <v>7.5</v>
      </c>
      <c r="M56" s="9">
        <v>49</v>
      </c>
      <c r="N56"/>
    </row>
    <row r="57" spans="1:14" s="6" customFormat="1" x14ac:dyDescent="0.35">
      <c r="A57" s="11" t="s">
        <v>95</v>
      </c>
      <c r="B57" s="9">
        <f t="shared" si="14"/>
        <v>49</v>
      </c>
      <c r="C57" s="23">
        <f t="shared" si="15"/>
        <v>7.5</v>
      </c>
      <c r="D57" s="19" t="s">
        <v>118</v>
      </c>
      <c r="E57" s="19" t="s">
        <v>50</v>
      </c>
      <c r="F57" s="19"/>
      <c r="G57" s="23">
        <f t="shared" si="16"/>
        <v>0</v>
      </c>
      <c r="H57" s="19"/>
      <c r="I57" s="23">
        <f t="shared" si="17"/>
        <v>0</v>
      </c>
      <c r="J57" s="23">
        <v>15</v>
      </c>
      <c r="K57" s="23">
        <f t="shared" si="18"/>
        <v>7.5</v>
      </c>
      <c r="L57" s="23">
        <f t="shared" si="19"/>
        <v>7.5</v>
      </c>
      <c r="M57" s="9">
        <v>49</v>
      </c>
      <c r="N57"/>
    </row>
    <row r="58" spans="1:14" s="6" customFormat="1" x14ac:dyDescent="0.35">
      <c r="A58" s="11" t="s">
        <v>95</v>
      </c>
      <c r="B58" s="9">
        <f t="shared" si="14"/>
        <v>49</v>
      </c>
      <c r="C58" s="23">
        <f t="shared" si="15"/>
        <v>7.5</v>
      </c>
      <c r="D58" s="19" t="s">
        <v>119</v>
      </c>
      <c r="E58" s="19" t="s">
        <v>50</v>
      </c>
      <c r="F58" s="19"/>
      <c r="G58" s="23">
        <f t="shared" si="16"/>
        <v>0</v>
      </c>
      <c r="H58" s="19"/>
      <c r="I58" s="23">
        <f t="shared" si="17"/>
        <v>0</v>
      </c>
      <c r="J58" s="23">
        <v>15</v>
      </c>
      <c r="K58" s="23">
        <f t="shared" si="18"/>
        <v>7.5</v>
      </c>
      <c r="L58" s="23">
        <f t="shared" si="19"/>
        <v>7.5</v>
      </c>
      <c r="M58" s="9">
        <v>49</v>
      </c>
      <c r="N58"/>
    </row>
    <row r="59" spans="1:14" s="6" customFormat="1" x14ac:dyDescent="0.35">
      <c r="A59" s="11" t="s">
        <v>95</v>
      </c>
      <c r="B59" s="9">
        <f t="shared" si="14"/>
        <v>49</v>
      </c>
      <c r="C59" s="23">
        <f t="shared" si="15"/>
        <v>7.5</v>
      </c>
      <c r="D59" s="19" t="s">
        <v>120</v>
      </c>
      <c r="E59" s="19" t="s">
        <v>5</v>
      </c>
      <c r="F59" s="19"/>
      <c r="G59" s="23">
        <f t="shared" si="16"/>
        <v>0</v>
      </c>
      <c r="H59" s="19"/>
      <c r="I59" s="23">
        <f t="shared" si="17"/>
        <v>0</v>
      </c>
      <c r="J59" s="23">
        <v>15</v>
      </c>
      <c r="K59" s="23">
        <f t="shared" si="18"/>
        <v>7.5</v>
      </c>
      <c r="L59" s="23">
        <f t="shared" si="19"/>
        <v>7.5</v>
      </c>
      <c r="M59" s="9">
        <v>49</v>
      </c>
      <c r="N59"/>
    </row>
    <row r="60" spans="1:14" s="6" customFormat="1" x14ac:dyDescent="0.35">
      <c r="A60" s="11" t="s">
        <v>95</v>
      </c>
      <c r="B60" s="9">
        <f t="shared" si="14"/>
        <v>57</v>
      </c>
      <c r="C60" s="23">
        <f t="shared" si="15"/>
        <v>5</v>
      </c>
      <c r="D60" s="19" t="s">
        <v>88</v>
      </c>
      <c r="E60" s="19" t="s">
        <v>35</v>
      </c>
      <c r="F60" s="19"/>
      <c r="G60" s="23">
        <f t="shared" si="16"/>
        <v>0</v>
      </c>
      <c r="H60" s="23"/>
      <c r="I60" s="23">
        <f t="shared" si="17"/>
        <v>0</v>
      </c>
      <c r="J60" s="23">
        <v>10</v>
      </c>
      <c r="K60" s="23">
        <f t="shared" si="18"/>
        <v>5</v>
      </c>
      <c r="L60" s="23">
        <f t="shared" si="19"/>
        <v>5</v>
      </c>
      <c r="M60" s="9">
        <v>57</v>
      </c>
      <c r="N60"/>
    </row>
    <row r="61" spans="1:14" s="6" customFormat="1" x14ac:dyDescent="0.35">
      <c r="A61" s="11" t="s">
        <v>95</v>
      </c>
      <c r="B61" s="9">
        <f t="shared" si="14"/>
        <v>57</v>
      </c>
      <c r="C61" s="23">
        <f t="shared" si="15"/>
        <v>5</v>
      </c>
      <c r="D61" s="19" t="s">
        <v>124</v>
      </c>
      <c r="E61" s="19" t="s">
        <v>16</v>
      </c>
      <c r="F61" s="19"/>
      <c r="G61" s="23">
        <f t="shared" si="16"/>
        <v>0</v>
      </c>
      <c r="H61" s="19"/>
      <c r="I61" s="23">
        <f t="shared" si="17"/>
        <v>0</v>
      </c>
      <c r="J61" s="23">
        <v>10</v>
      </c>
      <c r="K61" s="23">
        <f t="shared" si="18"/>
        <v>5</v>
      </c>
      <c r="L61" s="23">
        <f t="shared" si="19"/>
        <v>5</v>
      </c>
      <c r="M61" s="9">
        <v>57</v>
      </c>
      <c r="N61"/>
    </row>
    <row r="62" spans="1:14" s="6" customFormat="1" x14ac:dyDescent="0.35">
      <c r="A62" s="11" t="s">
        <v>95</v>
      </c>
      <c r="B62" s="9">
        <f t="shared" si="14"/>
        <v>57</v>
      </c>
      <c r="C62" s="23">
        <f t="shared" si="15"/>
        <v>5</v>
      </c>
      <c r="D62" s="19" t="s">
        <v>125</v>
      </c>
      <c r="E62" s="19" t="s">
        <v>18</v>
      </c>
      <c r="F62" s="19"/>
      <c r="G62" s="23">
        <f t="shared" si="16"/>
        <v>0</v>
      </c>
      <c r="H62" s="19"/>
      <c r="I62" s="23">
        <f t="shared" si="17"/>
        <v>0</v>
      </c>
      <c r="J62" s="23">
        <v>10</v>
      </c>
      <c r="K62" s="23">
        <f t="shared" si="18"/>
        <v>5</v>
      </c>
      <c r="L62" s="23">
        <f t="shared" si="19"/>
        <v>5</v>
      </c>
      <c r="M62" s="9">
        <v>57</v>
      </c>
      <c r="N62"/>
    </row>
    <row r="63" spans="1:14" s="6" customFormat="1" x14ac:dyDescent="0.35">
      <c r="A63" s="11" t="s">
        <v>95</v>
      </c>
      <c r="B63" s="9">
        <f t="shared" si="14"/>
        <v>57</v>
      </c>
      <c r="C63" s="23">
        <f t="shared" si="15"/>
        <v>5</v>
      </c>
      <c r="D63" s="19" t="s">
        <v>126</v>
      </c>
      <c r="E63" s="19" t="s">
        <v>20</v>
      </c>
      <c r="F63" s="19"/>
      <c r="G63" s="23">
        <f t="shared" si="16"/>
        <v>0</v>
      </c>
      <c r="H63" s="19"/>
      <c r="I63" s="23">
        <f t="shared" si="17"/>
        <v>0</v>
      </c>
      <c r="J63" s="23">
        <v>10</v>
      </c>
      <c r="K63" s="23">
        <f t="shared" si="18"/>
        <v>5</v>
      </c>
      <c r="L63" s="23">
        <f t="shared" si="19"/>
        <v>5</v>
      </c>
      <c r="M63" s="9">
        <v>57</v>
      </c>
      <c r="N63"/>
    </row>
    <row r="64" spans="1:14" s="6" customFormat="1" x14ac:dyDescent="0.35">
      <c r="A64" s="11" t="s">
        <v>95</v>
      </c>
      <c r="B64" s="9">
        <f t="shared" si="14"/>
        <v>61</v>
      </c>
      <c r="C64" s="23">
        <f t="shared" si="15"/>
        <v>2.5</v>
      </c>
      <c r="D64" s="19" t="s">
        <v>127</v>
      </c>
      <c r="E64" s="19" t="s">
        <v>16</v>
      </c>
      <c r="F64" s="19"/>
      <c r="G64" s="23">
        <f t="shared" si="16"/>
        <v>0</v>
      </c>
      <c r="H64" s="19"/>
      <c r="I64" s="23">
        <f t="shared" si="17"/>
        <v>0</v>
      </c>
      <c r="J64" s="23">
        <v>5</v>
      </c>
      <c r="K64" s="23">
        <f t="shared" si="18"/>
        <v>2.5</v>
      </c>
      <c r="L64" s="23">
        <f t="shared" si="19"/>
        <v>2.5</v>
      </c>
      <c r="M64" s="9">
        <v>61</v>
      </c>
      <c r="N64"/>
    </row>
    <row r="65" spans="1:14" s="6" customFormat="1" x14ac:dyDescent="0.35">
      <c r="A65" s="11" t="s">
        <v>95</v>
      </c>
      <c r="B65" s="9">
        <f t="shared" si="14"/>
        <v>61</v>
      </c>
      <c r="C65" s="23">
        <f t="shared" si="15"/>
        <v>2.5</v>
      </c>
      <c r="D65" s="25" t="s">
        <v>128</v>
      </c>
      <c r="E65" s="25" t="s">
        <v>20</v>
      </c>
      <c r="F65" s="25"/>
      <c r="G65" s="23">
        <f t="shared" si="16"/>
        <v>0</v>
      </c>
      <c r="H65" s="25"/>
      <c r="I65" s="23">
        <f t="shared" si="17"/>
        <v>0</v>
      </c>
      <c r="J65" s="26">
        <v>5</v>
      </c>
      <c r="K65" s="23">
        <f t="shared" si="18"/>
        <v>2.5</v>
      </c>
      <c r="L65" s="23">
        <f t="shared" si="19"/>
        <v>2.5</v>
      </c>
      <c r="M65" s="9">
        <v>61</v>
      </c>
      <c r="N65"/>
    </row>
    <row r="66" spans="1:14" x14ac:dyDescent="0.35">
      <c r="A66" s="11" t="s">
        <v>95</v>
      </c>
      <c r="B66" s="9">
        <f t="shared" si="14"/>
        <v>63</v>
      </c>
      <c r="C66" s="23">
        <f t="shared" si="15"/>
        <v>0</v>
      </c>
      <c r="D66" s="19" t="s">
        <v>113</v>
      </c>
      <c r="E66" s="19" t="s">
        <v>104</v>
      </c>
      <c r="F66" s="19"/>
      <c r="G66" s="23">
        <f t="shared" si="16"/>
        <v>0</v>
      </c>
      <c r="H66" s="19"/>
      <c r="I66" s="23">
        <f t="shared" si="17"/>
        <v>0</v>
      </c>
      <c r="J66" s="23">
        <v>0</v>
      </c>
      <c r="K66" s="23">
        <f t="shared" si="18"/>
        <v>0</v>
      </c>
      <c r="L66" s="23">
        <f t="shared" si="19"/>
        <v>0</v>
      </c>
      <c r="M66" s="9">
        <v>63</v>
      </c>
    </row>
    <row r="67" spans="1:14" x14ac:dyDescent="0.35">
      <c r="A67" s="11" t="s">
        <v>95</v>
      </c>
      <c r="B67" s="9">
        <f t="shared" si="14"/>
        <v>63</v>
      </c>
      <c r="C67" s="23">
        <f t="shared" si="15"/>
        <v>0</v>
      </c>
      <c r="D67" s="19" t="s">
        <v>0</v>
      </c>
      <c r="E67" s="19" t="s">
        <v>1</v>
      </c>
      <c r="F67" s="23"/>
      <c r="G67" s="23">
        <f t="shared" si="16"/>
        <v>0</v>
      </c>
      <c r="H67" s="23"/>
      <c r="I67" s="23">
        <f t="shared" si="17"/>
        <v>0</v>
      </c>
      <c r="J67" s="23"/>
      <c r="K67" s="23">
        <f t="shared" si="18"/>
        <v>0</v>
      </c>
      <c r="L67" s="23">
        <f t="shared" si="19"/>
        <v>0</v>
      </c>
      <c r="M67" s="9">
        <v>63</v>
      </c>
    </row>
    <row r="68" spans="1:14" x14ac:dyDescent="0.35">
      <c r="A68" s="11" t="s">
        <v>95</v>
      </c>
      <c r="B68" s="9">
        <f t="shared" si="14"/>
        <v>63</v>
      </c>
      <c r="C68" s="23">
        <f t="shared" si="15"/>
        <v>0</v>
      </c>
      <c r="D68" s="19" t="s">
        <v>19</v>
      </c>
      <c r="E68" s="24" t="s">
        <v>20</v>
      </c>
      <c r="F68" s="23"/>
      <c r="G68" s="23">
        <f t="shared" si="16"/>
        <v>0</v>
      </c>
      <c r="H68" s="23"/>
      <c r="I68" s="23">
        <f t="shared" si="17"/>
        <v>0</v>
      </c>
      <c r="J68" s="23"/>
      <c r="K68" s="23">
        <f t="shared" si="18"/>
        <v>0</v>
      </c>
      <c r="L68" s="23">
        <f t="shared" si="19"/>
        <v>0</v>
      </c>
      <c r="M68" s="9">
        <v>63</v>
      </c>
    </row>
    <row r="69" spans="1:14" x14ac:dyDescent="0.35">
      <c r="A69" s="11" t="s">
        <v>95</v>
      </c>
      <c r="B69" s="9">
        <f t="shared" si="14"/>
        <v>63</v>
      </c>
      <c r="C69" s="23">
        <f t="shared" si="15"/>
        <v>0</v>
      </c>
      <c r="D69" s="19" t="s">
        <v>33</v>
      </c>
      <c r="E69" s="19" t="s">
        <v>16</v>
      </c>
      <c r="F69" s="23"/>
      <c r="G69" s="23">
        <f t="shared" si="16"/>
        <v>0</v>
      </c>
      <c r="H69" s="23"/>
      <c r="I69" s="23">
        <f t="shared" si="17"/>
        <v>0</v>
      </c>
      <c r="J69" s="23"/>
      <c r="K69" s="23">
        <f t="shared" si="18"/>
        <v>0</v>
      </c>
      <c r="L69" s="23">
        <f t="shared" si="19"/>
        <v>0</v>
      </c>
      <c r="M69" s="9">
        <v>63</v>
      </c>
    </row>
    <row r="70" spans="1:14" x14ac:dyDescent="0.35">
      <c r="A70" s="11" t="s">
        <v>95</v>
      </c>
      <c r="B70" s="9">
        <f t="shared" si="14"/>
        <v>63</v>
      </c>
      <c r="C70" s="23">
        <f t="shared" si="15"/>
        <v>0</v>
      </c>
      <c r="D70" s="19" t="s">
        <v>48</v>
      </c>
      <c r="E70" s="19" t="s">
        <v>45</v>
      </c>
      <c r="F70" s="23"/>
      <c r="G70" s="23">
        <f t="shared" si="16"/>
        <v>0</v>
      </c>
      <c r="H70" s="23"/>
      <c r="I70" s="23">
        <f t="shared" si="17"/>
        <v>0</v>
      </c>
      <c r="J70" s="23"/>
      <c r="K70" s="23">
        <f t="shared" si="18"/>
        <v>0</v>
      </c>
      <c r="L70" s="23">
        <f t="shared" si="19"/>
        <v>0</v>
      </c>
      <c r="M70" s="9">
        <v>63</v>
      </c>
    </row>
    <row r="71" spans="1:14" x14ac:dyDescent="0.35">
      <c r="A71" s="11" t="s">
        <v>95</v>
      </c>
      <c r="B71" s="9">
        <f t="shared" si="14"/>
        <v>63</v>
      </c>
      <c r="C71" s="23">
        <f t="shared" si="15"/>
        <v>0</v>
      </c>
      <c r="D71" s="19" t="s">
        <v>42</v>
      </c>
      <c r="E71" s="19" t="s">
        <v>43</v>
      </c>
      <c r="F71" s="23"/>
      <c r="G71" s="23">
        <f t="shared" si="16"/>
        <v>0</v>
      </c>
      <c r="H71" s="23"/>
      <c r="I71" s="23">
        <f t="shared" si="17"/>
        <v>0</v>
      </c>
      <c r="J71" s="23"/>
      <c r="K71" s="23">
        <f t="shared" si="18"/>
        <v>0</v>
      </c>
      <c r="L71" s="23">
        <f t="shared" si="19"/>
        <v>0</v>
      </c>
      <c r="M71" s="9">
        <v>63</v>
      </c>
    </row>
    <row r="72" spans="1:14" x14ac:dyDescent="0.35">
      <c r="A72" s="11" t="s">
        <v>95</v>
      </c>
      <c r="B72" s="9">
        <f t="shared" si="14"/>
        <v>63</v>
      </c>
      <c r="C72" s="23">
        <f t="shared" si="15"/>
        <v>0</v>
      </c>
      <c r="D72" s="19" t="s">
        <v>24</v>
      </c>
      <c r="E72" s="19" t="s">
        <v>25</v>
      </c>
      <c r="F72" s="23"/>
      <c r="G72" s="23">
        <f t="shared" si="16"/>
        <v>0</v>
      </c>
      <c r="H72" s="23"/>
      <c r="I72" s="23">
        <f t="shared" si="17"/>
        <v>0</v>
      </c>
      <c r="J72" s="23"/>
      <c r="K72" s="23">
        <f t="shared" si="18"/>
        <v>0</v>
      </c>
      <c r="L72" s="23">
        <f t="shared" si="19"/>
        <v>0</v>
      </c>
      <c r="M72" s="9">
        <v>63</v>
      </c>
    </row>
    <row r="73" spans="1:14" x14ac:dyDescent="0.35">
      <c r="A73" s="11" t="s">
        <v>95</v>
      </c>
      <c r="B73" s="9">
        <f t="shared" si="14"/>
        <v>63</v>
      </c>
      <c r="C73" s="23">
        <f t="shared" si="15"/>
        <v>0</v>
      </c>
      <c r="D73" s="19" t="s">
        <v>44</v>
      </c>
      <c r="E73" s="19" t="s">
        <v>45</v>
      </c>
      <c r="F73" s="23"/>
      <c r="G73" s="23">
        <f t="shared" si="16"/>
        <v>0</v>
      </c>
      <c r="H73" s="23"/>
      <c r="I73" s="23">
        <f t="shared" si="17"/>
        <v>0</v>
      </c>
      <c r="J73" s="23"/>
      <c r="K73" s="23">
        <f t="shared" si="18"/>
        <v>0</v>
      </c>
      <c r="L73" s="23">
        <f t="shared" si="19"/>
        <v>0</v>
      </c>
      <c r="M73" s="9">
        <v>63</v>
      </c>
    </row>
    <row r="74" spans="1:14" x14ac:dyDescent="0.35">
      <c r="A74" s="11" t="s">
        <v>95</v>
      </c>
      <c r="B74" s="9">
        <f t="shared" si="14"/>
        <v>63</v>
      </c>
      <c r="C74" s="23">
        <f t="shared" si="15"/>
        <v>0</v>
      </c>
      <c r="D74" s="19" t="s">
        <v>52</v>
      </c>
      <c r="E74" s="19" t="s">
        <v>25</v>
      </c>
      <c r="F74" s="23"/>
      <c r="G74" s="23">
        <f t="shared" si="16"/>
        <v>0</v>
      </c>
      <c r="H74" s="23"/>
      <c r="I74" s="23">
        <f t="shared" si="17"/>
        <v>0</v>
      </c>
      <c r="J74" s="23"/>
      <c r="K74" s="23">
        <f t="shared" si="18"/>
        <v>0</v>
      </c>
      <c r="L74" s="23">
        <f t="shared" si="19"/>
        <v>0</v>
      </c>
      <c r="M74" s="9">
        <v>63</v>
      </c>
    </row>
    <row r="75" spans="1:14" x14ac:dyDescent="0.35">
      <c r="A75" s="11" t="s">
        <v>95</v>
      </c>
      <c r="B75" s="9">
        <f t="shared" si="14"/>
        <v>63</v>
      </c>
      <c r="C75" s="23">
        <f t="shared" si="15"/>
        <v>0</v>
      </c>
      <c r="D75" s="19" t="s">
        <v>34</v>
      </c>
      <c r="E75" s="19" t="s">
        <v>35</v>
      </c>
      <c r="F75" s="23"/>
      <c r="G75" s="23">
        <f t="shared" si="16"/>
        <v>0</v>
      </c>
      <c r="H75" s="23"/>
      <c r="I75" s="23">
        <f t="shared" si="17"/>
        <v>0</v>
      </c>
      <c r="J75" s="23"/>
      <c r="K75" s="23">
        <f t="shared" si="18"/>
        <v>0</v>
      </c>
      <c r="L75" s="23">
        <f t="shared" si="19"/>
        <v>0</v>
      </c>
      <c r="M75" s="9">
        <v>63</v>
      </c>
    </row>
    <row r="76" spans="1:14" x14ac:dyDescent="0.35">
      <c r="A76" s="11" t="s">
        <v>95</v>
      </c>
      <c r="B76" s="9">
        <f t="shared" si="14"/>
        <v>63</v>
      </c>
      <c r="C76" s="23">
        <f t="shared" si="15"/>
        <v>0</v>
      </c>
      <c r="D76" s="19" t="s">
        <v>51</v>
      </c>
      <c r="E76" s="19" t="s">
        <v>20</v>
      </c>
      <c r="F76" s="23"/>
      <c r="G76" s="23">
        <f t="shared" si="16"/>
        <v>0</v>
      </c>
      <c r="H76" s="23"/>
      <c r="I76" s="23">
        <f t="shared" si="17"/>
        <v>0</v>
      </c>
      <c r="J76" s="23"/>
      <c r="K76" s="23">
        <f t="shared" si="18"/>
        <v>0</v>
      </c>
      <c r="L76" s="23">
        <f t="shared" si="19"/>
        <v>0</v>
      </c>
      <c r="M76" s="9">
        <v>63</v>
      </c>
    </row>
    <row r="77" spans="1:14" x14ac:dyDescent="0.35">
      <c r="A77" s="11" t="s">
        <v>95</v>
      </c>
      <c r="B77" s="9">
        <f t="shared" si="14"/>
        <v>63</v>
      </c>
      <c r="C77" s="23">
        <f t="shared" si="15"/>
        <v>0</v>
      </c>
      <c r="D77" s="19" t="s">
        <v>53</v>
      </c>
      <c r="E77" s="19" t="s">
        <v>54</v>
      </c>
      <c r="F77" s="23"/>
      <c r="G77" s="23">
        <f t="shared" si="16"/>
        <v>0</v>
      </c>
      <c r="H77" s="23"/>
      <c r="I77" s="23">
        <f t="shared" si="17"/>
        <v>0</v>
      </c>
      <c r="J77" s="23"/>
      <c r="K77" s="23">
        <f t="shared" si="18"/>
        <v>0</v>
      </c>
      <c r="L77" s="23">
        <f t="shared" si="19"/>
        <v>0</v>
      </c>
      <c r="M77" s="9">
        <v>63</v>
      </c>
    </row>
    <row r="78" spans="1:14" x14ac:dyDescent="0.35">
      <c r="A78" s="11" t="s">
        <v>95</v>
      </c>
      <c r="B78" s="9">
        <f t="shared" si="14"/>
        <v>63</v>
      </c>
      <c r="C78" s="23">
        <f t="shared" si="15"/>
        <v>0</v>
      </c>
      <c r="D78" s="19" t="s">
        <v>37</v>
      </c>
      <c r="E78" s="24" t="s">
        <v>16</v>
      </c>
      <c r="F78" s="23"/>
      <c r="G78" s="23">
        <f t="shared" si="16"/>
        <v>0</v>
      </c>
      <c r="H78" s="23"/>
      <c r="I78" s="23">
        <f t="shared" si="17"/>
        <v>0</v>
      </c>
      <c r="J78" s="23"/>
      <c r="K78" s="23">
        <f t="shared" si="18"/>
        <v>0</v>
      </c>
      <c r="L78" s="23">
        <f t="shared" si="19"/>
        <v>0</v>
      </c>
      <c r="M78" s="9">
        <v>63</v>
      </c>
    </row>
    <row r="79" spans="1:14" x14ac:dyDescent="0.35">
      <c r="A79" s="11" t="s">
        <v>95</v>
      </c>
      <c r="B79" s="9">
        <f t="shared" si="14"/>
        <v>63</v>
      </c>
      <c r="C79" s="23">
        <f t="shared" si="15"/>
        <v>0</v>
      </c>
      <c r="D79" s="19" t="s">
        <v>46</v>
      </c>
      <c r="E79" s="19" t="s">
        <v>47</v>
      </c>
      <c r="F79" s="23"/>
      <c r="G79" s="23">
        <f t="shared" si="16"/>
        <v>0</v>
      </c>
      <c r="H79" s="23"/>
      <c r="I79" s="23">
        <f t="shared" si="17"/>
        <v>0</v>
      </c>
      <c r="J79" s="23"/>
      <c r="K79" s="23">
        <f t="shared" si="18"/>
        <v>0</v>
      </c>
      <c r="L79" s="23">
        <f t="shared" si="19"/>
        <v>0</v>
      </c>
      <c r="M79" s="9">
        <v>63</v>
      </c>
    </row>
    <row r="80" spans="1:14" x14ac:dyDescent="0.35">
      <c r="A80" s="11" t="s">
        <v>95</v>
      </c>
      <c r="B80" s="9">
        <f t="shared" si="14"/>
        <v>63</v>
      </c>
      <c r="C80" s="23">
        <f t="shared" si="15"/>
        <v>0</v>
      </c>
      <c r="D80" s="19" t="s">
        <v>56</v>
      </c>
      <c r="E80" s="19" t="s">
        <v>57</v>
      </c>
      <c r="F80" s="23"/>
      <c r="G80" s="23">
        <f t="shared" si="16"/>
        <v>0</v>
      </c>
      <c r="H80" s="23"/>
      <c r="I80" s="23">
        <f t="shared" si="17"/>
        <v>0</v>
      </c>
      <c r="J80" s="23"/>
      <c r="K80" s="23">
        <f t="shared" si="18"/>
        <v>0</v>
      </c>
      <c r="L80" s="23">
        <f t="shared" si="19"/>
        <v>0</v>
      </c>
      <c r="M80" s="9">
        <v>63</v>
      </c>
    </row>
    <row r="81" spans="1:13" x14ac:dyDescent="0.35">
      <c r="A81" s="11" t="s">
        <v>95</v>
      </c>
      <c r="B81" s="9">
        <f t="shared" si="14"/>
        <v>63</v>
      </c>
      <c r="C81" s="23">
        <f t="shared" si="15"/>
        <v>0</v>
      </c>
      <c r="D81" s="19" t="s">
        <v>36</v>
      </c>
      <c r="E81" s="24" t="s">
        <v>35</v>
      </c>
      <c r="F81" s="23"/>
      <c r="G81" s="23">
        <f t="shared" si="16"/>
        <v>0</v>
      </c>
      <c r="H81" s="23"/>
      <c r="I81" s="23">
        <f t="shared" si="17"/>
        <v>0</v>
      </c>
      <c r="J81" s="23"/>
      <c r="K81" s="23">
        <f t="shared" si="18"/>
        <v>0</v>
      </c>
      <c r="L81" s="23">
        <f t="shared" si="19"/>
        <v>0</v>
      </c>
      <c r="M81" s="9">
        <v>63</v>
      </c>
    </row>
    <row r="82" spans="1:13" x14ac:dyDescent="0.35">
      <c r="A82" s="11" t="s">
        <v>95</v>
      </c>
      <c r="B82" s="9">
        <f t="shared" si="14"/>
        <v>63</v>
      </c>
      <c r="C82" s="23">
        <f t="shared" si="15"/>
        <v>0</v>
      </c>
      <c r="D82" s="19" t="s">
        <v>74</v>
      </c>
      <c r="E82" s="19" t="s">
        <v>25</v>
      </c>
      <c r="F82" s="23"/>
      <c r="G82" s="23">
        <f t="shared" si="16"/>
        <v>0</v>
      </c>
      <c r="H82" s="23"/>
      <c r="I82" s="23">
        <f t="shared" si="17"/>
        <v>0</v>
      </c>
      <c r="J82" s="23"/>
      <c r="K82" s="23">
        <f t="shared" si="18"/>
        <v>0</v>
      </c>
      <c r="L82" s="23">
        <f t="shared" si="19"/>
        <v>0</v>
      </c>
      <c r="M82" s="9">
        <v>63</v>
      </c>
    </row>
    <row r="83" spans="1:13" x14ac:dyDescent="0.35">
      <c r="A83" s="11" t="s">
        <v>95</v>
      </c>
      <c r="B83" s="9">
        <f t="shared" si="14"/>
        <v>63</v>
      </c>
      <c r="C83" s="23">
        <f t="shared" si="15"/>
        <v>0</v>
      </c>
      <c r="D83" s="19" t="s">
        <v>75</v>
      </c>
      <c r="E83" s="19" t="s">
        <v>18</v>
      </c>
      <c r="F83" s="23"/>
      <c r="G83" s="23">
        <f t="shared" si="16"/>
        <v>0</v>
      </c>
      <c r="H83" s="23"/>
      <c r="I83" s="23">
        <f t="shared" si="17"/>
        <v>0</v>
      </c>
      <c r="J83" s="23"/>
      <c r="K83" s="23">
        <f t="shared" si="18"/>
        <v>0</v>
      </c>
      <c r="L83" s="23">
        <f t="shared" si="19"/>
        <v>0</v>
      </c>
      <c r="M83" s="9">
        <v>63</v>
      </c>
    </row>
    <row r="84" spans="1:13" x14ac:dyDescent="0.35">
      <c r="A84" s="11" t="s">
        <v>95</v>
      </c>
      <c r="B84" s="9">
        <f t="shared" si="14"/>
        <v>63</v>
      </c>
      <c r="C84" s="23">
        <f t="shared" si="15"/>
        <v>0</v>
      </c>
      <c r="D84" s="24" t="s">
        <v>60</v>
      </c>
      <c r="E84" s="24" t="s">
        <v>5</v>
      </c>
      <c r="F84" s="23"/>
      <c r="G84" s="23">
        <f t="shared" si="16"/>
        <v>0</v>
      </c>
      <c r="H84" s="23"/>
      <c r="I84" s="23">
        <f t="shared" si="17"/>
        <v>0</v>
      </c>
      <c r="J84" s="23"/>
      <c r="K84" s="23">
        <f t="shared" si="18"/>
        <v>0</v>
      </c>
      <c r="L84" s="23">
        <f t="shared" si="19"/>
        <v>0</v>
      </c>
      <c r="M84" s="9">
        <v>63</v>
      </c>
    </row>
    <row r="85" spans="1:13" x14ac:dyDescent="0.35">
      <c r="A85" s="11" t="s">
        <v>95</v>
      </c>
      <c r="B85" s="9">
        <f t="shared" si="14"/>
        <v>63</v>
      </c>
      <c r="C85" s="23">
        <f t="shared" si="15"/>
        <v>0</v>
      </c>
      <c r="D85" s="19" t="s">
        <v>66</v>
      </c>
      <c r="E85" s="24" t="s">
        <v>67</v>
      </c>
      <c r="F85" s="23"/>
      <c r="G85" s="23">
        <f t="shared" si="16"/>
        <v>0</v>
      </c>
      <c r="H85" s="23"/>
      <c r="I85" s="23">
        <f t="shared" si="17"/>
        <v>0</v>
      </c>
      <c r="J85" s="23"/>
      <c r="K85" s="23">
        <f t="shared" si="18"/>
        <v>0</v>
      </c>
      <c r="L85" s="23">
        <f t="shared" si="19"/>
        <v>0</v>
      </c>
      <c r="M85" s="9">
        <v>63</v>
      </c>
    </row>
    <row r="86" spans="1:13" x14ac:dyDescent="0.35">
      <c r="A86" s="11" t="s">
        <v>95</v>
      </c>
      <c r="B86" s="9">
        <f t="shared" si="14"/>
        <v>63</v>
      </c>
      <c r="C86" s="23">
        <f t="shared" si="15"/>
        <v>0</v>
      </c>
      <c r="D86" s="19" t="s">
        <v>69</v>
      </c>
      <c r="E86" s="19" t="s">
        <v>54</v>
      </c>
      <c r="F86" s="19"/>
      <c r="G86" s="23">
        <f t="shared" ref="G86:G89" si="20">(F86/100)*20</f>
        <v>0</v>
      </c>
      <c r="H86" s="23"/>
      <c r="I86" s="23">
        <f t="shared" ref="I86:I89" si="21">(H86/100)*30</f>
        <v>0</v>
      </c>
      <c r="J86" s="23"/>
      <c r="K86" s="23">
        <f t="shared" ref="K86:K89" si="22">(J86/100)*50</f>
        <v>0</v>
      </c>
      <c r="L86" s="23">
        <f t="shared" ref="L86:L89" si="23">G86+I86+K86</f>
        <v>0</v>
      </c>
      <c r="M86" s="9">
        <v>63</v>
      </c>
    </row>
    <row r="87" spans="1:13" x14ac:dyDescent="0.35">
      <c r="A87" s="11" t="s">
        <v>95</v>
      </c>
      <c r="B87" s="9">
        <f t="shared" si="14"/>
        <v>63</v>
      </c>
      <c r="C87" s="23">
        <f t="shared" si="15"/>
        <v>0</v>
      </c>
      <c r="D87" s="19" t="s">
        <v>70</v>
      </c>
      <c r="E87" s="19" t="s">
        <v>71</v>
      </c>
      <c r="F87" s="19"/>
      <c r="G87" s="23">
        <f t="shared" si="20"/>
        <v>0</v>
      </c>
      <c r="H87" s="23"/>
      <c r="I87" s="23">
        <f t="shared" si="21"/>
        <v>0</v>
      </c>
      <c r="J87" s="23"/>
      <c r="K87" s="23">
        <f t="shared" si="22"/>
        <v>0</v>
      </c>
      <c r="L87" s="23">
        <f t="shared" si="23"/>
        <v>0</v>
      </c>
      <c r="M87" s="9">
        <v>63</v>
      </c>
    </row>
    <row r="88" spans="1:13" x14ac:dyDescent="0.35">
      <c r="A88" s="11" t="s">
        <v>95</v>
      </c>
      <c r="B88" s="9">
        <f t="shared" si="14"/>
        <v>63</v>
      </c>
      <c r="C88" s="23">
        <f t="shared" si="15"/>
        <v>0</v>
      </c>
      <c r="D88" s="19" t="s">
        <v>73</v>
      </c>
      <c r="E88" s="19" t="s">
        <v>30</v>
      </c>
      <c r="F88" s="19"/>
      <c r="G88" s="23">
        <f t="shared" si="20"/>
        <v>0</v>
      </c>
      <c r="H88" s="23"/>
      <c r="I88" s="23">
        <f t="shared" si="21"/>
        <v>0</v>
      </c>
      <c r="J88" s="23"/>
      <c r="K88" s="23">
        <f t="shared" si="22"/>
        <v>0</v>
      </c>
      <c r="L88" s="23">
        <f t="shared" si="23"/>
        <v>0</v>
      </c>
      <c r="M88" s="9">
        <v>63</v>
      </c>
    </row>
    <row r="89" spans="1:13" x14ac:dyDescent="0.35">
      <c r="A89" s="11" t="s">
        <v>95</v>
      </c>
      <c r="B89" s="9">
        <f t="shared" si="14"/>
        <v>63</v>
      </c>
      <c r="C89" s="9">
        <f t="shared" si="15"/>
        <v>0</v>
      </c>
      <c r="D89" s="19" t="s">
        <v>72</v>
      </c>
      <c r="E89" s="19" t="s">
        <v>25</v>
      </c>
      <c r="F89" s="1"/>
      <c r="G89" s="9">
        <f t="shared" si="20"/>
        <v>0</v>
      </c>
      <c r="H89" s="9"/>
      <c r="I89" s="9">
        <f t="shared" si="21"/>
        <v>0</v>
      </c>
      <c r="J89" s="9"/>
      <c r="K89" s="9">
        <f t="shared" si="22"/>
        <v>0</v>
      </c>
      <c r="L89" s="9">
        <f t="shared" si="23"/>
        <v>0</v>
      </c>
      <c r="M89" s="9">
        <v>63</v>
      </c>
    </row>
    <row r="92" spans="1:13" x14ac:dyDescent="0.35">
      <c r="A92" t="s">
        <v>96</v>
      </c>
    </row>
    <row r="93" spans="1:13" x14ac:dyDescent="0.35">
      <c r="A93" t="s">
        <v>164</v>
      </c>
    </row>
    <row r="94" spans="1:13" x14ac:dyDescent="0.35">
      <c r="A94" t="s">
        <v>169</v>
      </c>
    </row>
    <row r="95" spans="1:13" x14ac:dyDescent="0.35">
      <c r="A95" t="s">
        <v>170</v>
      </c>
    </row>
    <row r="96" spans="1:13" x14ac:dyDescent="0.35">
      <c r="A96" t="s">
        <v>168</v>
      </c>
    </row>
    <row r="97" spans="1:1" x14ac:dyDescent="0.35">
      <c r="A97" t="s">
        <v>167</v>
      </c>
    </row>
    <row r="98" spans="1:1" x14ac:dyDescent="0.35">
      <c r="A98" s="10" t="s">
        <v>97</v>
      </c>
    </row>
    <row r="99" spans="1:1" x14ac:dyDescent="0.35">
      <c r="A99" s="10" t="s">
        <v>171</v>
      </c>
    </row>
    <row r="100" spans="1:1" x14ac:dyDescent="0.35">
      <c r="A100" s="10"/>
    </row>
  </sheetData>
  <sortState xmlns:xlrd2="http://schemas.microsoft.com/office/spreadsheetml/2017/richdata2" ref="A5:M100">
    <sortCondition descending="1" ref="L4:L100"/>
  </sortState>
  <mergeCells count="6">
    <mergeCell ref="A1:G1"/>
    <mergeCell ref="A2:E2"/>
    <mergeCell ref="L2:M2"/>
    <mergeCell ref="F2:G2"/>
    <mergeCell ref="H2:I2"/>
    <mergeCell ref="J2:K2"/>
  </mergeCells>
  <phoneticPr fontId="5" type="noConversion"/>
  <pageMargins left="0.7" right="0.7" top="0.75" bottom="0.75" header="0.3" footer="0.3"/>
  <pageSetup paperSize="9" scale="4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CF520-4728-44FF-ADAF-B64B5732A8FE}">
  <dimension ref="B1:C26"/>
  <sheetViews>
    <sheetView workbookViewId="0">
      <selection activeCell="F24" sqref="F24"/>
    </sheetView>
  </sheetViews>
  <sheetFormatPr defaultRowHeight="14.5" x14ac:dyDescent="0.35"/>
  <cols>
    <col min="2" max="2" width="36.453125" bestFit="1" customWidth="1"/>
  </cols>
  <sheetData>
    <row r="1" spans="2:3" x14ac:dyDescent="0.35">
      <c r="B1" s="39" t="s">
        <v>133</v>
      </c>
      <c r="C1" s="39"/>
    </row>
    <row r="2" spans="2:3" x14ac:dyDescent="0.35">
      <c r="B2" s="1" t="s">
        <v>134</v>
      </c>
      <c r="C2" s="1">
        <v>1000</v>
      </c>
    </row>
    <row r="3" spans="2:3" x14ac:dyDescent="0.35">
      <c r="B3" s="1" t="s">
        <v>135</v>
      </c>
      <c r="C3" s="1">
        <v>800</v>
      </c>
    </row>
    <row r="4" spans="2:3" x14ac:dyDescent="0.35">
      <c r="B4" s="1" t="s">
        <v>136</v>
      </c>
      <c r="C4" s="1">
        <v>600</v>
      </c>
    </row>
    <row r="5" spans="2:3" x14ac:dyDescent="0.35">
      <c r="B5" s="1" t="s">
        <v>137</v>
      </c>
      <c r="C5" s="1">
        <v>500</v>
      </c>
    </row>
    <row r="6" spans="2:3" x14ac:dyDescent="0.35">
      <c r="B6" s="1" t="s">
        <v>138</v>
      </c>
      <c r="C6" s="1">
        <v>400</v>
      </c>
    </row>
    <row r="7" spans="2:3" x14ac:dyDescent="0.35">
      <c r="B7" s="1" t="s">
        <v>139</v>
      </c>
      <c r="C7" s="1">
        <v>300</v>
      </c>
    </row>
    <row r="8" spans="2:3" x14ac:dyDescent="0.35">
      <c r="B8" s="1" t="s">
        <v>140</v>
      </c>
      <c r="C8" s="1">
        <v>250</v>
      </c>
    </row>
    <row r="9" spans="2:3" x14ac:dyDescent="0.35">
      <c r="B9" s="1" t="s">
        <v>141</v>
      </c>
      <c r="C9" s="1">
        <v>200</v>
      </c>
    </row>
    <row r="10" spans="2:3" x14ac:dyDescent="0.35">
      <c r="B10" s="19" t="s">
        <v>142</v>
      </c>
      <c r="C10" s="19">
        <v>190</v>
      </c>
    </row>
    <row r="11" spans="2:3" x14ac:dyDescent="0.35">
      <c r="B11" s="19" t="s">
        <v>143</v>
      </c>
      <c r="C11" s="19">
        <v>180</v>
      </c>
    </row>
    <row r="12" spans="2:3" x14ac:dyDescent="0.35">
      <c r="B12" s="1" t="s">
        <v>144</v>
      </c>
      <c r="C12" s="20">
        <v>170</v>
      </c>
    </row>
    <row r="13" spans="2:3" x14ac:dyDescent="0.35">
      <c r="B13" s="1" t="s">
        <v>145</v>
      </c>
      <c r="C13" s="1">
        <v>150</v>
      </c>
    </row>
    <row r="14" spans="2:3" x14ac:dyDescent="0.35">
      <c r="B14" s="19" t="s">
        <v>146</v>
      </c>
      <c r="C14" s="19">
        <v>130</v>
      </c>
    </row>
    <row r="15" spans="2:3" x14ac:dyDescent="0.35">
      <c r="B15" s="19" t="s">
        <v>147</v>
      </c>
      <c r="C15" s="19">
        <v>120</v>
      </c>
    </row>
    <row r="16" spans="2:3" x14ac:dyDescent="0.35">
      <c r="B16" s="1" t="s">
        <v>148</v>
      </c>
      <c r="C16" s="1">
        <v>100</v>
      </c>
    </row>
    <row r="17" spans="2:3" x14ac:dyDescent="0.35">
      <c r="B17" s="19" t="s">
        <v>149</v>
      </c>
      <c r="C17" s="19">
        <v>90</v>
      </c>
    </row>
    <row r="18" spans="2:3" x14ac:dyDescent="0.35">
      <c r="B18" s="19" t="s">
        <v>150</v>
      </c>
      <c r="C18" s="19">
        <v>70</v>
      </c>
    </row>
    <row r="19" spans="2:3" x14ac:dyDescent="0.35">
      <c r="B19" s="1" t="s">
        <v>151</v>
      </c>
      <c r="C19" s="1">
        <v>60</v>
      </c>
    </row>
    <row r="20" spans="2:3" x14ac:dyDescent="0.35">
      <c r="B20" s="19" t="s">
        <v>152</v>
      </c>
      <c r="C20" s="1">
        <v>50</v>
      </c>
    </row>
    <row r="21" spans="2:3" x14ac:dyDescent="0.35">
      <c r="B21" s="1" t="s">
        <v>153</v>
      </c>
      <c r="C21" s="1">
        <v>40</v>
      </c>
    </row>
    <row r="22" spans="2:3" x14ac:dyDescent="0.35">
      <c r="B22" s="19" t="s">
        <v>154</v>
      </c>
      <c r="C22" s="1">
        <v>30</v>
      </c>
    </row>
    <row r="23" spans="2:3" x14ac:dyDescent="0.35">
      <c r="B23" s="1" t="s">
        <v>155</v>
      </c>
      <c r="C23" s="1">
        <v>20</v>
      </c>
    </row>
    <row r="24" spans="2:3" x14ac:dyDescent="0.35">
      <c r="B24" s="19" t="s">
        <v>156</v>
      </c>
      <c r="C24" s="1">
        <v>15</v>
      </c>
    </row>
    <row r="25" spans="2:3" x14ac:dyDescent="0.35">
      <c r="B25" s="1" t="s">
        <v>157</v>
      </c>
      <c r="C25" s="1">
        <v>10</v>
      </c>
    </row>
    <row r="26" spans="2:3" x14ac:dyDescent="0.35">
      <c r="B26" s="1" t="s">
        <v>158</v>
      </c>
      <c r="C26" s="1">
        <v>5</v>
      </c>
    </row>
  </sheetData>
  <mergeCells count="1">
    <mergeCell ref="B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seeding 22-23</vt:lpstr>
      <vt:lpstr>points allocation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Pierre Kass</dc:creator>
  <cp:lastModifiedBy>ASUS</cp:lastModifiedBy>
  <cp:lastPrinted>2020-07-01T08:51:20Z</cp:lastPrinted>
  <dcterms:created xsi:type="dcterms:W3CDTF">2019-10-03T09:34:37Z</dcterms:created>
  <dcterms:modified xsi:type="dcterms:W3CDTF">2022-07-07T12:09:42Z</dcterms:modified>
</cp:coreProperties>
</file>