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BuÇalışmaKitabı"/>
  <xr:revisionPtr revIDLastSave="0" documentId="13_ncr:1_{B8990FAE-9159-4B07-9892-EF3420823575}" xr6:coauthVersionLast="47" xr6:coauthVersionMax="47" xr10:uidLastSave="{00000000-0000-0000-0000-000000000000}"/>
  <bookViews>
    <workbookView xWindow="-110" yWindow="-110" windowWidth="19420" windowHeight="10300" tabRatio="868" firstSheet="4" activeTab="4" xr2:uid="{00000000-000D-0000-FFFF-FFFF00000000}"/>
  </bookViews>
  <sheets>
    <sheet name="ÇİFT KIZ" sheetId="14" state="hidden" r:id="rId1"/>
    <sheet name="ÇİFT ERKEK" sheetId="15" state="hidden" r:id="rId2"/>
    <sheet name="KARMA" sheetId="18" state="hidden" r:id="rId3"/>
    <sheet name="Sayfa1" sheetId="20" state="hidden" r:id="rId4"/>
    <sheet name="İCMAL" sheetId="28" r:id="rId5"/>
    <sheet name="ERKEK FERDİ" sheetId="29" r:id="rId6"/>
    <sheet name="KIZ FERDİ" sheetId="30" r:id="rId7"/>
    <sheet name="TAKIM KATILIM" sheetId="31" r:id="rId8"/>
    <sheet name="ERKEK KATILIM" sheetId="1" r:id="rId9"/>
    <sheet name="KIZ KATILIM" sheetId="2" r:id="rId10"/>
    <sheet name="TŞ" sheetId="12" r:id="rId11"/>
    <sheet name="GRUP" sheetId="13" r:id="rId12"/>
    <sheet name="KIZ PUAN" sheetId="26" r:id="rId13"/>
    <sheet name="ERKEK PUAN" sheetId="27" r:id="rId14"/>
    <sheet name="BÖLGE" sheetId="24" r:id="rId15"/>
    <sheet name="ERK TK" sheetId="16" state="hidden" r:id="rId16"/>
    <sheet name="KIZ TK" sheetId="17" state="hidden" r:id="rId17"/>
  </sheets>
  <definedNames>
    <definedName name="_Hlk143255257" localSheetId="8">'ERKEK KATILIM'!#REF!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1" i="27" l="1"/>
  <c r="I43" i="27"/>
  <c r="I14" i="27"/>
  <c r="I49" i="27"/>
  <c r="I63" i="27"/>
  <c r="I65" i="27"/>
  <c r="I50" i="27"/>
  <c r="I37" i="27"/>
  <c r="I29" i="27"/>
  <c r="I28" i="27"/>
  <c r="I57" i="27"/>
  <c r="I4" i="27"/>
  <c r="I22" i="27"/>
  <c r="I27" i="27"/>
  <c r="I39" i="27"/>
  <c r="I24" i="27"/>
  <c r="I46" i="27"/>
  <c r="I59" i="27"/>
  <c r="I42" i="27"/>
  <c r="I5" i="27"/>
  <c r="I31" i="27"/>
  <c r="I26" i="27"/>
  <c r="I38" i="27"/>
  <c r="I6" i="27"/>
  <c r="I34" i="27"/>
  <c r="I23" i="27"/>
  <c r="I54" i="27"/>
  <c r="I33" i="27"/>
  <c r="I56" i="27"/>
  <c r="I21" i="27"/>
  <c r="I20" i="27"/>
  <c r="I10" i="27"/>
  <c r="I64" i="26" l="1"/>
  <c r="A33" i="26"/>
  <c r="I18" i="26"/>
  <c r="A32" i="26"/>
  <c r="I46" i="26"/>
  <c r="A31" i="26"/>
  <c r="I5" i="26"/>
  <c r="A30" i="26"/>
  <c r="I9" i="26"/>
  <c r="A29" i="26"/>
  <c r="I17" i="26"/>
  <c r="A28" i="26"/>
  <c r="I49" i="26"/>
  <c r="A27" i="26"/>
  <c r="I34" i="26"/>
  <c r="A26" i="26"/>
  <c r="I22" i="26"/>
  <c r="A25" i="26"/>
  <c r="I48" i="26"/>
  <c r="A24" i="26"/>
  <c r="I38" i="26"/>
  <c r="A23" i="26"/>
  <c r="I31" i="26"/>
  <c r="A22" i="26"/>
  <c r="I39" i="26"/>
  <c r="A21" i="26"/>
  <c r="I24" i="26"/>
  <c r="A20" i="26"/>
  <c r="I20" i="26"/>
  <c r="A19" i="26"/>
  <c r="I53" i="26"/>
  <c r="A18" i="26"/>
  <c r="I50" i="26"/>
  <c r="A17" i="26"/>
  <c r="I28" i="26"/>
  <c r="A16" i="26"/>
  <c r="I7" i="26"/>
  <c r="A15" i="26"/>
  <c r="I26" i="26"/>
  <c r="A14" i="26"/>
  <c r="I16" i="26"/>
  <c r="A13" i="26"/>
  <c r="I52" i="26"/>
  <c r="A12" i="26"/>
  <c r="I43" i="26"/>
  <c r="A11" i="26"/>
  <c r="I2" i="26"/>
  <c r="A10" i="26"/>
  <c r="I30" i="26"/>
  <c r="A9" i="26"/>
  <c r="I44" i="26"/>
  <c r="A8" i="26"/>
  <c r="I62" i="26"/>
  <c r="A7" i="26"/>
  <c r="I58" i="26"/>
  <c r="A6" i="26"/>
  <c r="I13" i="26"/>
  <c r="A5" i="26"/>
  <c r="I11" i="26"/>
  <c r="A4" i="26"/>
  <c r="I42" i="26"/>
  <c r="A3" i="26"/>
  <c r="I37" i="26"/>
  <c r="A2" i="26"/>
  <c r="I52" i="27"/>
  <c r="A33" i="27"/>
  <c r="I16" i="27"/>
  <c r="A32" i="27"/>
  <c r="I12" i="27"/>
  <c r="A31" i="27"/>
  <c r="I36" i="27"/>
  <c r="A30" i="27"/>
  <c r="I45" i="27"/>
  <c r="A29" i="27"/>
  <c r="I41" i="27"/>
  <c r="A28" i="27"/>
  <c r="I40" i="27"/>
  <c r="A27" i="27"/>
  <c r="I58" i="27"/>
  <c r="A26" i="27"/>
  <c r="I53" i="27"/>
  <c r="A25" i="27"/>
  <c r="I25" i="27"/>
  <c r="A24" i="27"/>
  <c r="I64" i="27"/>
  <c r="A23" i="27"/>
  <c r="I32" i="27"/>
  <c r="A22" i="27"/>
  <c r="I2" i="27"/>
  <c r="A21" i="27"/>
  <c r="I11" i="27"/>
  <c r="A20" i="27"/>
  <c r="I17" i="27"/>
  <c r="A19" i="27"/>
  <c r="I7" i="27"/>
  <c r="A18" i="27"/>
  <c r="I30" i="27"/>
  <c r="A17" i="27"/>
  <c r="I55" i="27"/>
  <c r="A16" i="27"/>
  <c r="I62" i="27"/>
  <c r="A15" i="27"/>
  <c r="I60" i="27"/>
  <c r="A14" i="27"/>
  <c r="I8" i="27"/>
  <c r="A13" i="27"/>
  <c r="I47" i="27"/>
  <c r="A12" i="27"/>
  <c r="I19" i="27"/>
  <c r="A11" i="27"/>
  <c r="I3" i="27"/>
  <c r="A10" i="27"/>
  <c r="I48" i="27"/>
  <c r="A9" i="27"/>
  <c r="I15" i="27"/>
  <c r="A8" i="27"/>
  <c r="I18" i="27"/>
  <c r="A7" i="27"/>
  <c r="I13" i="27"/>
  <c r="A6" i="27"/>
  <c r="I9" i="27"/>
  <c r="A5" i="27"/>
  <c r="I35" i="27"/>
  <c r="A4" i="27"/>
  <c r="I61" i="27"/>
  <c r="A3" i="27"/>
  <c r="I44" i="27"/>
  <c r="A2" i="27"/>
  <c r="G9" i="28" l="1"/>
  <c r="F9" i="28"/>
  <c r="D9" i="28"/>
  <c r="C9" i="28"/>
  <c r="H8" i="28"/>
  <c r="E8" i="28"/>
  <c r="H7" i="28"/>
  <c r="E7" i="28"/>
  <c r="H6" i="28"/>
  <c r="E6" i="28"/>
  <c r="H5" i="28"/>
  <c r="E5" i="28"/>
  <c r="E9" i="28" l="1"/>
  <c r="H9" i="28"/>
  <c r="C27" i="17" l="1"/>
  <c r="C26" i="17"/>
  <c r="B26" i="17"/>
  <c r="C25" i="17"/>
  <c r="B25" i="17"/>
  <c r="C24" i="17"/>
  <c r="B24" i="17"/>
  <c r="C23" i="17"/>
  <c r="B23" i="17"/>
  <c r="C22" i="17"/>
  <c r="B22" i="17"/>
  <c r="C21" i="17"/>
  <c r="B21" i="17"/>
  <c r="C20" i="17"/>
  <c r="B20" i="17"/>
  <c r="C19" i="17"/>
  <c r="B19" i="17"/>
  <c r="C18" i="17"/>
  <c r="B18" i="17"/>
  <c r="C17" i="17"/>
  <c r="B17" i="17"/>
  <c r="C16" i="17"/>
  <c r="B16" i="17"/>
  <c r="C15" i="17"/>
  <c r="B15" i="17"/>
  <c r="C14" i="17"/>
  <c r="B14" i="17"/>
  <c r="C13" i="17"/>
  <c r="B13" i="17"/>
  <c r="C12" i="17"/>
  <c r="B12" i="17"/>
  <c r="C11" i="17"/>
  <c r="B11" i="17"/>
  <c r="C10" i="17"/>
  <c r="B10" i="17"/>
  <c r="C9" i="17"/>
  <c r="B9" i="17"/>
  <c r="C8" i="17"/>
  <c r="B8" i="17"/>
  <c r="C7" i="17"/>
  <c r="B7" i="17"/>
  <c r="C6" i="17"/>
  <c r="B6" i="17"/>
  <c r="C5" i="17"/>
  <c r="B5" i="17"/>
  <c r="C4" i="17"/>
  <c r="B4" i="17"/>
  <c r="C3" i="17"/>
  <c r="B3" i="17"/>
  <c r="B25" i="16"/>
  <c r="B24" i="16"/>
  <c r="B23" i="16"/>
  <c r="B22" i="16"/>
  <c r="B21" i="16"/>
  <c r="B20" i="16"/>
  <c r="B19" i="16"/>
  <c r="B18" i="16"/>
  <c r="B17" i="16"/>
  <c r="B16" i="16"/>
  <c r="B15" i="16"/>
  <c r="B14" i="16"/>
  <c r="B13" i="16"/>
  <c r="B12" i="16"/>
  <c r="B11" i="16"/>
  <c r="B10" i="16"/>
  <c r="B9" i="16"/>
  <c r="B8" i="16"/>
  <c r="B7" i="16"/>
  <c r="B6" i="16"/>
  <c r="B5" i="16"/>
  <c r="B4" i="16"/>
  <c r="B3" i="16"/>
  <c r="B2" i="16"/>
  <c r="B1" i="16"/>
  <c r="E245" i="18"/>
  <c r="G245" i="18" s="1"/>
  <c r="D245" i="18"/>
  <c r="F245" i="18" s="1"/>
  <c r="E244" i="18"/>
  <c r="G244" i="18" s="1"/>
  <c r="D244" i="18"/>
  <c r="F244" i="18" s="1"/>
  <c r="E243" i="18"/>
  <c r="G243" i="18" s="1"/>
  <c r="D243" i="18"/>
  <c r="F243" i="18" s="1"/>
  <c r="E242" i="18"/>
  <c r="G242" i="18" s="1"/>
  <c r="D242" i="18"/>
  <c r="F242" i="18" s="1"/>
  <c r="E241" i="18"/>
  <c r="G241" i="18" s="1"/>
  <c r="D241" i="18"/>
  <c r="F241" i="18" s="1"/>
  <c r="E240" i="18"/>
  <c r="G240" i="18" s="1"/>
  <c r="D240" i="18"/>
  <c r="F240" i="18" s="1"/>
  <c r="E239" i="18"/>
  <c r="G239" i="18" s="1"/>
  <c r="D239" i="18"/>
  <c r="F239" i="18" s="1"/>
  <c r="E238" i="18"/>
  <c r="G238" i="18" s="1"/>
  <c r="D238" i="18"/>
  <c r="F238" i="18" s="1"/>
  <c r="E237" i="18"/>
  <c r="G237" i="18" s="1"/>
  <c r="D237" i="18"/>
  <c r="F237" i="18" s="1"/>
  <c r="E236" i="18"/>
  <c r="G236" i="18" s="1"/>
  <c r="D236" i="18"/>
  <c r="F236" i="18" s="1"/>
  <c r="E235" i="18"/>
  <c r="G235" i="18" s="1"/>
  <c r="D235" i="18"/>
  <c r="F235" i="18" s="1"/>
  <c r="E234" i="18"/>
  <c r="G234" i="18" s="1"/>
  <c r="D234" i="18"/>
  <c r="F234" i="18" s="1"/>
  <c r="E233" i="18"/>
  <c r="G233" i="18" s="1"/>
  <c r="D233" i="18"/>
  <c r="F233" i="18" s="1"/>
  <c r="E232" i="18"/>
  <c r="G232" i="18" s="1"/>
  <c r="D232" i="18"/>
  <c r="F232" i="18" s="1"/>
  <c r="E231" i="18"/>
  <c r="G231" i="18" s="1"/>
  <c r="D231" i="18"/>
  <c r="F231" i="18" s="1"/>
  <c r="E230" i="18"/>
  <c r="G230" i="18" s="1"/>
  <c r="D230" i="18"/>
  <c r="F230" i="18" s="1"/>
  <c r="E229" i="18"/>
  <c r="G229" i="18" s="1"/>
  <c r="D229" i="18"/>
  <c r="F229" i="18" s="1"/>
  <c r="E228" i="18"/>
  <c r="G228" i="18" s="1"/>
  <c r="D228" i="18"/>
  <c r="F228" i="18" s="1"/>
  <c r="E227" i="18"/>
  <c r="G227" i="18" s="1"/>
  <c r="D227" i="18"/>
  <c r="F227" i="18" s="1"/>
  <c r="E226" i="18"/>
  <c r="G226" i="18" s="1"/>
  <c r="D226" i="18"/>
  <c r="F226" i="18" s="1"/>
  <c r="E225" i="18"/>
  <c r="G225" i="18" s="1"/>
  <c r="D225" i="18"/>
  <c r="F225" i="18" s="1"/>
  <c r="E224" i="18"/>
  <c r="G224" i="18" s="1"/>
  <c r="D224" i="18"/>
  <c r="F224" i="18" s="1"/>
  <c r="E223" i="18"/>
  <c r="G223" i="18" s="1"/>
  <c r="D223" i="18"/>
  <c r="F223" i="18" s="1"/>
  <c r="E222" i="18"/>
  <c r="G222" i="18" s="1"/>
  <c r="D222" i="18"/>
  <c r="F222" i="18" s="1"/>
  <c r="E221" i="18"/>
  <c r="G221" i="18" s="1"/>
  <c r="D221" i="18"/>
  <c r="F221" i="18" s="1"/>
  <c r="E220" i="18"/>
  <c r="G220" i="18" s="1"/>
  <c r="D220" i="18"/>
  <c r="F220" i="18" s="1"/>
  <c r="E219" i="18"/>
  <c r="G219" i="18" s="1"/>
  <c r="D219" i="18"/>
  <c r="F219" i="18" s="1"/>
  <c r="E218" i="18"/>
  <c r="G218" i="18" s="1"/>
  <c r="D218" i="18"/>
  <c r="F218" i="18" s="1"/>
  <c r="E217" i="18"/>
  <c r="G217" i="18" s="1"/>
  <c r="D217" i="18"/>
  <c r="F217" i="18" s="1"/>
  <c r="E216" i="18"/>
  <c r="G216" i="18" s="1"/>
  <c r="D216" i="18"/>
  <c r="F216" i="18" s="1"/>
  <c r="E215" i="18"/>
  <c r="G215" i="18" s="1"/>
  <c r="D215" i="18"/>
  <c r="F215" i="18" s="1"/>
  <c r="E214" i="18"/>
  <c r="G214" i="18" s="1"/>
  <c r="D214" i="18"/>
  <c r="F214" i="18" s="1"/>
  <c r="E213" i="18"/>
  <c r="G213" i="18" s="1"/>
  <c r="D213" i="18"/>
  <c r="F213" i="18" s="1"/>
  <c r="E212" i="18"/>
  <c r="G212" i="18" s="1"/>
  <c r="D212" i="18"/>
  <c r="F212" i="18" s="1"/>
  <c r="E211" i="18"/>
  <c r="G211" i="18" s="1"/>
  <c r="D211" i="18"/>
  <c r="F211" i="18" s="1"/>
  <c r="E210" i="18"/>
  <c r="G210" i="18" s="1"/>
  <c r="D210" i="18"/>
  <c r="F210" i="18" s="1"/>
  <c r="E209" i="18"/>
  <c r="G209" i="18" s="1"/>
  <c r="D209" i="18"/>
  <c r="F209" i="18" s="1"/>
  <c r="E208" i="18"/>
  <c r="G208" i="18" s="1"/>
  <c r="D208" i="18"/>
  <c r="F208" i="18" s="1"/>
  <c r="E207" i="18"/>
  <c r="G207" i="18" s="1"/>
  <c r="D207" i="18"/>
  <c r="F207" i="18" s="1"/>
  <c r="E206" i="18"/>
  <c r="G206" i="18" s="1"/>
  <c r="D206" i="18"/>
  <c r="F206" i="18" s="1"/>
  <c r="E205" i="18"/>
  <c r="G205" i="18" s="1"/>
  <c r="D205" i="18"/>
  <c r="F205" i="18" s="1"/>
  <c r="E204" i="18"/>
  <c r="G204" i="18" s="1"/>
  <c r="D204" i="18"/>
  <c r="F204" i="18" s="1"/>
  <c r="E203" i="18"/>
  <c r="G203" i="18" s="1"/>
  <c r="D203" i="18"/>
  <c r="F203" i="18" s="1"/>
  <c r="E202" i="18"/>
  <c r="G202" i="18" s="1"/>
  <c r="D202" i="18"/>
  <c r="F202" i="18" s="1"/>
  <c r="E201" i="18"/>
  <c r="G201" i="18" s="1"/>
  <c r="D201" i="18"/>
  <c r="F201" i="18" s="1"/>
  <c r="E200" i="18"/>
  <c r="G200" i="18" s="1"/>
  <c r="D200" i="18"/>
  <c r="F200" i="18" s="1"/>
  <c r="E199" i="18"/>
  <c r="G199" i="18" s="1"/>
  <c r="D199" i="18"/>
  <c r="F199" i="18" s="1"/>
  <c r="E198" i="18"/>
  <c r="G198" i="18" s="1"/>
  <c r="D198" i="18"/>
  <c r="F198" i="18" s="1"/>
  <c r="E197" i="18"/>
  <c r="G197" i="18" s="1"/>
  <c r="D197" i="18"/>
  <c r="F197" i="18" s="1"/>
  <c r="E196" i="18"/>
  <c r="G196" i="18" s="1"/>
  <c r="D196" i="18"/>
  <c r="F196" i="18" s="1"/>
  <c r="E195" i="18"/>
  <c r="G195" i="18" s="1"/>
  <c r="D195" i="18"/>
  <c r="F195" i="18" s="1"/>
  <c r="E194" i="18"/>
  <c r="G194" i="18" s="1"/>
  <c r="D194" i="18"/>
  <c r="F194" i="18" s="1"/>
  <c r="E193" i="18"/>
  <c r="G193" i="18" s="1"/>
  <c r="D193" i="18"/>
  <c r="F193" i="18" s="1"/>
  <c r="E192" i="18"/>
  <c r="G192" i="18" s="1"/>
  <c r="D192" i="18"/>
  <c r="F192" i="18" s="1"/>
  <c r="E191" i="18"/>
  <c r="G191" i="18" s="1"/>
  <c r="D191" i="18"/>
  <c r="F191" i="18" s="1"/>
  <c r="E190" i="18"/>
  <c r="G190" i="18" s="1"/>
  <c r="D190" i="18"/>
  <c r="F190" i="18" s="1"/>
  <c r="E189" i="18"/>
  <c r="G189" i="18" s="1"/>
  <c r="D189" i="18"/>
  <c r="F189" i="18" s="1"/>
  <c r="E188" i="18"/>
  <c r="G188" i="18" s="1"/>
  <c r="D188" i="18"/>
  <c r="F188" i="18" s="1"/>
  <c r="E187" i="18"/>
  <c r="G187" i="18" s="1"/>
  <c r="D187" i="18"/>
  <c r="F187" i="18" s="1"/>
  <c r="E186" i="18"/>
  <c r="G186" i="18" s="1"/>
  <c r="D186" i="18"/>
  <c r="F186" i="18" s="1"/>
  <c r="E185" i="18"/>
  <c r="G185" i="18" s="1"/>
  <c r="D185" i="18"/>
  <c r="F185" i="18" s="1"/>
  <c r="E184" i="18"/>
  <c r="G184" i="18" s="1"/>
  <c r="D184" i="18"/>
  <c r="F184" i="18" s="1"/>
  <c r="E183" i="18"/>
  <c r="G183" i="18" s="1"/>
  <c r="D183" i="18"/>
  <c r="F183" i="18" s="1"/>
  <c r="E182" i="18"/>
  <c r="G182" i="18" s="1"/>
  <c r="D182" i="18"/>
  <c r="F182" i="18" s="1"/>
  <c r="E181" i="18"/>
  <c r="G181" i="18" s="1"/>
  <c r="D181" i="18"/>
  <c r="F181" i="18" s="1"/>
  <c r="E180" i="18"/>
  <c r="G180" i="18" s="1"/>
  <c r="D180" i="18"/>
  <c r="F180" i="18" s="1"/>
  <c r="E179" i="18"/>
  <c r="G179" i="18" s="1"/>
  <c r="D179" i="18"/>
  <c r="F179" i="18" s="1"/>
  <c r="E178" i="18"/>
  <c r="G178" i="18" s="1"/>
  <c r="D178" i="18"/>
  <c r="F178" i="18" s="1"/>
  <c r="E177" i="18"/>
  <c r="G177" i="18" s="1"/>
  <c r="D177" i="18"/>
  <c r="F177" i="18" s="1"/>
  <c r="E176" i="18"/>
  <c r="G176" i="18" s="1"/>
  <c r="D176" i="18"/>
  <c r="F176" i="18" s="1"/>
  <c r="E175" i="18"/>
  <c r="G175" i="18" s="1"/>
  <c r="D175" i="18"/>
  <c r="F175" i="18" s="1"/>
  <c r="E174" i="18"/>
  <c r="G174" i="18" s="1"/>
  <c r="D174" i="18"/>
  <c r="F174" i="18" s="1"/>
  <c r="E173" i="18"/>
  <c r="G173" i="18" s="1"/>
  <c r="D173" i="18"/>
  <c r="F173" i="18" s="1"/>
  <c r="E172" i="18"/>
  <c r="G172" i="18" s="1"/>
  <c r="D172" i="18"/>
  <c r="F172" i="18" s="1"/>
  <c r="E171" i="18"/>
  <c r="G171" i="18" s="1"/>
  <c r="D171" i="18"/>
  <c r="F171" i="18" s="1"/>
  <c r="E170" i="18"/>
  <c r="G170" i="18" s="1"/>
  <c r="D170" i="18"/>
  <c r="F170" i="18" s="1"/>
  <c r="E169" i="18"/>
  <c r="G169" i="18" s="1"/>
  <c r="D169" i="18"/>
  <c r="F169" i="18" s="1"/>
  <c r="E168" i="18"/>
  <c r="G168" i="18" s="1"/>
  <c r="D168" i="18"/>
  <c r="F168" i="18" s="1"/>
  <c r="E167" i="18"/>
  <c r="G167" i="18" s="1"/>
  <c r="D167" i="18"/>
  <c r="F167" i="18" s="1"/>
  <c r="E166" i="18"/>
  <c r="G166" i="18" s="1"/>
  <c r="D166" i="18"/>
  <c r="F166" i="18" s="1"/>
  <c r="E165" i="18"/>
  <c r="G165" i="18" s="1"/>
  <c r="D165" i="18"/>
  <c r="F165" i="18" s="1"/>
  <c r="E164" i="18"/>
  <c r="G164" i="18" s="1"/>
  <c r="D164" i="18"/>
  <c r="F164" i="18" s="1"/>
  <c r="E163" i="18"/>
  <c r="G163" i="18" s="1"/>
  <c r="D163" i="18"/>
  <c r="F163" i="18" s="1"/>
  <c r="E162" i="18"/>
  <c r="G162" i="18" s="1"/>
  <c r="D162" i="18"/>
  <c r="F162" i="18" s="1"/>
  <c r="E161" i="18"/>
  <c r="G161" i="18" s="1"/>
  <c r="D161" i="18"/>
  <c r="F161" i="18" s="1"/>
  <c r="E160" i="18"/>
  <c r="G160" i="18" s="1"/>
  <c r="D160" i="18"/>
  <c r="F160" i="18" s="1"/>
  <c r="E159" i="18"/>
  <c r="G159" i="18" s="1"/>
  <c r="D159" i="18"/>
  <c r="F159" i="18" s="1"/>
  <c r="E158" i="18"/>
  <c r="G158" i="18" s="1"/>
  <c r="D158" i="18"/>
  <c r="F158" i="18" s="1"/>
  <c r="E157" i="18"/>
  <c r="G157" i="18" s="1"/>
  <c r="D157" i="18"/>
  <c r="F157" i="18" s="1"/>
  <c r="E156" i="18"/>
  <c r="G156" i="18" s="1"/>
  <c r="D156" i="18"/>
  <c r="F156" i="18" s="1"/>
  <c r="E155" i="18"/>
  <c r="G155" i="18" s="1"/>
  <c r="D155" i="18"/>
  <c r="F155" i="18" s="1"/>
  <c r="E154" i="18"/>
  <c r="G154" i="18" s="1"/>
  <c r="D154" i="18"/>
  <c r="F154" i="18" s="1"/>
  <c r="E153" i="18"/>
  <c r="G153" i="18" s="1"/>
  <c r="D153" i="18"/>
  <c r="F153" i="18" s="1"/>
  <c r="E152" i="18"/>
  <c r="G152" i="18" s="1"/>
  <c r="D152" i="18"/>
  <c r="F152" i="18" s="1"/>
  <c r="E151" i="18"/>
  <c r="G151" i="18" s="1"/>
  <c r="D151" i="18"/>
  <c r="F151" i="18" s="1"/>
  <c r="E150" i="18"/>
  <c r="G150" i="18" s="1"/>
  <c r="D150" i="18"/>
  <c r="F150" i="18" s="1"/>
  <c r="E149" i="18"/>
  <c r="G149" i="18" s="1"/>
  <c r="D149" i="18"/>
  <c r="F149" i="18" s="1"/>
  <c r="E148" i="18"/>
  <c r="G148" i="18" s="1"/>
  <c r="D148" i="18"/>
  <c r="F148" i="18" s="1"/>
  <c r="E147" i="18"/>
  <c r="G147" i="18" s="1"/>
  <c r="D147" i="18"/>
  <c r="F147" i="18" s="1"/>
  <c r="E146" i="18"/>
  <c r="G146" i="18" s="1"/>
  <c r="D146" i="18"/>
  <c r="F146" i="18" s="1"/>
  <c r="E145" i="18"/>
  <c r="G145" i="18" s="1"/>
  <c r="D145" i="18"/>
  <c r="F145" i="18" s="1"/>
  <c r="E144" i="18"/>
  <c r="G144" i="18" s="1"/>
  <c r="D144" i="18"/>
  <c r="F144" i="18" s="1"/>
  <c r="E143" i="18"/>
  <c r="G143" i="18" s="1"/>
  <c r="D143" i="18"/>
  <c r="F143" i="18" s="1"/>
  <c r="E142" i="18"/>
  <c r="G142" i="18" s="1"/>
  <c r="D142" i="18"/>
  <c r="F142" i="18" s="1"/>
  <c r="E141" i="18"/>
  <c r="G141" i="18" s="1"/>
  <c r="D141" i="18"/>
  <c r="F141" i="18" s="1"/>
  <c r="E140" i="18"/>
  <c r="G140" i="18" s="1"/>
  <c r="D140" i="18"/>
  <c r="F140" i="18" s="1"/>
  <c r="E139" i="18"/>
  <c r="G139" i="18" s="1"/>
  <c r="D139" i="18"/>
  <c r="F139" i="18" s="1"/>
  <c r="E138" i="18"/>
  <c r="G138" i="18" s="1"/>
  <c r="D138" i="18"/>
  <c r="F138" i="18" s="1"/>
  <c r="E137" i="18"/>
  <c r="G137" i="18" s="1"/>
  <c r="D137" i="18"/>
  <c r="F137" i="18" s="1"/>
  <c r="E136" i="18"/>
  <c r="G136" i="18" s="1"/>
  <c r="D136" i="18"/>
  <c r="F136" i="18" s="1"/>
  <c r="E135" i="18"/>
  <c r="G135" i="18" s="1"/>
  <c r="D135" i="18"/>
  <c r="F135" i="18" s="1"/>
  <c r="E134" i="18"/>
  <c r="G134" i="18" s="1"/>
  <c r="D134" i="18"/>
  <c r="F134" i="18" s="1"/>
  <c r="E133" i="18"/>
  <c r="G133" i="18" s="1"/>
  <c r="D133" i="18"/>
  <c r="F133" i="18" s="1"/>
  <c r="E132" i="18"/>
  <c r="G132" i="18" s="1"/>
  <c r="D132" i="18"/>
  <c r="F132" i="18" s="1"/>
  <c r="E131" i="18"/>
  <c r="G131" i="18" s="1"/>
  <c r="D131" i="18"/>
  <c r="F131" i="18" s="1"/>
  <c r="E130" i="18"/>
  <c r="G130" i="18" s="1"/>
  <c r="D130" i="18"/>
  <c r="F130" i="18" s="1"/>
  <c r="E129" i="18"/>
  <c r="G129" i="18" s="1"/>
  <c r="D129" i="18"/>
  <c r="F129" i="18" s="1"/>
  <c r="E128" i="18"/>
  <c r="G128" i="18" s="1"/>
  <c r="D128" i="18"/>
  <c r="F128" i="18" s="1"/>
  <c r="E127" i="18"/>
  <c r="G127" i="18" s="1"/>
  <c r="D127" i="18"/>
  <c r="F127" i="18" s="1"/>
  <c r="E126" i="18"/>
  <c r="G126" i="18" s="1"/>
  <c r="D126" i="18"/>
  <c r="F126" i="18" s="1"/>
  <c r="E125" i="18"/>
  <c r="G125" i="18" s="1"/>
  <c r="D125" i="18"/>
  <c r="F125" i="18" s="1"/>
  <c r="E124" i="18"/>
  <c r="G124" i="18" s="1"/>
  <c r="D124" i="18"/>
  <c r="F124" i="18" s="1"/>
  <c r="E123" i="18"/>
  <c r="G123" i="18" s="1"/>
  <c r="D123" i="18"/>
  <c r="F123" i="18" s="1"/>
  <c r="E122" i="18"/>
  <c r="G122" i="18" s="1"/>
  <c r="D122" i="18"/>
  <c r="F122" i="18" s="1"/>
  <c r="E121" i="18"/>
  <c r="G121" i="18" s="1"/>
  <c r="D121" i="18"/>
  <c r="F121" i="18" s="1"/>
  <c r="E120" i="18"/>
  <c r="G120" i="18" s="1"/>
  <c r="D120" i="18"/>
  <c r="F120" i="18" s="1"/>
  <c r="E119" i="18"/>
  <c r="G119" i="18" s="1"/>
  <c r="D119" i="18"/>
  <c r="F119" i="18" s="1"/>
  <c r="E118" i="18"/>
  <c r="D118" i="18"/>
  <c r="E117" i="18"/>
  <c r="G117" i="18" s="1"/>
  <c r="D117" i="18"/>
  <c r="F117" i="18" s="1"/>
  <c r="E116" i="18"/>
  <c r="G116" i="18" s="1"/>
  <c r="D116" i="18"/>
  <c r="F116" i="18" s="1"/>
  <c r="E115" i="18"/>
  <c r="G115" i="18" s="1"/>
  <c r="D115" i="18"/>
  <c r="F115" i="18" s="1"/>
  <c r="E114" i="18"/>
  <c r="G114" i="18" s="1"/>
  <c r="D114" i="18"/>
  <c r="F114" i="18" s="1"/>
  <c r="E113" i="18"/>
  <c r="G113" i="18" s="1"/>
  <c r="D113" i="18"/>
  <c r="F113" i="18" s="1"/>
  <c r="E112" i="18"/>
  <c r="G112" i="18" s="1"/>
  <c r="D112" i="18"/>
  <c r="F112" i="18" s="1"/>
  <c r="E111" i="18"/>
  <c r="G111" i="18" s="1"/>
  <c r="D111" i="18"/>
  <c r="F111" i="18" s="1"/>
  <c r="E110" i="18"/>
  <c r="G110" i="18" s="1"/>
  <c r="D110" i="18"/>
  <c r="F110" i="18" s="1"/>
  <c r="E109" i="18"/>
  <c r="G109" i="18" s="1"/>
  <c r="D109" i="18"/>
  <c r="F109" i="18" s="1"/>
  <c r="E108" i="18"/>
  <c r="G108" i="18" s="1"/>
  <c r="D108" i="18"/>
  <c r="F108" i="18" s="1"/>
  <c r="E107" i="18"/>
  <c r="G107" i="18" s="1"/>
  <c r="D107" i="18"/>
  <c r="F107" i="18" s="1"/>
  <c r="E106" i="18"/>
  <c r="G106" i="18" s="1"/>
  <c r="D106" i="18"/>
  <c r="F106" i="18" s="1"/>
  <c r="E105" i="18"/>
  <c r="G105" i="18" s="1"/>
  <c r="D105" i="18"/>
  <c r="F105" i="18" s="1"/>
  <c r="E104" i="18"/>
  <c r="G104" i="18" s="1"/>
  <c r="D104" i="18"/>
  <c r="F104" i="18" s="1"/>
  <c r="E103" i="18"/>
  <c r="G103" i="18" s="1"/>
  <c r="D103" i="18"/>
  <c r="F103" i="18" s="1"/>
  <c r="E102" i="18"/>
  <c r="G102" i="18" s="1"/>
  <c r="D102" i="18"/>
  <c r="F102" i="18" s="1"/>
  <c r="E101" i="18"/>
  <c r="G101" i="18" s="1"/>
  <c r="D101" i="18"/>
  <c r="F101" i="18" s="1"/>
  <c r="E100" i="18"/>
  <c r="G100" i="18" s="1"/>
  <c r="D100" i="18"/>
  <c r="F100" i="18" s="1"/>
  <c r="E99" i="18"/>
  <c r="G99" i="18" s="1"/>
  <c r="D99" i="18"/>
  <c r="F99" i="18" s="1"/>
  <c r="E98" i="18"/>
  <c r="G98" i="18" s="1"/>
  <c r="D98" i="18"/>
  <c r="F98" i="18" s="1"/>
  <c r="E97" i="18"/>
  <c r="G97" i="18" s="1"/>
  <c r="D97" i="18"/>
  <c r="F97" i="18" s="1"/>
  <c r="E96" i="18"/>
  <c r="G96" i="18" s="1"/>
  <c r="D96" i="18"/>
  <c r="F96" i="18" s="1"/>
  <c r="E95" i="18"/>
  <c r="G95" i="18" s="1"/>
  <c r="D95" i="18"/>
  <c r="F95" i="18" s="1"/>
  <c r="E94" i="18"/>
  <c r="G94" i="18" s="1"/>
  <c r="D94" i="18"/>
  <c r="F94" i="18" s="1"/>
  <c r="E93" i="18"/>
  <c r="G93" i="18" s="1"/>
  <c r="D93" i="18"/>
  <c r="F93" i="18" s="1"/>
  <c r="E92" i="18"/>
  <c r="G92" i="18" s="1"/>
  <c r="D92" i="18"/>
  <c r="F92" i="18" s="1"/>
  <c r="E91" i="18"/>
  <c r="G91" i="18" s="1"/>
  <c r="D91" i="18"/>
  <c r="F91" i="18" s="1"/>
  <c r="E90" i="18"/>
  <c r="G90" i="18" s="1"/>
  <c r="D90" i="18"/>
  <c r="F90" i="18" s="1"/>
  <c r="E89" i="18"/>
  <c r="G89" i="18" s="1"/>
  <c r="D89" i="18"/>
  <c r="F89" i="18" s="1"/>
  <c r="E88" i="18"/>
  <c r="G88" i="18" s="1"/>
  <c r="D88" i="18"/>
  <c r="F88" i="18" s="1"/>
  <c r="E87" i="18"/>
  <c r="G87" i="18" s="1"/>
  <c r="D87" i="18"/>
  <c r="F87" i="18" s="1"/>
  <c r="E86" i="18"/>
  <c r="G86" i="18" s="1"/>
  <c r="D86" i="18"/>
  <c r="F86" i="18" s="1"/>
  <c r="E85" i="18"/>
  <c r="G85" i="18" s="1"/>
  <c r="D85" i="18"/>
  <c r="F85" i="18" s="1"/>
  <c r="E84" i="18"/>
  <c r="G84" i="18" s="1"/>
  <c r="D84" i="18"/>
  <c r="F84" i="18" s="1"/>
  <c r="E83" i="18"/>
  <c r="G83" i="18" s="1"/>
  <c r="D83" i="18"/>
  <c r="F83" i="18" s="1"/>
  <c r="E82" i="18"/>
  <c r="G82" i="18" s="1"/>
  <c r="D82" i="18"/>
  <c r="F82" i="18" s="1"/>
  <c r="E81" i="18"/>
  <c r="G81" i="18" s="1"/>
  <c r="D81" i="18"/>
  <c r="F81" i="18" s="1"/>
  <c r="E80" i="18"/>
  <c r="G80" i="18" s="1"/>
  <c r="D80" i="18"/>
  <c r="F80" i="18" s="1"/>
  <c r="E79" i="18"/>
  <c r="G79" i="18" s="1"/>
  <c r="D79" i="18"/>
  <c r="F79" i="18" s="1"/>
  <c r="E78" i="18"/>
  <c r="G78" i="18" s="1"/>
  <c r="D78" i="18"/>
  <c r="F78" i="18" s="1"/>
  <c r="E77" i="18"/>
  <c r="G77" i="18" s="1"/>
  <c r="D77" i="18"/>
  <c r="F77" i="18" s="1"/>
  <c r="E76" i="18"/>
  <c r="G76" i="18" s="1"/>
  <c r="D76" i="18"/>
  <c r="F76" i="18" s="1"/>
  <c r="E75" i="18"/>
  <c r="G75" i="18" s="1"/>
  <c r="D75" i="18"/>
  <c r="F75" i="18" s="1"/>
  <c r="E74" i="18"/>
  <c r="G74" i="18" s="1"/>
  <c r="D74" i="18"/>
  <c r="F74" i="18" s="1"/>
  <c r="E73" i="18"/>
  <c r="G73" i="18" s="1"/>
  <c r="D73" i="18"/>
  <c r="F73" i="18" s="1"/>
  <c r="E72" i="18"/>
  <c r="G72" i="18" s="1"/>
  <c r="D72" i="18"/>
  <c r="F72" i="18" s="1"/>
  <c r="E71" i="18"/>
  <c r="G71" i="18" s="1"/>
  <c r="D71" i="18"/>
  <c r="F71" i="18" s="1"/>
  <c r="E70" i="18"/>
  <c r="G70" i="18" s="1"/>
  <c r="D70" i="18"/>
  <c r="F70" i="18" s="1"/>
  <c r="E69" i="18"/>
  <c r="G69" i="18" s="1"/>
  <c r="D69" i="18"/>
  <c r="F69" i="18" s="1"/>
  <c r="E68" i="18"/>
  <c r="G68" i="18" s="1"/>
  <c r="D68" i="18"/>
  <c r="F68" i="18" s="1"/>
  <c r="E67" i="18"/>
  <c r="G67" i="18" s="1"/>
  <c r="D67" i="18"/>
  <c r="F67" i="18" s="1"/>
  <c r="E66" i="18"/>
  <c r="G66" i="18" s="1"/>
  <c r="D66" i="18"/>
  <c r="F66" i="18" s="1"/>
  <c r="E65" i="18"/>
  <c r="G65" i="18" s="1"/>
  <c r="D65" i="18"/>
  <c r="F65" i="18" s="1"/>
  <c r="E64" i="18"/>
  <c r="G64" i="18" s="1"/>
  <c r="D64" i="18"/>
  <c r="F64" i="18" s="1"/>
  <c r="E63" i="18"/>
  <c r="G63" i="18" s="1"/>
  <c r="D63" i="18"/>
  <c r="F63" i="18" s="1"/>
  <c r="E62" i="18"/>
  <c r="G62" i="18" s="1"/>
  <c r="D62" i="18"/>
  <c r="F62" i="18" s="1"/>
  <c r="E61" i="18"/>
  <c r="G61" i="18" s="1"/>
  <c r="D61" i="18"/>
  <c r="F61" i="18" s="1"/>
  <c r="E60" i="18"/>
  <c r="G60" i="18" s="1"/>
  <c r="D60" i="18"/>
  <c r="F60" i="18" s="1"/>
  <c r="E59" i="18"/>
  <c r="G59" i="18" s="1"/>
  <c r="D59" i="18"/>
  <c r="F59" i="18" s="1"/>
  <c r="E58" i="18"/>
  <c r="G58" i="18" s="1"/>
  <c r="D58" i="18"/>
  <c r="F58" i="18" s="1"/>
  <c r="E57" i="18"/>
  <c r="G57" i="18" s="1"/>
  <c r="D57" i="18"/>
  <c r="F57" i="18" s="1"/>
  <c r="E56" i="18"/>
  <c r="G56" i="18" s="1"/>
  <c r="D56" i="18"/>
  <c r="F56" i="18" s="1"/>
  <c r="E55" i="18"/>
  <c r="G55" i="18" s="1"/>
  <c r="D55" i="18"/>
  <c r="F55" i="18" s="1"/>
  <c r="E54" i="18"/>
  <c r="G54" i="18" s="1"/>
  <c r="D54" i="18"/>
  <c r="F54" i="18" s="1"/>
  <c r="E53" i="18"/>
  <c r="G53" i="18" s="1"/>
  <c r="D53" i="18"/>
  <c r="F53" i="18" s="1"/>
  <c r="E52" i="18"/>
  <c r="G52" i="18" s="1"/>
  <c r="D52" i="18"/>
  <c r="F52" i="18" s="1"/>
  <c r="E51" i="18"/>
  <c r="G51" i="18" s="1"/>
  <c r="D51" i="18"/>
  <c r="F51" i="18" s="1"/>
  <c r="E50" i="18"/>
  <c r="G50" i="18" s="1"/>
  <c r="D50" i="18"/>
  <c r="F50" i="18" s="1"/>
  <c r="E49" i="18"/>
  <c r="G49" i="18" s="1"/>
  <c r="D49" i="18"/>
  <c r="F49" i="18" s="1"/>
  <c r="E48" i="18"/>
  <c r="G48" i="18" s="1"/>
  <c r="D48" i="18"/>
  <c r="F48" i="18" s="1"/>
  <c r="E47" i="18"/>
  <c r="G47" i="18" s="1"/>
  <c r="D47" i="18"/>
  <c r="F47" i="18" s="1"/>
  <c r="E46" i="18"/>
  <c r="G46" i="18" s="1"/>
  <c r="D46" i="18"/>
  <c r="F46" i="18" s="1"/>
  <c r="E45" i="18"/>
  <c r="G45" i="18" s="1"/>
  <c r="D45" i="18"/>
  <c r="F45" i="18" s="1"/>
  <c r="E44" i="18"/>
  <c r="G44" i="18" s="1"/>
  <c r="D44" i="18"/>
  <c r="F44" i="18" s="1"/>
  <c r="E43" i="18"/>
  <c r="G43" i="18" s="1"/>
  <c r="D43" i="18"/>
  <c r="F43" i="18" s="1"/>
  <c r="E42" i="18"/>
  <c r="G42" i="18" s="1"/>
  <c r="D42" i="18"/>
  <c r="F42" i="18" s="1"/>
  <c r="E41" i="18"/>
  <c r="G41" i="18" s="1"/>
  <c r="D41" i="18"/>
  <c r="F41" i="18" s="1"/>
  <c r="E40" i="18"/>
  <c r="G40" i="18" s="1"/>
  <c r="D40" i="18"/>
  <c r="F40" i="18" s="1"/>
  <c r="E39" i="18"/>
  <c r="G39" i="18" s="1"/>
  <c r="D39" i="18"/>
  <c r="F39" i="18" s="1"/>
  <c r="E38" i="18"/>
  <c r="G38" i="18" s="1"/>
  <c r="D38" i="18"/>
  <c r="F38" i="18" s="1"/>
  <c r="E37" i="18"/>
  <c r="G37" i="18" s="1"/>
  <c r="D37" i="18"/>
  <c r="F37" i="18" s="1"/>
  <c r="E36" i="18"/>
  <c r="G36" i="18" s="1"/>
  <c r="D36" i="18"/>
  <c r="F36" i="18" s="1"/>
  <c r="E35" i="18"/>
  <c r="G35" i="18" s="1"/>
  <c r="D35" i="18"/>
  <c r="F35" i="18" s="1"/>
  <c r="E34" i="18"/>
  <c r="G34" i="18" s="1"/>
  <c r="D34" i="18"/>
  <c r="F34" i="18" s="1"/>
  <c r="E33" i="18"/>
  <c r="G33" i="18" s="1"/>
  <c r="D33" i="18"/>
  <c r="F33" i="18" s="1"/>
  <c r="E32" i="18"/>
  <c r="G32" i="18" s="1"/>
  <c r="D32" i="18"/>
  <c r="F32" i="18" s="1"/>
  <c r="E31" i="18"/>
  <c r="G31" i="18" s="1"/>
  <c r="D31" i="18"/>
  <c r="F31" i="18" s="1"/>
  <c r="E30" i="18"/>
  <c r="G30" i="18" s="1"/>
  <c r="D30" i="18"/>
  <c r="F30" i="18" s="1"/>
  <c r="E29" i="18"/>
  <c r="G29" i="18" s="1"/>
  <c r="D29" i="18"/>
  <c r="F29" i="18" s="1"/>
  <c r="E28" i="18"/>
  <c r="G28" i="18" s="1"/>
  <c r="D28" i="18"/>
  <c r="F28" i="18" s="1"/>
  <c r="E27" i="18"/>
  <c r="G27" i="18" s="1"/>
  <c r="D27" i="18"/>
  <c r="F27" i="18" s="1"/>
  <c r="E26" i="18"/>
  <c r="G26" i="18" s="1"/>
  <c r="D26" i="18"/>
  <c r="F26" i="18" s="1"/>
  <c r="E25" i="18"/>
  <c r="G25" i="18" s="1"/>
  <c r="D25" i="18"/>
  <c r="F25" i="18" s="1"/>
  <c r="E24" i="18"/>
  <c r="G24" i="18" s="1"/>
  <c r="D24" i="18"/>
  <c r="F24" i="18" s="1"/>
  <c r="E23" i="18"/>
  <c r="G23" i="18" s="1"/>
  <c r="D23" i="18"/>
  <c r="F23" i="18" s="1"/>
  <c r="E22" i="18"/>
  <c r="G22" i="18" s="1"/>
  <c r="D22" i="18"/>
  <c r="F22" i="18" s="1"/>
  <c r="E21" i="18"/>
  <c r="G21" i="18" s="1"/>
  <c r="D21" i="18"/>
  <c r="F21" i="18" s="1"/>
  <c r="E20" i="18"/>
  <c r="G20" i="18" s="1"/>
  <c r="D20" i="18"/>
  <c r="F20" i="18" s="1"/>
  <c r="E19" i="18"/>
  <c r="G19" i="18" s="1"/>
  <c r="D19" i="18"/>
  <c r="F19" i="18" s="1"/>
  <c r="E18" i="18"/>
  <c r="G18" i="18" s="1"/>
  <c r="D18" i="18"/>
  <c r="F18" i="18" s="1"/>
  <c r="E17" i="18"/>
  <c r="G17" i="18" s="1"/>
  <c r="D17" i="18"/>
  <c r="F17" i="18" s="1"/>
  <c r="E16" i="18"/>
  <c r="G16" i="18" s="1"/>
  <c r="D16" i="18"/>
  <c r="F16" i="18" s="1"/>
  <c r="E15" i="18"/>
  <c r="G15" i="18" s="1"/>
  <c r="D15" i="18"/>
  <c r="F15" i="18" s="1"/>
  <c r="E14" i="18"/>
  <c r="G14" i="18" s="1"/>
  <c r="D14" i="18"/>
  <c r="F14" i="18" s="1"/>
  <c r="E13" i="18"/>
  <c r="G13" i="18" s="1"/>
  <c r="D13" i="18"/>
  <c r="F13" i="18" s="1"/>
  <c r="E12" i="18"/>
  <c r="G12" i="18" s="1"/>
  <c r="D12" i="18"/>
  <c r="F12" i="18" s="1"/>
  <c r="E11" i="18"/>
  <c r="G11" i="18" s="1"/>
  <c r="D11" i="18"/>
  <c r="F11" i="18" s="1"/>
  <c r="E10" i="18"/>
  <c r="G10" i="18" s="1"/>
  <c r="D10" i="18"/>
  <c r="F10" i="18" s="1"/>
  <c r="E9" i="18"/>
  <c r="G9" i="18" s="1"/>
  <c r="D9" i="18"/>
  <c r="F9" i="18" s="1"/>
  <c r="E8" i="18"/>
  <c r="G8" i="18" s="1"/>
  <c r="D8" i="18"/>
  <c r="F8" i="18" s="1"/>
  <c r="E7" i="18"/>
  <c r="G7" i="18" s="1"/>
  <c r="D7" i="18"/>
  <c r="F7" i="18" s="1"/>
  <c r="E6" i="18"/>
  <c r="G6" i="18" s="1"/>
  <c r="D6" i="18"/>
  <c r="F6" i="18" s="1"/>
  <c r="E5" i="18"/>
  <c r="G5" i="18" s="1"/>
  <c r="D5" i="18"/>
  <c r="F5" i="18" s="1"/>
  <c r="E4" i="18"/>
  <c r="G4" i="18" s="1"/>
  <c r="D4" i="18"/>
  <c r="F4" i="18" s="1"/>
  <c r="E3" i="18"/>
  <c r="G3" i="18" s="1"/>
  <c r="D3" i="18"/>
  <c r="F3" i="18" s="1"/>
  <c r="E91" i="15"/>
  <c r="G91" i="15" s="1"/>
  <c r="D91" i="15"/>
  <c r="F91" i="15" s="1"/>
  <c r="E90" i="15"/>
  <c r="G90" i="15" s="1"/>
  <c r="D90" i="15"/>
  <c r="F90" i="15" s="1"/>
  <c r="E89" i="15"/>
  <c r="G89" i="15" s="1"/>
  <c r="D89" i="15"/>
  <c r="F89" i="15" s="1"/>
  <c r="E88" i="15"/>
  <c r="G88" i="15" s="1"/>
  <c r="D88" i="15"/>
  <c r="F88" i="15" s="1"/>
  <c r="E87" i="15"/>
  <c r="G87" i="15" s="1"/>
  <c r="D87" i="15"/>
  <c r="F87" i="15" s="1"/>
  <c r="E86" i="15"/>
  <c r="G86" i="15" s="1"/>
  <c r="D86" i="15"/>
  <c r="F86" i="15" s="1"/>
  <c r="E85" i="15"/>
  <c r="G85" i="15" s="1"/>
  <c r="D85" i="15"/>
  <c r="F85" i="15" s="1"/>
  <c r="E84" i="15"/>
  <c r="G84" i="15" s="1"/>
  <c r="D84" i="15"/>
  <c r="F84" i="15" s="1"/>
  <c r="E83" i="15"/>
  <c r="G83" i="15" s="1"/>
  <c r="D83" i="15"/>
  <c r="F83" i="15" s="1"/>
  <c r="E82" i="15"/>
  <c r="G82" i="15" s="1"/>
  <c r="D82" i="15"/>
  <c r="F82" i="15" s="1"/>
  <c r="E81" i="15"/>
  <c r="G81" i="15" s="1"/>
  <c r="D81" i="15"/>
  <c r="F81" i="15" s="1"/>
  <c r="E80" i="15"/>
  <c r="G80" i="15" s="1"/>
  <c r="D80" i="15"/>
  <c r="F80" i="15" s="1"/>
  <c r="E79" i="15"/>
  <c r="G79" i="15" s="1"/>
  <c r="D79" i="15"/>
  <c r="F79" i="15" s="1"/>
  <c r="E78" i="15"/>
  <c r="G78" i="15" s="1"/>
  <c r="D78" i="15"/>
  <c r="F78" i="15" s="1"/>
  <c r="E77" i="15"/>
  <c r="G77" i="15" s="1"/>
  <c r="D77" i="15"/>
  <c r="F77" i="15" s="1"/>
  <c r="E76" i="15"/>
  <c r="G76" i="15" s="1"/>
  <c r="D76" i="15"/>
  <c r="F76" i="15" s="1"/>
  <c r="E75" i="15"/>
  <c r="G75" i="15" s="1"/>
  <c r="D75" i="15"/>
  <c r="F75" i="15" s="1"/>
  <c r="E74" i="15"/>
  <c r="G74" i="15" s="1"/>
  <c r="D74" i="15"/>
  <c r="F74" i="15" s="1"/>
  <c r="E73" i="15"/>
  <c r="G73" i="15" s="1"/>
  <c r="D73" i="15"/>
  <c r="F73" i="15" s="1"/>
  <c r="E72" i="15"/>
  <c r="G72" i="15" s="1"/>
  <c r="D72" i="15"/>
  <c r="F72" i="15" s="1"/>
  <c r="E71" i="15"/>
  <c r="G71" i="15" s="1"/>
  <c r="D71" i="15"/>
  <c r="F71" i="15" s="1"/>
  <c r="E70" i="15"/>
  <c r="G70" i="15" s="1"/>
  <c r="D70" i="15"/>
  <c r="F70" i="15" s="1"/>
  <c r="E69" i="15"/>
  <c r="G69" i="15" s="1"/>
  <c r="D69" i="15"/>
  <c r="F69" i="15" s="1"/>
  <c r="E68" i="15"/>
  <c r="G68" i="15" s="1"/>
  <c r="D68" i="15"/>
  <c r="F68" i="15" s="1"/>
  <c r="E67" i="15"/>
  <c r="G67" i="15" s="1"/>
  <c r="D67" i="15"/>
  <c r="F67" i="15" s="1"/>
  <c r="E66" i="15"/>
  <c r="G66" i="15" s="1"/>
  <c r="D66" i="15"/>
  <c r="F66" i="15" s="1"/>
  <c r="E65" i="15"/>
  <c r="G65" i="15" s="1"/>
  <c r="D65" i="15"/>
  <c r="F65" i="15" s="1"/>
  <c r="E64" i="15"/>
  <c r="G64" i="15" s="1"/>
  <c r="D64" i="15"/>
  <c r="F64" i="15" s="1"/>
  <c r="E63" i="15"/>
  <c r="G63" i="15" s="1"/>
  <c r="D63" i="15"/>
  <c r="F63" i="15" s="1"/>
  <c r="E62" i="15"/>
  <c r="G62" i="15" s="1"/>
  <c r="D62" i="15"/>
  <c r="F62" i="15" s="1"/>
  <c r="E61" i="15"/>
  <c r="G61" i="15" s="1"/>
  <c r="D61" i="15"/>
  <c r="F61" i="15" s="1"/>
  <c r="E60" i="15"/>
  <c r="G60" i="15" s="1"/>
  <c r="D60" i="15"/>
  <c r="F60" i="15" s="1"/>
  <c r="E59" i="15"/>
  <c r="G59" i="15" s="1"/>
  <c r="D59" i="15"/>
  <c r="F59" i="15" s="1"/>
  <c r="E58" i="15"/>
  <c r="G58" i="15" s="1"/>
  <c r="D58" i="15"/>
  <c r="F58" i="15" s="1"/>
  <c r="E57" i="15"/>
  <c r="G57" i="15" s="1"/>
  <c r="D57" i="15"/>
  <c r="F57" i="15" s="1"/>
  <c r="E56" i="15"/>
  <c r="G56" i="15" s="1"/>
  <c r="D56" i="15"/>
  <c r="F56" i="15" s="1"/>
  <c r="E55" i="15"/>
  <c r="G55" i="15" s="1"/>
  <c r="D55" i="15"/>
  <c r="F55" i="15" s="1"/>
  <c r="E54" i="15"/>
  <c r="G54" i="15" s="1"/>
  <c r="D54" i="15"/>
  <c r="F54" i="15" s="1"/>
  <c r="E53" i="15"/>
  <c r="G53" i="15" s="1"/>
  <c r="D53" i="15"/>
  <c r="F53" i="15" s="1"/>
  <c r="E52" i="15"/>
  <c r="G52" i="15" s="1"/>
  <c r="D52" i="15"/>
  <c r="F52" i="15" s="1"/>
  <c r="E51" i="15"/>
  <c r="G51" i="15" s="1"/>
  <c r="D51" i="15"/>
  <c r="F51" i="15" s="1"/>
  <c r="E50" i="15"/>
  <c r="G50" i="15" s="1"/>
  <c r="D50" i="15"/>
  <c r="F50" i="15" s="1"/>
  <c r="E49" i="15"/>
  <c r="G49" i="15" s="1"/>
  <c r="D49" i="15"/>
  <c r="F49" i="15" s="1"/>
  <c r="E48" i="15"/>
  <c r="G48" i="15" s="1"/>
  <c r="D48" i="15"/>
  <c r="F48" i="15" s="1"/>
  <c r="E47" i="15"/>
  <c r="G47" i="15" s="1"/>
  <c r="D47" i="15"/>
  <c r="F47" i="15" s="1"/>
  <c r="E46" i="15"/>
  <c r="G46" i="15" s="1"/>
  <c r="D46" i="15"/>
  <c r="F46" i="15" s="1"/>
  <c r="E45" i="15"/>
  <c r="G45" i="15" s="1"/>
  <c r="D45" i="15"/>
  <c r="F45" i="15" s="1"/>
  <c r="E44" i="15"/>
  <c r="G44" i="15" s="1"/>
  <c r="D44" i="15"/>
  <c r="F44" i="15" s="1"/>
  <c r="E43" i="15"/>
  <c r="G43" i="15" s="1"/>
  <c r="D43" i="15"/>
  <c r="F43" i="15" s="1"/>
  <c r="E42" i="15"/>
  <c r="G42" i="15" s="1"/>
  <c r="D42" i="15"/>
  <c r="F42" i="15" s="1"/>
  <c r="E41" i="15"/>
  <c r="G41" i="15" s="1"/>
  <c r="D41" i="15"/>
  <c r="F41" i="15" s="1"/>
  <c r="E40" i="15"/>
  <c r="G40" i="15" s="1"/>
  <c r="D40" i="15"/>
  <c r="F40" i="15" s="1"/>
  <c r="E39" i="15"/>
  <c r="G39" i="15" s="1"/>
  <c r="D39" i="15"/>
  <c r="F39" i="15" s="1"/>
  <c r="E38" i="15"/>
  <c r="G38" i="15" s="1"/>
  <c r="D38" i="15"/>
  <c r="F38" i="15" s="1"/>
  <c r="E37" i="15"/>
  <c r="G37" i="15" s="1"/>
  <c r="D37" i="15"/>
  <c r="F37" i="15" s="1"/>
  <c r="E36" i="15"/>
  <c r="G36" i="15" s="1"/>
  <c r="D36" i="15"/>
  <c r="F36" i="15" s="1"/>
  <c r="E35" i="15"/>
  <c r="G35" i="15" s="1"/>
  <c r="D35" i="15"/>
  <c r="F35" i="15" s="1"/>
  <c r="E34" i="15"/>
  <c r="G34" i="15" s="1"/>
  <c r="D34" i="15"/>
  <c r="F34" i="15" s="1"/>
  <c r="E33" i="15"/>
  <c r="G33" i="15" s="1"/>
  <c r="D33" i="15"/>
  <c r="F33" i="15" s="1"/>
  <c r="E32" i="15"/>
  <c r="G32" i="15" s="1"/>
  <c r="D32" i="15"/>
  <c r="F32" i="15" s="1"/>
  <c r="E31" i="15"/>
  <c r="G31" i="15" s="1"/>
  <c r="D31" i="15"/>
  <c r="F31" i="15" s="1"/>
  <c r="E30" i="15"/>
  <c r="G30" i="15" s="1"/>
  <c r="D30" i="15"/>
  <c r="F30" i="15" s="1"/>
  <c r="E29" i="15"/>
  <c r="G29" i="15" s="1"/>
  <c r="D29" i="15"/>
  <c r="F29" i="15" s="1"/>
  <c r="E28" i="15"/>
  <c r="G28" i="15" s="1"/>
  <c r="D28" i="15"/>
  <c r="F28" i="15" s="1"/>
  <c r="E27" i="15"/>
  <c r="G27" i="15" s="1"/>
  <c r="D27" i="15"/>
  <c r="F27" i="15" s="1"/>
  <c r="E26" i="15"/>
  <c r="G26" i="15" s="1"/>
  <c r="D26" i="15"/>
  <c r="F26" i="15" s="1"/>
  <c r="E25" i="15"/>
  <c r="G25" i="15" s="1"/>
  <c r="D25" i="15"/>
  <c r="F25" i="15" s="1"/>
  <c r="E24" i="15"/>
  <c r="G24" i="15" s="1"/>
  <c r="D24" i="15"/>
  <c r="F24" i="15" s="1"/>
  <c r="E23" i="15"/>
  <c r="G23" i="15" s="1"/>
  <c r="D23" i="15"/>
  <c r="F23" i="15" s="1"/>
  <c r="E22" i="15"/>
  <c r="G22" i="15" s="1"/>
  <c r="D22" i="15"/>
  <c r="F22" i="15" s="1"/>
  <c r="E21" i="15"/>
  <c r="G21" i="15" s="1"/>
  <c r="D21" i="15"/>
  <c r="F21" i="15" s="1"/>
  <c r="E20" i="15"/>
  <c r="G20" i="15" s="1"/>
  <c r="D20" i="15"/>
  <c r="F20" i="15" s="1"/>
  <c r="E19" i="15"/>
  <c r="G19" i="15" s="1"/>
  <c r="D19" i="15"/>
  <c r="F19" i="15" s="1"/>
  <c r="E18" i="15"/>
  <c r="G18" i="15" s="1"/>
  <c r="D18" i="15"/>
  <c r="F18" i="15" s="1"/>
  <c r="E17" i="15"/>
  <c r="G17" i="15" s="1"/>
  <c r="D17" i="15"/>
  <c r="F17" i="15" s="1"/>
  <c r="E16" i="15"/>
  <c r="G16" i="15" s="1"/>
  <c r="D16" i="15"/>
  <c r="F16" i="15" s="1"/>
  <c r="E15" i="15"/>
  <c r="G15" i="15" s="1"/>
  <c r="D15" i="15"/>
  <c r="F15" i="15" s="1"/>
  <c r="E14" i="15"/>
  <c r="G14" i="15" s="1"/>
  <c r="D14" i="15"/>
  <c r="F14" i="15" s="1"/>
  <c r="E13" i="15"/>
  <c r="G13" i="15" s="1"/>
  <c r="D13" i="15"/>
  <c r="F13" i="15" s="1"/>
  <c r="E12" i="15"/>
  <c r="G12" i="15" s="1"/>
  <c r="D12" i="15"/>
  <c r="F12" i="15" s="1"/>
  <c r="E11" i="15"/>
  <c r="G11" i="15" s="1"/>
  <c r="D11" i="15"/>
  <c r="F11" i="15" s="1"/>
  <c r="E10" i="15"/>
  <c r="G10" i="15" s="1"/>
  <c r="D10" i="15"/>
  <c r="F10" i="15" s="1"/>
  <c r="E9" i="15"/>
  <c r="G9" i="15" s="1"/>
  <c r="D9" i="15"/>
  <c r="F9" i="15" s="1"/>
  <c r="E8" i="15"/>
  <c r="G8" i="15" s="1"/>
  <c r="D8" i="15"/>
  <c r="F8" i="15" s="1"/>
  <c r="E7" i="15"/>
  <c r="G7" i="15" s="1"/>
  <c r="D7" i="15"/>
  <c r="F7" i="15" s="1"/>
  <c r="E6" i="15"/>
  <c r="G6" i="15" s="1"/>
  <c r="D6" i="15"/>
  <c r="F6" i="15" s="1"/>
  <c r="E5" i="15"/>
  <c r="G5" i="15" s="1"/>
  <c r="D5" i="15"/>
  <c r="F5" i="15" s="1"/>
  <c r="E4" i="15"/>
  <c r="G4" i="15" s="1"/>
  <c r="D4" i="15"/>
  <c r="F4" i="15" s="1"/>
  <c r="E3" i="15"/>
  <c r="G3" i="15" s="1"/>
  <c r="D3" i="15"/>
  <c r="F3" i="15" s="1"/>
  <c r="E86" i="14"/>
  <c r="G86" i="14" s="1"/>
  <c r="D86" i="14"/>
  <c r="F86" i="14" s="1"/>
  <c r="E85" i="14"/>
  <c r="G85" i="14" s="1"/>
  <c r="D85" i="14"/>
  <c r="F85" i="14" s="1"/>
  <c r="E84" i="14"/>
  <c r="G84" i="14" s="1"/>
  <c r="D84" i="14"/>
  <c r="F84" i="14" s="1"/>
  <c r="E83" i="14"/>
  <c r="G83" i="14" s="1"/>
  <c r="D83" i="14"/>
  <c r="F83" i="14" s="1"/>
  <c r="E82" i="14"/>
  <c r="G82" i="14" s="1"/>
  <c r="D82" i="14"/>
  <c r="F82" i="14" s="1"/>
  <c r="E81" i="14"/>
  <c r="G81" i="14" s="1"/>
  <c r="D81" i="14"/>
  <c r="F81" i="14" s="1"/>
  <c r="E80" i="14"/>
  <c r="G80" i="14" s="1"/>
  <c r="D80" i="14"/>
  <c r="F80" i="14" s="1"/>
  <c r="E79" i="14"/>
  <c r="G79" i="14" s="1"/>
  <c r="D79" i="14"/>
  <c r="F79" i="14" s="1"/>
  <c r="E78" i="14"/>
  <c r="G78" i="14" s="1"/>
  <c r="D78" i="14"/>
  <c r="F78" i="14" s="1"/>
  <c r="E77" i="14"/>
  <c r="G77" i="14" s="1"/>
  <c r="D77" i="14"/>
  <c r="F77" i="14" s="1"/>
  <c r="E76" i="14"/>
  <c r="G76" i="14" s="1"/>
  <c r="D76" i="14"/>
  <c r="F76" i="14" s="1"/>
  <c r="E75" i="14"/>
  <c r="G75" i="14" s="1"/>
  <c r="D75" i="14"/>
  <c r="F75" i="14" s="1"/>
  <c r="E74" i="14"/>
  <c r="G74" i="14" s="1"/>
  <c r="D74" i="14"/>
  <c r="F74" i="14" s="1"/>
  <c r="E73" i="14"/>
  <c r="G73" i="14" s="1"/>
  <c r="D73" i="14"/>
  <c r="F73" i="14" s="1"/>
  <c r="E72" i="14"/>
  <c r="G72" i="14" s="1"/>
  <c r="D72" i="14"/>
  <c r="F72" i="14" s="1"/>
  <c r="E71" i="14"/>
  <c r="G71" i="14" s="1"/>
  <c r="D71" i="14"/>
  <c r="F71" i="14" s="1"/>
  <c r="E70" i="14"/>
  <c r="G70" i="14" s="1"/>
  <c r="D70" i="14"/>
  <c r="F70" i="14" s="1"/>
  <c r="E69" i="14"/>
  <c r="G69" i="14" s="1"/>
  <c r="D69" i="14"/>
  <c r="F69" i="14" s="1"/>
  <c r="E68" i="14"/>
  <c r="G68" i="14" s="1"/>
  <c r="D68" i="14"/>
  <c r="F68" i="14" s="1"/>
  <c r="E67" i="14"/>
  <c r="G67" i="14" s="1"/>
  <c r="D67" i="14"/>
  <c r="F67" i="14" s="1"/>
  <c r="E66" i="14"/>
  <c r="G66" i="14" s="1"/>
  <c r="D66" i="14"/>
  <c r="F66" i="14" s="1"/>
  <c r="E65" i="14"/>
  <c r="G65" i="14" s="1"/>
  <c r="D65" i="14"/>
  <c r="F65" i="14" s="1"/>
  <c r="E64" i="14"/>
  <c r="G64" i="14" s="1"/>
  <c r="D64" i="14"/>
  <c r="F64" i="14" s="1"/>
  <c r="E63" i="14"/>
  <c r="G63" i="14" s="1"/>
  <c r="D63" i="14"/>
  <c r="F63" i="14" s="1"/>
  <c r="E62" i="14"/>
  <c r="G62" i="14" s="1"/>
  <c r="D62" i="14"/>
  <c r="F62" i="14" s="1"/>
  <c r="E61" i="14"/>
  <c r="G61" i="14" s="1"/>
  <c r="D61" i="14"/>
  <c r="F61" i="14" s="1"/>
  <c r="E60" i="14"/>
  <c r="G60" i="14" s="1"/>
  <c r="D60" i="14"/>
  <c r="F60" i="14" s="1"/>
  <c r="E59" i="14"/>
  <c r="G59" i="14" s="1"/>
  <c r="D59" i="14"/>
  <c r="F59" i="14" s="1"/>
  <c r="E58" i="14"/>
  <c r="G58" i="14" s="1"/>
  <c r="D58" i="14"/>
  <c r="F58" i="14" s="1"/>
  <c r="E57" i="14"/>
  <c r="G57" i="14" s="1"/>
  <c r="D57" i="14"/>
  <c r="F57" i="14" s="1"/>
  <c r="E56" i="14"/>
  <c r="G56" i="14" s="1"/>
  <c r="D56" i="14"/>
  <c r="F56" i="14" s="1"/>
  <c r="E55" i="14"/>
  <c r="G55" i="14" s="1"/>
  <c r="D55" i="14"/>
  <c r="F55" i="14" s="1"/>
  <c r="E54" i="14"/>
  <c r="G54" i="14" s="1"/>
  <c r="D54" i="14"/>
  <c r="F54" i="14" s="1"/>
  <c r="E53" i="14"/>
  <c r="G53" i="14" s="1"/>
  <c r="D53" i="14"/>
  <c r="F53" i="14" s="1"/>
  <c r="E52" i="14"/>
  <c r="G52" i="14" s="1"/>
  <c r="D52" i="14"/>
  <c r="F52" i="14" s="1"/>
  <c r="E51" i="14"/>
  <c r="G51" i="14" s="1"/>
  <c r="D51" i="14"/>
  <c r="F51" i="14" s="1"/>
  <c r="E50" i="14"/>
  <c r="G50" i="14" s="1"/>
  <c r="D50" i="14"/>
  <c r="F50" i="14" s="1"/>
  <c r="E49" i="14"/>
  <c r="G49" i="14" s="1"/>
  <c r="D49" i="14"/>
  <c r="F49" i="14" s="1"/>
  <c r="E48" i="14"/>
  <c r="G48" i="14" s="1"/>
  <c r="D48" i="14"/>
  <c r="F48" i="14" s="1"/>
  <c r="E47" i="14"/>
  <c r="G47" i="14" s="1"/>
  <c r="D47" i="14"/>
  <c r="F47" i="14" s="1"/>
  <c r="E46" i="14"/>
  <c r="G46" i="14" s="1"/>
  <c r="D46" i="14"/>
  <c r="F46" i="14" s="1"/>
  <c r="E45" i="14"/>
  <c r="G45" i="14" s="1"/>
  <c r="D45" i="14"/>
  <c r="F45" i="14" s="1"/>
  <c r="E44" i="14"/>
  <c r="G44" i="14" s="1"/>
  <c r="D44" i="14"/>
  <c r="F44" i="14" s="1"/>
  <c r="E43" i="14"/>
  <c r="G43" i="14" s="1"/>
  <c r="D43" i="14"/>
  <c r="F43" i="14" s="1"/>
  <c r="E42" i="14"/>
  <c r="G42" i="14" s="1"/>
  <c r="D42" i="14"/>
  <c r="F42" i="14" s="1"/>
  <c r="E41" i="14"/>
  <c r="G41" i="14" s="1"/>
  <c r="D41" i="14"/>
  <c r="F41" i="14" s="1"/>
  <c r="E40" i="14"/>
  <c r="G40" i="14" s="1"/>
  <c r="D40" i="14"/>
  <c r="F40" i="14" s="1"/>
  <c r="E39" i="14"/>
  <c r="G39" i="14" s="1"/>
  <c r="D39" i="14"/>
  <c r="F39" i="14" s="1"/>
  <c r="E38" i="14"/>
  <c r="G38" i="14" s="1"/>
  <c r="D38" i="14"/>
  <c r="F38" i="14" s="1"/>
  <c r="E37" i="14"/>
  <c r="G37" i="14" s="1"/>
  <c r="D37" i="14"/>
  <c r="F37" i="14" s="1"/>
  <c r="E36" i="14"/>
  <c r="G36" i="14" s="1"/>
  <c r="D36" i="14"/>
  <c r="F36" i="14" s="1"/>
  <c r="E35" i="14"/>
  <c r="G35" i="14" s="1"/>
  <c r="D35" i="14"/>
  <c r="F35" i="14" s="1"/>
  <c r="E34" i="14"/>
  <c r="G34" i="14" s="1"/>
  <c r="D34" i="14"/>
  <c r="F34" i="14" s="1"/>
  <c r="E33" i="14"/>
  <c r="G33" i="14" s="1"/>
  <c r="D33" i="14"/>
  <c r="F33" i="14" s="1"/>
  <c r="E32" i="14"/>
  <c r="G32" i="14" s="1"/>
  <c r="D32" i="14"/>
  <c r="F32" i="14" s="1"/>
  <c r="E31" i="14"/>
  <c r="G31" i="14" s="1"/>
  <c r="D31" i="14"/>
  <c r="F31" i="14" s="1"/>
  <c r="E30" i="14"/>
  <c r="G30" i="14" s="1"/>
  <c r="D30" i="14"/>
  <c r="F30" i="14" s="1"/>
  <c r="E29" i="14"/>
  <c r="G29" i="14" s="1"/>
  <c r="D29" i="14"/>
  <c r="F29" i="14" s="1"/>
  <c r="E28" i="14"/>
  <c r="G28" i="14" s="1"/>
  <c r="D28" i="14"/>
  <c r="F28" i="14" s="1"/>
  <c r="E27" i="14"/>
  <c r="G27" i="14" s="1"/>
  <c r="D27" i="14"/>
  <c r="F27" i="14" s="1"/>
  <c r="E26" i="14"/>
  <c r="G26" i="14" s="1"/>
  <c r="D26" i="14"/>
  <c r="F26" i="14" s="1"/>
  <c r="E25" i="14"/>
  <c r="G25" i="14" s="1"/>
  <c r="D25" i="14"/>
  <c r="F25" i="14" s="1"/>
  <c r="E24" i="14"/>
  <c r="G24" i="14" s="1"/>
  <c r="D24" i="14"/>
  <c r="F24" i="14" s="1"/>
  <c r="E23" i="14"/>
  <c r="G23" i="14" s="1"/>
  <c r="D23" i="14"/>
  <c r="F23" i="14" s="1"/>
  <c r="E22" i="14"/>
  <c r="G22" i="14" s="1"/>
  <c r="D22" i="14"/>
  <c r="F22" i="14" s="1"/>
  <c r="E21" i="14"/>
  <c r="G21" i="14" s="1"/>
  <c r="D21" i="14"/>
  <c r="F21" i="14" s="1"/>
  <c r="E20" i="14"/>
  <c r="G20" i="14" s="1"/>
  <c r="D20" i="14"/>
  <c r="F20" i="14" s="1"/>
  <c r="E19" i="14"/>
  <c r="G19" i="14" s="1"/>
  <c r="D19" i="14"/>
  <c r="F19" i="14" s="1"/>
  <c r="E18" i="14"/>
  <c r="G18" i="14" s="1"/>
  <c r="D18" i="14"/>
  <c r="F18" i="14" s="1"/>
  <c r="E17" i="14"/>
  <c r="G17" i="14" s="1"/>
  <c r="D17" i="14"/>
  <c r="F17" i="14" s="1"/>
  <c r="E16" i="14"/>
  <c r="D16" i="14"/>
  <c r="F16" i="14" s="1"/>
  <c r="H16" i="14" s="1"/>
  <c r="E15" i="14"/>
  <c r="G15" i="14" s="1"/>
  <c r="D15" i="14"/>
  <c r="F15" i="14" s="1"/>
  <c r="E14" i="14"/>
  <c r="G14" i="14" s="1"/>
  <c r="D14" i="14"/>
  <c r="F14" i="14" s="1"/>
  <c r="E13" i="14"/>
  <c r="G13" i="14" s="1"/>
  <c r="D13" i="14"/>
  <c r="F13" i="14" s="1"/>
  <c r="E12" i="14"/>
  <c r="G12" i="14" s="1"/>
  <c r="D12" i="14"/>
  <c r="F12" i="14" s="1"/>
  <c r="E11" i="14"/>
  <c r="G11" i="14" s="1"/>
  <c r="D11" i="14"/>
  <c r="F11" i="14" s="1"/>
  <c r="E10" i="14"/>
  <c r="G10" i="14" s="1"/>
  <c r="D10" i="14"/>
  <c r="F10" i="14" s="1"/>
  <c r="E9" i="14"/>
  <c r="G9" i="14" s="1"/>
  <c r="D9" i="14"/>
  <c r="F9" i="14" s="1"/>
  <c r="E8" i="14"/>
  <c r="G8" i="14" s="1"/>
  <c r="D8" i="14"/>
  <c r="F8" i="14" s="1"/>
  <c r="E7" i="14"/>
  <c r="G7" i="14" s="1"/>
  <c r="D7" i="14"/>
  <c r="F7" i="14" s="1"/>
  <c r="E6" i="14"/>
  <c r="G6" i="14" s="1"/>
  <c r="D6" i="14"/>
  <c r="F6" i="14" s="1"/>
  <c r="E5" i="14"/>
  <c r="G5" i="14" s="1"/>
  <c r="D5" i="14"/>
  <c r="F5" i="14" s="1"/>
  <c r="E4" i="14"/>
  <c r="G4" i="14" s="1"/>
  <c r="D4" i="14"/>
  <c r="F4" i="14" s="1"/>
  <c r="E3" i="14"/>
  <c r="G3" i="14" s="1"/>
  <c r="D3" i="14"/>
  <c r="F3" i="14" s="1"/>
  <c r="H22" i="14" l="1"/>
  <c r="H26" i="14"/>
  <c r="H38" i="14"/>
  <c r="H46" i="14"/>
  <c r="H54" i="14"/>
  <c r="H58" i="14"/>
  <c r="H62" i="14"/>
  <c r="H3" i="14"/>
  <c r="H7" i="14"/>
  <c r="H11" i="14"/>
  <c r="H15" i="14"/>
  <c r="H68" i="18"/>
  <c r="H72" i="18"/>
  <c r="H80" i="18"/>
  <c r="H88" i="18"/>
  <c r="H78" i="14"/>
  <c r="H86" i="14"/>
  <c r="H4" i="14"/>
  <c r="H8" i="14"/>
  <c r="H12" i="14"/>
  <c r="H11" i="15"/>
  <c r="H15" i="15"/>
  <c r="H23" i="15"/>
  <c r="H27" i="15"/>
  <c r="H31" i="15"/>
  <c r="H39" i="15"/>
  <c r="H10" i="18"/>
  <c r="H30" i="14"/>
  <c r="H34" i="14"/>
  <c r="H66" i="14"/>
  <c r="H70" i="14"/>
  <c r="H42" i="14"/>
  <c r="H74" i="14"/>
  <c r="H18" i="14"/>
  <c r="H50" i="14"/>
  <c r="H82" i="14"/>
  <c r="H24" i="14"/>
  <c r="H32" i="14"/>
  <c r="H40" i="14"/>
  <c r="H48" i="14"/>
  <c r="H56" i="14"/>
  <c r="H64" i="14"/>
  <c r="H72" i="14"/>
  <c r="H80" i="14"/>
  <c r="H20" i="14"/>
  <c r="H28" i="14"/>
  <c r="H36" i="14"/>
  <c r="H44" i="14"/>
  <c r="H52" i="14"/>
  <c r="H60" i="14"/>
  <c r="H68" i="14"/>
  <c r="H76" i="14"/>
  <c r="H84" i="14"/>
  <c r="H31" i="14"/>
  <c r="H39" i="14"/>
  <c r="H43" i="14"/>
  <c r="H47" i="14"/>
  <c r="H51" i="14"/>
  <c r="H59" i="14"/>
  <c r="H67" i="14"/>
  <c r="H75" i="14"/>
  <c r="H79" i="14"/>
  <c r="H19" i="14"/>
  <c r="H23" i="14"/>
  <c r="H27" i="14"/>
  <c r="H35" i="14"/>
  <c r="H55" i="14"/>
  <c r="H63" i="14"/>
  <c r="H71" i="14"/>
  <c r="H83" i="14"/>
  <c r="H6" i="14"/>
  <c r="H10" i="14"/>
  <c r="H14" i="14"/>
  <c r="H229" i="18"/>
  <c r="H245" i="18"/>
  <c r="H5" i="14"/>
  <c r="H9" i="14"/>
  <c r="H13" i="14"/>
  <c r="H17" i="14"/>
  <c r="H21" i="14"/>
  <c r="H25" i="14"/>
  <c r="H29" i="14"/>
  <c r="H33" i="14"/>
  <c r="H37" i="14"/>
  <c r="H41" i="14"/>
  <c r="H45" i="14"/>
  <c r="H49" i="14"/>
  <c r="H53" i="14"/>
  <c r="H57" i="14"/>
  <c r="H61" i="14"/>
  <c r="H65" i="14"/>
  <c r="H69" i="14"/>
  <c r="H73" i="14"/>
  <c r="H77" i="14"/>
  <c r="H81" i="14"/>
  <c r="H85" i="14"/>
  <c r="H111" i="18"/>
  <c r="H127" i="18"/>
  <c r="H129" i="18"/>
  <c r="H141" i="18"/>
  <c r="H75" i="15"/>
  <c r="H87" i="15"/>
  <c r="H173" i="18"/>
  <c r="H177" i="18"/>
  <c r="H197" i="18"/>
  <c r="H100" i="18"/>
  <c r="H102" i="18"/>
  <c r="H132" i="18"/>
  <c r="H136" i="18"/>
  <c r="H144" i="18"/>
  <c r="H148" i="18"/>
  <c r="H152" i="18"/>
  <c r="H205" i="18"/>
  <c r="H209" i="18"/>
  <c r="H225" i="18"/>
  <c r="H3" i="15"/>
  <c r="H5" i="15"/>
  <c r="H59" i="15"/>
  <c r="H71" i="15"/>
  <c r="H3" i="18"/>
  <c r="H157" i="18"/>
  <c r="H201" i="18"/>
  <c r="H19" i="18"/>
  <c r="H84" i="18"/>
  <c r="H86" i="18"/>
  <c r="H112" i="18"/>
  <c r="H114" i="18"/>
  <c r="H121" i="18"/>
  <c r="H137" i="18"/>
  <c r="H160" i="18"/>
  <c r="H164" i="18"/>
  <c r="H168" i="18"/>
  <c r="H181" i="18"/>
  <c r="H185" i="18"/>
  <c r="H213" i="18"/>
  <c r="H217" i="18"/>
  <c r="H233" i="18"/>
  <c r="H43" i="15"/>
  <c r="H55" i="15"/>
  <c r="H14" i="18"/>
  <c r="H69" i="18"/>
  <c r="H96" i="18"/>
  <c r="H124" i="18"/>
  <c r="H145" i="18"/>
  <c r="H153" i="18"/>
  <c r="H172" i="18"/>
  <c r="H189" i="18"/>
  <c r="H193" i="18"/>
  <c r="H221" i="18"/>
  <c r="H237" i="18"/>
  <c r="H58" i="18"/>
  <c r="H74" i="18"/>
  <c r="H32" i="15"/>
  <c r="H24" i="15"/>
  <c r="H40" i="15"/>
  <c r="H47" i="15"/>
  <c r="H56" i="15"/>
  <c r="H63" i="15"/>
  <c r="H72" i="15"/>
  <c r="H79" i="15"/>
  <c r="H88" i="15"/>
  <c r="H6" i="18"/>
  <c r="H15" i="18"/>
  <c r="H31" i="18"/>
  <c r="H47" i="18"/>
  <c r="H81" i="18"/>
  <c r="H138" i="18"/>
  <c r="H154" i="18"/>
  <c r="H170" i="18"/>
  <c r="H16" i="15"/>
  <c r="H7" i="15"/>
  <c r="H19" i="15"/>
  <c r="H35" i="15"/>
  <c r="H51" i="15"/>
  <c r="H67" i="15"/>
  <c r="H83" i="15"/>
  <c r="H91" i="15"/>
  <c r="H11" i="18"/>
  <c r="H27" i="18"/>
  <c r="H43" i="18"/>
  <c r="H64" i="18"/>
  <c r="H119" i="18"/>
  <c r="H133" i="18"/>
  <c r="H140" i="18"/>
  <c r="H149" i="18"/>
  <c r="H156" i="18"/>
  <c r="H165" i="18"/>
  <c r="H48" i="15"/>
  <c r="H64" i="15"/>
  <c r="H80" i="15"/>
  <c r="H7" i="18"/>
  <c r="H23" i="18"/>
  <c r="H39" i="18"/>
  <c r="H55" i="18"/>
  <c r="H125" i="18"/>
  <c r="H146" i="18"/>
  <c r="H162" i="18"/>
  <c r="H241" i="18"/>
  <c r="H9" i="15"/>
  <c r="H35" i="18"/>
  <c r="H51" i="18"/>
  <c r="H106" i="18"/>
  <c r="H171" i="18"/>
  <c r="H179" i="18"/>
  <c r="H187" i="18"/>
  <c r="H195" i="18"/>
  <c r="H203" i="18"/>
  <c r="H211" i="18"/>
  <c r="H219" i="18"/>
  <c r="H227" i="18"/>
  <c r="H13" i="15"/>
  <c r="H21" i="15"/>
  <c r="H29" i="15"/>
  <c r="H37" i="15"/>
  <c r="H45" i="15"/>
  <c r="H53" i="15"/>
  <c r="H61" i="15"/>
  <c r="H69" i="15"/>
  <c r="H77" i="15"/>
  <c r="H85" i="15"/>
  <c r="H12" i="15"/>
  <c r="H20" i="15"/>
  <c r="H44" i="15"/>
  <c r="H52" i="15"/>
  <c r="H60" i="15"/>
  <c r="H68" i="15"/>
  <c r="H76" i="15"/>
  <c r="H84" i="15"/>
  <c r="H94" i="18"/>
  <c r="H28" i="15"/>
  <c r="H36" i="15"/>
  <c r="H4" i="15"/>
  <c r="H8" i="15"/>
  <c r="H17" i="15"/>
  <c r="H25" i="15"/>
  <c r="H33" i="15"/>
  <c r="H41" i="15"/>
  <c r="H49" i="15"/>
  <c r="H57" i="15"/>
  <c r="H65" i="15"/>
  <c r="H73" i="15"/>
  <c r="H81" i="15"/>
  <c r="H89" i="15"/>
  <c r="H4" i="18"/>
  <c r="H8" i="18"/>
  <c r="H12" i="18"/>
  <c r="H16" i="18"/>
  <c r="H20" i="18"/>
  <c r="H24" i="18"/>
  <c r="H28" i="18"/>
  <c r="H32" i="18"/>
  <c r="H36" i="18"/>
  <c r="H40" i="18"/>
  <c r="H44" i="18"/>
  <c r="H48" i="18"/>
  <c r="H52" i="18"/>
  <c r="H56" i="18"/>
  <c r="H60" i="18"/>
  <c r="H62" i="18"/>
  <c r="H66" i="18"/>
  <c r="H76" i="18"/>
  <c r="H78" i="18"/>
  <c r="H92" i="18"/>
  <c r="H104" i="18"/>
  <c r="H117" i="18"/>
  <c r="H135" i="18"/>
  <c r="H143" i="18"/>
  <c r="H151" i="18"/>
  <c r="H159" i="18"/>
  <c r="H167" i="18"/>
  <c r="H175" i="18"/>
  <c r="H183" i="18"/>
  <c r="H191" i="18"/>
  <c r="H199" i="18"/>
  <c r="H207" i="18"/>
  <c r="H215" i="18"/>
  <c r="H223" i="18"/>
  <c r="H231" i="18"/>
  <c r="H239" i="18"/>
  <c r="H65" i="18"/>
  <c r="H90" i="18"/>
  <c r="H134" i="18"/>
  <c r="H142" i="18"/>
  <c r="H150" i="18"/>
  <c r="H158" i="18"/>
  <c r="H166" i="18"/>
  <c r="H57" i="18"/>
  <c r="H70" i="18"/>
  <c r="H82" i="18"/>
  <c r="H85" i="18"/>
  <c r="H98" i="18"/>
  <c r="H110" i="18"/>
  <c r="H126" i="18"/>
  <c r="H139" i="18"/>
  <c r="H147" i="18"/>
  <c r="H155" i="18"/>
  <c r="H161" i="18"/>
  <c r="H163" i="18"/>
  <c r="H169" i="18"/>
  <c r="H235" i="18"/>
  <c r="H243" i="18"/>
  <c r="H174" i="18"/>
  <c r="H178" i="18"/>
  <c r="H182" i="18"/>
  <c r="H186" i="18"/>
  <c r="H190" i="18"/>
  <c r="H194" i="18"/>
  <c r="H198" i="18"/>
  <c r="H202" i="18"/>
  <c r="H206" i="18"/>
  <c r="H210" i="18"/>
  <c r="H214" i="18"/>
  <c r="H218" i="18"/>
  <c r="H222" i="18"/>
  <c r="H226" i="18"/>
  <c r="H230" i="18"/>
  <c r="H234" i="18"/>
  <c r="H238" i="18"/>
  <c r="H242" i="18"/>
  <c r="H73" i="18"/>
  <c r="H109" i="18"/>
  <c r="H61" i="18"/>
  <c r="H6" i="15"/>
  <c r="H10" i="15"/>
  <c r="H14" i="15"/>
  <c r="H18" i="15"/>
  <c r="H22" i="15"/>
  <c r="H26" i="15"/>
  <c r="H30" i="15"/>
  <c r="H34" i="15"/>
  <c r="H38" i="15"/>
  <c r="H42" i="15"/>
  <c r="H46" i="15"/>
  <c r="H50" i="15"/>
  <c r="H54" i="15"/>
  <c r="H58" i="15"/>
  <c r="H62" i="15"/>
  <c r="H66" i="15"/>
  <c r="H70" i="15"/>
  <c r="H74" i="15"/>
  <c r="H78" i="15"/>
  <c r="H82" i="15"/>
  <c r="H86" i="15"/>
  <c r="H90" i="15"/>
  <c r="H5" i="18"/>
  <c r="H9" i="18"/>
  <c r="H13" i="18"/>
  <c r="H17" i="18"/>
  <c r="H21" i="18"/>
  <c r="H25" i="18"/>
  <c r="H29" i="18"/>
  <c r="H33" i="18"/>
  <c r="H37" i="18"/>
  <c r="H41" i="18"/>
  <c r="H45" i="18"/>
  <c r="H49" i="18"/>
  <c r="H53" i="18"/>
  <c r="H18" i="18"/>
  <c r="H22" i="18"/>
  <c r="H26" i="18"/>
  <c r="H30" i="18"/>
  <c r="H34" i="18"/>
  <c r="H38" i="18"/>
  <c r="H42" i="18"/>
  <c r="H46" i="18"/>
  <c r="H50" i="18"/>
  <c r="H54" i="18"/>
  <c r="H77" i="18"/>
  <c r="H63" i="18"/>
  <c r="H79" i="18"/>
  <c r="H89" i="18"/>
  <c r="H93" i="18"/>
  <c r="H97" i="18"/>
  <c r="H101" i="18"/>
  <c r="H130" i="18"/>
  <c r="H67" i="18"/>
  <c r="H83" i="18"/>
  <c r="H113" i="18"/>
  <c r="H115" i="18"/>
  <c r="H116" i="18"/>
  <c r="H120" i="18"/>
  <c r="H122" i="18"/>
  <c r="H123" i="18"/>
  <c r="H131" i="18"/>
  <c r="H71" i="18"/>
  <c r="H87" i="18"/>
  <c r="H91" i="18"/>
  <c r="H95" i="18"/>
  <c r="H99" i="18"/>
  <c r="H103" i="18"/>
  <c r="H59" i="18"/>
  <c r="H75" i="18"/>
  <c r="H105" i="18"/>
  <c r="H107" i="18"/>
  <c r="H108" i="18"/>
  <c r="H128" i="18"/>
  <c r="H176" i="18"/>
  <c r="H180" i="18"/>
  <c r="H184" i="18"/>
  <c r="H188" i="18"/>
  <c r="H192" i="18"/>
  <c r="H196" i="18"/>
  <c r="H200" i="18"/>
  <c r="H204" i="18"/>
  <c r="H208" i="18"/>
  <c r="H212" i="18"/>
  <c r="H216" i="18"/>
  <c r="H220" i="18"/>
  <c r="H224" i="18"/>
  <c r="H228" i="18"/>
  <c r="H232" i="18"/>
  <c r="H236" i="18"/>
  <c r="H240" i="18"/>
  <c r="H244" i="18"/>
</calcChain>
</file>

<file path=xl/sharedStrings.xml><?xml version="1.0" encoding="utf-8"?>
<sst xmlns="http://schemas.openxmlformats.org/spreadsheetml/2006/main" count="13751" uniqueCount="1407">
  <si>
    <t>AMASYA</t>
  </si>
  <si>
    <t>İL</t>
  </si>
  <si>
    <t>TAKIM ADI</t>
  </si>
  <si>
    <t>TOPLAM</t>
  </si>
  <si>
    <t>1.</t>
  </si>
  <si>
    <t>YALOVA</t>
  </si>
  <si>
    <t>2.</t>
  </si>
  <si>
    <t>3.</t>
  </si>
  <si>
    <t>4.</t>
  </si>
  <si>
    <t>5.</t>
  </si>
  <si>
    <t>ANKARA</t>
  </si>
  <si>
    <t>6.</t>
  </si>
  <si>
    <t>7.</t>
  </si>
  <si>
    <t>İSTANBUL</t>
  </si>
  <si>
    <t>8.</t>
  </si>
  <si>
    <t>9.</t>
  </si>
  <si>
    <t>TEKİRDAĞ</t>
  </si>
  <si>
    <t>10.</t>
  </si>
  <si>
    <t>11.</t>
  </si>
  <si>
    <t>12.</t>
  </si>
  <si>
    <t>13.</t>
  </si>
  <si>
    <t>14.</t>
  </si>
  <si>
    <t>15.</t>
  </si>
  <si>
    <t>16.</t>
  </si>
  <si>
    <t>17.</t>
  </si>
  <si>
    <t>KAYSERİ</t>
  </si>
  <si>
    <t>BURSA</t>
  </si>
  <si>
    <t>ÇORUM</t>
  </si>
  <si>
    <t>KOCAELİ</t>
  </si>
  <si>
    <t>İZMİR</t>
  </si>
  <si>
    <t>RİZE</t>
  </si>
  <si>
    <t>ISPARTA</t>
  </si>
  <si>
    <t>HATAY</t>
  </si>
  <si>
    <t>BATMAN</t>
  </si>
  <si>
    <t>ANTALYA</t>
  </si>
  <si>
    <t>ANTALYASPOR</t>
  </si>
  <si>
    <t>GAZİANTEP</t>
  </si>
  <si>
    <t>KONYA</t>
  </si>
  <si>
    <t>MUĞLA</t>
  </si>
  <si>
    <t>HATAY ASP SPOR</t>
  </si>
  <si>
    <t>ADANA</t>
  </si>
  <si>
    <t>KIRKLARELİ</t>
  </si>
  <si>
    <t>MKE ANKARAGÜCÜ</t>
  </si>
  <si>
    <t>KASTAMONU</t>
  </si>
  <si>
    <t>BAYBURT</t>
  </si>
  <si>
    <t>SAKARYA</t>
  </si>
  <si>
    <t>EDİRNE</t>
  </si>
  <si>
    <t>Adı ve Soyadı</t>
  </si>
  <si>
    <t>İli</t>
  </si>
  <si>
    <t>Kulübü</t>
  </si>
  <si>
    <t>BALIKESİR</t>
  </si>
  <si>
    <t>MARDİN</t>
  </si>
  <si>
    <t>VAN</t>
  </si>
  <si>
    <t>DENİZLİ</t>
  </si>
  <si>
    <t>İSTANBUL DSİ SPOR</t>
  </si>
  <si>
    <t>MALATYA</t>
  </si>
  <si>
    <t>1. Oyuncu</t>
  </si>
  <si>
    <t>2. Oyuncu</t>
  </si>
  <si>
    <t>1. Puan</t>
  </si>
  <si>
    <t>2. Puan</t>
  </si>
  <si>
    <t xml:space="preserve">2021-22 SEZONU ÇİFT KIZ KATILIM LİSTESİ </t>
  </si>
  <si>
    <t xml:space="preserve">2021-22 SEZONU ÇİFT ERKEK KATILIM LİSTESİ </t>
  </si>
  <si>
    <t xml:space="preserve">BAYBURT GENÇLİK MERKEZİ </t>
  </si>
  <si>
    <t>MUĞLA B.ŞEHİR BLD. SPOR</t>
  </si>
  <si>
    <t>ÇUKUROVA ÜNİV.</t>
  </si>
  <si>
    <t>YEŞİLYURT BELEDİYESPOR</t>
  </si>
  <si>
    <t>ÇİLTAR MTİ</t>
  </si>
  <si>
    <t>KYS</t>
  </si>
  <si>
    <t>İST</t>
  </si>
  <si>
    <t>ŞAFAKTEPE GENÇLİK VE SPOR</t>
  </si>
  <si>
    <t>1955 BATMAN BLD. SPOR</t>
  </si>
  <si>
    <t>BİTLİS GENÇLİK SPOR</t>
  </si>
  <si>
    <t>BİTLİS</t>
  </si>
  <si>
    <t>ÇORUM BLD. GENÇLİK VE SPOR (A)</t>
  </si>
  <si>
    <t>ÇORUM BLD. GENÇLİK VE SPOR (B)</t>
  </si>
  <si>
    <t>ÇORUM SPOR İHTİSAS SPOR</t>
  </si>
  <si>
    <t>ERZİNCAN</t>
  </si>
  <si>
    <t>ERZURUM</t>
  </si>
  <si>
    <t>ISPARTES GSK</t>
  </si>
  <si>
    <t>FENERBAHÇE SPOR KULÜBÜ</t>
  </si>
  <si>
    <t>İSTANBUL B.ŞEHİR BLD. (A)</t>
  </si>
  <si>
    <t>İSTANBUL B.ŞEHİR BLD. (B)</t>
  </si>
  <si>
    <t>İZMİR B. ŞEHİR BLD. GSK (A)</t>
  </si>
  <si>
    <t>MAVİ EGE (A)</t>
  </si>
  <si>
    <t>KOCASİNAN BLD. SPOR (A)</t>
  </si>
  <si>
    <t>KOCASİNAN BLD. SPOR (B)</t>
  </si>
  <si>
    <t>KİLİS</t>
  </si>
  <si>
    <t>MERİT GRUP REAL MARDİN (A)</t>
  </si>
  <si>
    <t>VAN GENÇLİK SPOR (A)</t>
  </si>
  <si>
    <t>VAN GENÇLİK SPOR (B)</t>
  </si>
  <si>
    <t>YALOVA BLD. GENÇLİK SPOR (A)</t>
  </si>
  <si>
    <t>ZONGULDAK</t>
  </si>
  <si>
    <t>ADN</t>
  </si>
  <si>
    <t>ANK</t>
  </si>
  <si>
    <t>ANT</t>
  </si>
  <si>
    <t>BTM</t>
  </si>
  <si>
    <t>BYB</t>
  </si>
  <si>
    <t>BTL</t>
  </si>
  <si>
    <t>BRS</t>
  </si>
  <si>
    <t>ÇRM</t>
  </si>
  <si>
    <t>ERZ</t>
  </si>
  <si>
    <t>GZT</t>
  </si>
  <si>
    <t>HTY</t>
  </si>
  <si>
    <t>ISP</t>
  </si>
  <si>
    <t>İZM</t>
  </si>
  <si>
    <t>KLS</t>
  </si>
  <si>
    <t>MLT</t>
  </si>
  <si>
    <t>MRD</t>
  </si>
  <si>
    <t>MĞL</t>
  </si>
  <si>
    <t>TKD</t>
  </si>
  <si>
    <t>YLV</t>
  </si>
  <si>
    <t>AFAD GENÇLİK VE SPOR</t>
  </si>
  <si>
    <t>1955 BATMAN BLD. SPOR (A)</t>
  </si>
  <si>
    <t>1955 BATMAN BLD. SPOR (B)</t>
  </si>
  <si>
    <t>BURSA B.ŞEHİR BLD. SPOR (A)</t>
  </si>
  <si>
    <t>ÇORUM GENÇLİK SPOR (A)</t>
  </si>
  <si>
    <t>ÇORUM GENÇLİK SPOR (B)</t>
  </si>
  <si>
    <t xml:space="preserve">EBUAŞ SPOR </t>
  </si>
  <si>
    <t>ELAZIĞ</t>
  </si>
  <si>
    <t>SERAMİK SPOR</t>
  </si>
  <si>
    <t>KÜTAHYA</t>
  </si>
  <si>
    <t>KTH</t>
  </si>
  <si>
    <t>ELZ</t>
  </si>
  <si>
    <t>BLK</t>
  </si>
  <si>
    <t xml:space="preserve">KIZ TAKIM </t>
  </si>
  <si>
    <t>GR</t>
  </si>
  <si>
    <t>TŞ</t>
  </si>
  <si>
    <t>BS</t>
  </si>
  <si>
    <t>BU PİLİÇ SKD</t>
  </si>
  <si>
    <t>MARMARA</t>
  </si>
  <si>
    <t>TŞ1</t>
  </si>
  <si>
    <t>İÇ ANADOLU</t>
  </si>
  <si>
    <t>TŞ2</t>
  </si>
  <si>
    <t>KARADENİZ</t>
  </si>
  <si>
    <t>TŞ3</t>
  </si>
  <si>
    <t xml:space="preserve">ÇORUM GENÇLİK SPOR </t>
  </si>
  <si>
    <t xml:space="preserve">İSTANBUL B.ŞEHİR BLD. </t>
  </si>
  <si>
    <t>TŞ4</t>
  </si>
  <si>
    <t>TŞ5</t>
  </si>
  <si>
    <t xml:space="preserve">BURSA B.ŞEHİR BLD.SPOR (A) </t>
  </si>
  <si>
    <t>GÜNEYDOĞU ANADOLU</t>
  </si>
  <si>
    <t>TŞ6</t>
  </si>
  <si>
    <t>1955 BATMAN BLD SPOR</t>
  </si>
  <si>
    <t>AKDENİZ</t>
  </si>
  <si>
    <t>TŞ7</t>
  </si>
  <si>
    <t>EGE</t>
  </si>
  <si>
    <t>TŞ8</t>
  </si>
  <si>
    <t>SERAMİKSPOR</t>
  </si>
  <si>
    <t>TŞ9</t>
  </si>
  <si>
    <t xml:space="preserve">İZMİR B. ŞEHİR BLD. GSK </t>
  </si>
  <si>
    <t>TŞ11</t>
  </si>
  <si>
    <t xml:space="preserve">ÖZEL İDARE YOL SPOR (A) </t>
  </si>
  <si>
    <t>DOĞU ANADOLU</t>
  </si>
  <si>
    <t>TŞ15</t>
  </si>
  <si>
    <t xml:space="preserve">ISPARTES GSK </t>
  </si>
  <si>
    <t>KKTC</t>
  </si>
  <si>
    <t xml:space="preserve">MASA-DER </t>
  </si>
  <si>
    <t>ÖZ VAN GENÇLİK SPOR</t>
  </si>
  <si>
    <t xml:space="preserve">ÖZEL İDARE YOL SPOR (B) </t>
  </si>
  <si>
    <t>18.</t>
  </si>
  <si>
    <t>19.</t>
  </si>
  <si>
    <t>20.</t>
  </si>
  <si>
    <t>21.</t>
  </si>
  <si>
    <t>22.</t>
  </si>
  <si>
    <t>23.</t>
  </si>
  <si>
    <t xml:space="preserve">ÇORUM BLD. GSK </t>
  </si>
  <si>
    <t>24.</t>
  </si>
  <si>
    <t>ÇERKEZKÖY BLD. GSK</t>
  </si>
  <si>
    <t>GELEMİYOR</t>
  </si>
  <si>
    <t>YERİNE</t>
  </si>
  <si>
    <t>GELİYOR</t>
  </si>
  <si>
    <t>İLİ</t>
  </si>
  <si>
    <t>Bölge Sıra</t>
  </si>
  <si>
    <t>Grup Sıra</t>
  </si>
  <si>
    <t>T.Ş. Sıra</t>
  </si>
  <si>
    <t>ELEMEDEN GETİR</t>
  </si>
  <si>
    <t xml:space="preserve">ANTALYA B.ŞEHİR BLD. ASAT GSK </t>
  </si>
  <si>
    <t>MUĞLA B.ŞEHİR BLD. SPOR  (A)</t>
  </si>
  <si>
    <t xml:space="preserve">ERZURUM TÜRK TELEKOM SPOR  </t>
  </si>
  <si>
    <t>ŞAHİNBEY BELEDİYESİ GSK</t>
  </si>
  <si>
    <t>KAŞİF GENÇLİK SPOR VE İZCİLİK</t>
  </si>
  <si>
    <t>MUĞLA B.ŞEHİR BLD. SPOR  (B)</t>
  </si>
  <si>
    <t>ÇERKEZKÖY BLD. GSK (A)</t>
  </si>
  <si>
    <t xml:space="preserve"> Bye</t>
  </si>
  <si>
    <t>TÜRKİYE MASA TENİSİ FEDERASYONU</t>
  </si>
  <si>
    <t>ERKEK TAKIM SIRALAMA</t>
  </si>
  <si>
    <t>BAYAN TAKIM SIRALAMA</t>
  </si>
  <si>
    <t>DERECE</t>
  </si>
  <si>
    <t>ORDU</t>
  </si>
  <si>
    <t xml:space="preserve">2021-22 SEZONU KARMA KATILIM LİSTESİ </t>
  </si>
  <si>
    <t>ERKEK TAKIM ADI</t>
  </si>
  <si>
    <t>KIZ TAKIM ADI</t>
  </si>
  <si>
    <t>SELÇUKLU BLD. SPOR</t>
  </si>
  <si>
    <t>ESKİŞEHİR</t>
  </si>
  <si>
    <t>Erkek</t>
  </si>
  <si>
    <t>AYDIN ASP GSK</t>
  </si>
  <si>
    <t>AYDIN</t>
  </si>
  <si>
    <t>DÜZCE</t>
  </si>
  <si>
    <t>FENERBAHÇE</t>
  </si>
  <si>
    <t/>
  </si>
  <si>
    <t>MUĞLA B. ŞEHİR BLD. SPOR</t>
  </si>
  <si>
    <t>FENERBAHÇE (A)</t>
  </si>
  <si>
    <t>MANİSA</t>
  </si>
  <si>
    <t>SİNOP</t>
  </si>
  <si>
    <t>NİĞDE</t>
  </si>
  <si>
    <t>PENDİK BLD. SPOR (A)</t>
  </si>
  <si>
    <t>KIRIKKALE</t>
  </si>
  <si>
    <t>KASTAMONU MTSK (A)</t>
  </si>
  <si>
    <t>Takım</t>
  </si>
  <si>
    <t>ERKEK TAKIMLAR</t>
  </si>
  <si>
    <t>KIZ TAKIMLAR</t>
  </si>
  <si>
    <t>Takım Adı</t>
  </si>
  <si>
    <t>BODVED (A)</t>
  </si>
  <si>
    <t>KUTLUBEY OKULLARI SPOR (A)</t>
  </si>
  <si>
    <t>BAYAN TAKIMLAR</t>
  </si>
  <si>
    <t>ISPARTES SPOR (A)</t>
  </si>
  <si>
    <t>BÖLGESİ</t>
  </si>
  <si>
    <t>TŞ DER.</t>
  </si>
  <si>
    <t>GRUP DER.</t>
  </si>
  <si>
    <t xml:space="preserve">BATMAN GENÇLİK SPOR (A) </t>
  </si>
  <si>
    <t xml:space="preserve">ÇERKEZKÖY BLD. GSK (A) </t>
  </si>
  <si>
    <t xml:space="preserve">ÇERKEZKÖY BLD. GSK (B) </t>
  </si>
  <si>
    <t xml:space="preserve">GAZİANTEP BLD. SPOR (A) </t>
  </si>
  <si>
    <t xml:space="preserve">ÇORUM GENÇLİK SPOR (A) </t>
  </si>
  <si>
    <t xml:space="preserve">GAZİANTEP BLD. SPOR (B) </t>
  </si>
  <si>
    <t xml:space="preserve">ÖZEL İDARE YOLSPOR (A) </t>
  </si>
  <si>
    <t xml:space="preserve">1955 BATMAN BLD. SPOR (A) </t>
  </si>
  <si>
    <t xml:space="preserve">KASTAMONU MTSK (A) </t>
  </si>
  <si>
    <t xml:space="preserve">100. YIL MİNİKLER TAKIM VE FERDİ TÜRKİYE ŞAMPİYONASI </t>
  </si>
  <si>
    <t>11-14 Haziran 2024 İZMİR</t>
  </si>
  <si>
    <t>DİYARBAKIR</t>
  </si>
  <si>
    <t>KBB</t>
  </si>
  <si>
    <t>GBB</t>
  </si>
  <si>
    <t>SİNOP DORUK SPOR (A)</t>
  </si>
  <si>
    <t>AYDIN KARTALLARI (A)</t>
  </si>
  <si>
    <t>İTÜ GVO SPOR (A)</t>
  </si>
  <si>
    <t>GDB</t>
  </si>
  <si>
    <t>SAMSUN</t>
  </si>
  <si>
    <t>IĞDIR</t>
  </si>
  <si>
    <t>HAKKARİ</t>
  </si>
  <si>
    <t>BURDUR</t>
  </si>
  <si>
    <t>2024–2025 SEZONU İLLERİN YER ALDIKLARI BÖLGELER</t>
  </si>
  <si>
    <t>KUZEYBATI BÖLGESİ</t>
  </si>
  <si>
    <t>GÜNEYBATI BÖLGESİ</t>
  </si>
  <si>
    <t>KUZEYDOĞU BÖLGESİ</t>
  </si>
  <si>
    <t>GÜNEYDOĞU BÖLGESİ</t>
  </si>
  <si>
    <t>AFYON</t>
  </si>
  <si>
    <t>AĞRI</t>
  </si>
  <si>
    <t>BARTIN</t>
  </si>
  <si>
    <t>AKSARAY</t>
  </si>
  <si>
    <t>BİLECİK</t>
  </si>
  <si>
    <t>BOLU</t>
  </si>
  <si>
    <t>ARDAHAN</t>
  </si>
  <si>
    <t>ARTVİN</t>
  </si>
  <si>
    <t>ÇANAKKALE</t>
  </si>
  <si>
    <t>ÇANKIRI</t>
  </si>
  <si>
    <t>KARAMAN</t>
  </si>
  <si>
    <t>KARABÜK</t>
  </si>
  <si>
    <t>GİRESUN</t>
  </si>
  <si>
    <t>GÜMÜŞHANE</t>
  </si>
  <si>
    <t>UŞAK</t>
  </si>
  <si>
    <t>KARS</t>
  </si>
  <si>
    <t>SİVAS</t>
  </si>
  <si>
    <t>TOKAT</t>
  </si>
  <si>
    <t>TRABZON</t>
  </si>
  <si>
    <t>YOZGAT</t>
  </si>
  <si>
    <t>BİNGÖL</t>
  </si>
  <si>
    <t>NEVŞEHİR</t>
  </si>
  <si>
    <t>EDİRNE YURDUM SPOR (A)</t>
  </si>
  <si>
    <t>İSTANBUL DSİ SPOR  (A)</t>
  </si>
  <si>
    <t>ANTALYASPOR  (A)</t>
  </si>
  <si>
    <t>KAHRAMANMARAŞ</t>
  </si>
  <si>
    <t>ÇİLTAR MTSK (A)</t>
  </si>
  <si>
    <t>ÇİLTAR MTSK (B)</t>
  </si>
  <si>
    <t>MERSİN</t>
  </si>
  <si>
    <t>BÖLGELER</t>
  </si>
  <si>
    <t>MAVİ EGE SPOR (A)</t>
  </si>
  <si>
    <t>ARENA GSK (A)</t>
  </si>
  <si>
    <t>ŞANLIURFA</t>
  </si>
  <si>
    <t>TRAKER SPOR (A)</t>
  </si>
  <si>
    <t>HENDEK OLİMPİK SPOR</t>
  </si>
  <si>
    <t>KUTLUBEY OKULLARI (A)</t>
  </si>
  <si>
    <t>ÇORUM BLD. SPOR</t>
  </si>
  <si>
    <t>SELÇUKLU BELEDİYESPOR</t>
  </si>
  <si>
    <t>İTÜ GVO SK</t>
  </si>
  <si>
    <t>KUTLUBEY OKULLARI</t>
  </si>
  <si>
    <t>KARATAY BLD. SPOR</t>
  </si>
  <si>
    <t>İBB SPOR</t>
  </si>
  <si>
    <t>KASTAMONU MTSK</t>
  </si>
  <si>
    <t>ÇİLTAR MTSK</t>
  </si>
  <si>
    <t>KIRIKKALE GSİMSK</t>
  </si>
  <si>
    <t>GAZİANTEP BLD. SPOR</t>
  </si>
  <si>
    <t>YILDIZ RAKETLER</t>
  </si>
  <si>
    <t>MAVİ EGE SPOR</t>
  </si>
  <si>
    <t>ADI VE SOYADI</t>
  </si>
  <si>
    <t>BURSA B. ŞEHİR BLD. SPOR</t>
  </si>
  <si>
    <t>25.</t>
  </si>
  <si>
    <t>FERDİ</t>
  </si>
  <si>
    <t>Ferdi</t>
  </si>
  <si>
    <t>PUAN</t>
  </si>
  <si>
    <t>HATAY SPOR</t>
  </si>
  <si>
    <t>MERİT GRUP REAL MARDİN (B)</t>
  </si>
  <si>
    <t>AKİF EMRE BUCAK</t>
  </si>
  <si>
    <t>MUHAMMED EMRE KANTİK</t>
  </si>
  <si>
    <t>MUSTAFA KAYRA TURAN</t>
  </si>
  <si>
    <t>AHMET EFE YILMAZ</t>
  </si>
  <si>
    <t>MEHMET FATİH GEZER</t>
  </si>
  <si>
    <t>EGE BOLAT</t>
  </si>
  <si>
    <t>HÜSEYİN UTKU KIRBAÇ</t>
  </si>
  <si>
    <t>ALİ SAİD AKDOĞAN</t>
  </si>
  <si>
    <t>EYMEN YERDELEN</t>
  </si>
  <si>
    <t>SİNOP DORUK SPOR</t>
  </si>
  <si>
    <t>EYMEN SAVCI</t>
  </si>
  <si>
    <t>MİRAÇ TAŞKOPARAN</t>
  </si>
  <si>
    <t>KOCASİNAN BLD. SPOR</t>
  </si>
  <si>
    <t>ÖMER AYAZ YILDIZ</t>
  </si>
  <si>
    <t>CEYDA DÖKMECİ</t>
  </si>
  <si>
    <t>DEFNE ÜZÜMCÜ</t>
  </si>
  <si>
    <t>PEMA KOLEJİ</t>
  </si>
  <si>
    <t>DERİN MÜLAZIM</t>
  </si>
  <si>
    <t>AYBİGE FERİDE ÜSTÜNDAĞ</t>
  </si>
  <si>
    <t>AYŞE NAR ALPTEKİN</t>
  </si>
  <si>
    <t>İTU GVO SPOR</t>
  </si>
  <si>
    <t>ATİYE ÖZER</t>
  </si>
  <si>
    <t>ASİYE TUĞÇE KENAR</t>
  </si>
  <si>
    <t>HAVİN MUTLU</t>
  </si>
  <si>
    <t>MERİT GRUP REAL MARDİN</t>
  </si>
  <si>
    <t>ELİF FATIMA DEMİRCİ</t>
  </si>
  <si>
    <t>FERİDE MELİKE HAMAL</t>
  </si>
  <si>
    <t>DENİZLİ B. ŞEHİR BLD. SPOR</t>
  </si>
  <si>
    <t>CEREN BUDAK</t>
  </si>
  <si>
    <t>BURCU ASEL TUNCER</t>
  </si>
  <si>
    <t>HAFSA TORBALI</t>
  </si>
  <si>
    <t>ZEYNEP KALKAN</t>
  </si>
  <si>
    <t>ZEHRA HİLAL ÖLMEZ</t>
  </si>
  <si>
    <t>ESKİŞEHİR YURDUM SPOR</t>
  </si>
  <si>
    <t>ADIYAMAN</t>
  </si>
  <si>
    <t>KAYSERI</t>
  </si>
  <si>
    <t>KIRŞEHİR</t>
  </si>
  <si>
    <t>MUŞ</t>
  </si>
  <si>
    <t>OSMANİYE</t>
  </si>
  <si>
    <t>SİİRT</t>
  </si>
  <si>
    <t>ŞIRNAK</t>
  </si>
  <si>
    <t>TUNCELİ</t>
  </si>
  <si>
    <t>DURU YAVAŞCAOĞLU</t>
  </si>
  <si>
    <t>BERK TURAN</t>
  </si>
  <si>
    <t>Takım Sayısı</t>
  </si>
  <si>
    <t>Sporcu Sayısı</t>
  </si>
  <si>
    <t>Bayan</t>
  </si>
  <si>
    <t>Toplam</t>
  </si>
  <si>
    <t>DEMİR YÖNÜ</t>
  </si>
  <si>
    <t>KDB</t>
  </si>
  <si>
    <t>DURSUN AYAZ NARMAN</t>
  </si>
  <si>
    <t>AHMET ÇELİK</t>
  </si>
  <si>
    <t>YİĞİT HÜSEYİN SUBAŞI</t>
  </si>
  <si>
    <t>BERAT ÖZDEMİR</t>
  </si>
  <si>
    <t>AHMET BERK TÜKENMEZ</t>
  </si>
  <si>
    <t>AHMET YİĞİT GÜLENLER</t>
  </si>
  <si>
    <t>ALİ ENES SEREN</t>
  </si>
  <si>
    <t>ARAS AYDIN</t>
  </si>
  <si>
    <t>ZEYNEP DURAN</t>
  </si>
  <si>
    <t>ELA SU YÖNTER</t>
  </si>
  <si>
    <t>BELİNAY DAVUŞ</t>
  </si>
  <si>
    <t>EMİNE AYDINAY</t>
  </si>
  <si>
    <t>DURU BERİL TOK</t>
  </si>
  <si>
    <t>ARMİN AYDIN</t>
  </si>
  <si>
    <t>KERİM ESAT ODACI</t>
  </si>
  <si>
    <t>BEREN BOZKURT</t>
  </si>
  <si>
    <t>MEDİNE İREM TÜRKAN</t>
  </si>
  <si>
    <t>BURSA B. ŞEHİR BLD. SPOR (A)</t>
  </si>
  <si>
    <t>MUHAMMED BARIŞ KALKAN</t>
  </si>
  <si>
    <t>FURKAN KONYALI</t>
  </si>
  <si>
    <t>KEREM GÜLLER</t>
  </si>
  <si>
    <t>ALİ BERKE GÜMÜŞ</t>
  </si>
  <si>
    <t>KAYA ARSLAN</t>
  </si>
  <si>
    <t>MUHAMMED EMİN KABADAYI</t>
  </si>
  <si>
    <t>MUSTAFA YILDIRIM</t>
  </si>
  <si>
    <t>BERRA BAHTİYAR</t>
  </si>
  <si>
    <t>ELİF DURU BECER</t>
  </si>
  <si>
    <t>ESMA SULTAN SARI</t>
  </si>
  <si>
    <t>FEYZA KOÇER</t>
  </si>
  <si>
    <t>FİRDEVS NUR BİNGÖL</t>
  </si>
  <si>
    <t>HAFSA YURTERİ</t>
  </si>
  <si>
    <t>ESİLA SU YALÇIN</t>
  </si>
  <si>
    <t>İSTANBUL BBSK (A)</t>
  </si>
  <si>
    <t>ÇORUM ARENA SPOR (A)</t>
  </si>
  <si>
    <t>LÜLEBURGAZ ZİRVE SPOR (A)</t>
  </si>
  <si>
    <t>ÇAYKUR RİZESPOR (A)</t>
  </si>
  <si>
    <t>FINDIKLI 1974 SPOR (A)</t>
  </si>
  <si>
    <t xml:space="preserve">Yıldızlar Bölge Yarışmaları </t>
  </si>
  <si>
    <t>Yıldızlar Bölge Yar. TOPLAM</t>
  </si>
  <si>
    <t>YTŞ</t>
  </si>
  <si>
    <t>EİY</t>
  </si>
  <si>
    <t>ÇORUM ARENA SPOR</t>
  </si>
  <si>
    <t>KUZEY GÜNDOĞDU</t>
  </si>
  <si>
    <t>AKIŞ TUĞRA ÇARIYEV</t>
  </si>
  <si>
    <t>ALİ AŞNAS GÜL</t>
  </si>
  <si>
    <t>SALİH EREN YILDIRIM</t>
  </si>
  <si>
    <t>ATLAS TUTUK</t>
  </si>
  <si>
    <t>KAAN BEYZAT TUNA</t>
  </si>
  <si>
    <t>EMİR PEHLİVAN</t>
  </si>
  <si>
    <t>MEHMET SALİH KAYA</t>
  </si>
  <si>
    <t>ŞAFAKTEPE SK</t>
  </si>
  <si>
    <t>AYTEN CEREN KAHRAMAN</t>
  </si>
  <si>
    <t>BERRA ARIKAN</t>
  </si>
  <si>
    <t>BUSE KOÇAK</t>
  </si>
  <si>
    <t>ELVİN KALE</t>
  </si>
  <si>
    <t>GÖKÇE BAKİ</t>
  </si>
  <si>
    <t>KAREN GÜRBÜZ</t>
  </si>
  <si>
    <t>YALOVA BLD. SPOR (A)</t>
  </si>
  <si>
    <t>İSTANBUL DSİ SPOR (A)</t>
  </si>
  <si>
    <t>İSTANBUL DSİ SPOR (B)</t>
  </si>
  <si>
    <t>YALOVA BLD. SPOR (B)</t>
  </si>
  <si>
    <t>KARATAY BLD. SPOR (A)</t>
  </si>
  <si>
    <t>MAVİ EGE SPOR (B)</t>
  </si>
  <si>
    <t>KARATAY BLD. SPOR (B)</t>
  </si>
  <si>
    <t>KUTLUBEY OKULLARI (B)</t>
  </si>
  <si>
    <t>KIRIKKALE GSİMSK (B)</t>
  </si>
  <si>
    <t>KIRIKKALE GSİMSK (A)</t>
  </si>
  <si>
    <t>IĞDIR GSİMSK (A)</t>
  </si>
  <si>
    <t>GAZİANTEP BLD. SPOR (A)</t>
  </si>
  <si>
    <t>GAZİANTEP BLD. SPOR (B)</t>
  </si>
  <si>
    <t>KAYSERİ SPOR A.Ş SPOR (A)</t>
  </si>
  <si>
    <t>SİLVAN MTSK (A)</t>
  </si>
  <si>
    <t>F</t>
  </si>
  <si>
    <t>A</t>
  </si>
  <si>
    <t>B</t>
  </si>
  <si>
    <t>Kız</t>
  </si>
  <si>
    <t>AHMET FIRAT ÖZKAN</t>
  </si>
  <si>
    <t>BŞB ANKARA SPOR (A)</t>
  </si>
  <si>
    <t>ÇORUM BLD. SPOR (A)</t>
  </si>
  <si>
    <t>ECRİN KAHRAMAN</t>
  </si>
  <si>
    <t>E/K</t>
  </si>
  <si>
    <t>YUSUF DURSUN KOCA</t>
  </si>
  <si>
    <t>ESLEM ÇAVŞAK</t>
  </si>
  <si>
    <t>KEMAL KASHOUSH</t>
  </si>
  <si>
    <t>KAYSERİ SPOR A.Ş SPOR</t>
  </si>
  <si>
    <t>MEHMET EREN HANÇER</t>
  </si>
  <si>
    <t>AZRA USTA</t>
  </si>
  <si>
    <t>SEDEF YILDIRIM</t>
  </si>
  <si>
    <t>YALOVA BLD. SPOR</t>
  </si>
  <si>
    <t>KRL</t>
  </si>
  <si>
    <t>IRMAK PİŞKİNOĞLU</t>
  </si>
  <si>
    <t>ECE NAZ AÇIKGÖZ</t>
  </si>
  <si>
    <t>TALİA VURAL</t>
  </si>
  <si>
    <t>KEREM DENİZ DUMANAY</t>
  </si>
  <si>
    <t>METE GÜRLÜ</t>
  </si>
  <si>
    <t>KIRKLARELİ GENÇLİK SPOR (A)</t>
  </si>
  <si>
    <t>ECRİN ATASEVER</t>
  </si>
  <si>
    <t>GİRESUN GENÇLİK VE SPOR (A)</t>
  </si>
  <si>
    <t>YURDUM GENÇLİK SPOR</t>
  </si>
  <si>
    <t>MUHAMMED ARAS DEMİR</t>
  </si>
  <si>
    <t>KEREM KÖSE</t>
  </si>
  <si>
    <t>HAYRİYE EDA KOCADAŞ</t>
  </si>
  <si>
    <t>PENDİK BLD. SPOR</t>
  </si>
  <si>
    <t>YILDIZ RAKETLER (A)</t>
  </si>
  <si>
    <t>MT MASTERS SPOR</t>
  </si>
  <si>
    <t>VAN GSİMSK (A)</t>
  </si>
  <si>
    <t>HATAY SPOR (A)</t>
  </si>
  <si>
    <t>SAKARYA B. ŞEHİR BLD. SPOR</t>
  </si>
  <si>
    <t>KEREM KUYULU</t>
  </si>
  <si>
    <t>ÖMER MALKUŞ</t>
  </si>
  <si>
    <t>ŞAFAKTEPE (A)</t>
  </si>
  <si>
    <t>ISPARTES (A)</t>
  </si>
  <si>
    <t>TAHİR EFE ŞAHİN</t>
  </si>
  <si>
    <t>MUHAMMED SAİD OĞUZ</t>
  </si>
  <si>
    <t>ÇUKUROVA ÜNİVERSİTESİ (A)</t>
  </si>
  <si>
    <t>NAVEK YILDIZLAR TAKIM FERDİ TÜRKİYE ŞAMPİYONASI</t>
  </si>
  <si>
    <t>ÇORUM GENÇLİKSPOR (A)</t>
  </si>
  <si>
    <t>MT MASTERS SPOR (A)</t>
  </si>
  <si>
    <t>SELÇUKLU BLD.SPOR (A)</t>
  </si>
  <si>
    <t>KÖYCEĞİZ SPOR (A)</t>
  </si>
  <si>
    <t>ŞAFAKTEPE SPOR KULÜBÜ</t>
  </si>
  <si>
    <t>ÇUKUROVA ÜNİV SPOR (A)</t>
  </si>
  <si>
    <t>04-07 Haziran 2026 ÇORUM</t>
  </si>
  <si>
    <t>YEŞİLAY YILDIZLAR TAKIM FERDİ TÜRKİYE ŞAMPİYONASI</t>
  </si>
  <si>
    <t>HİRANUR PALA</t>
  </si>
  <si>
    <t>BEREN ÇELİK</t>
  </si>
  <si>
    <t>UTKU FİDAN</t>
  </si>
  <si>
    <t>MTSTŞ</t>
  </si>
  <si>
    <t>TP</t>
  </si>
  <si>
    <t>TOP. PUAN</t>
  </si>
  <si>
    <t>YILDIZ TEK ERKEK FERDİ  [ 05-06 Ocak 2026 ANKARA ]</t>
  </si>
  <si>
    <t>YILDIZLAR (U15) EN İYİ 12'LER YARIŞMALARI  20-22 Şubat 2026 TOKAT</t>
  </si>
  <si>
    <t>02-05 Mayıs 2026 SAMSUN</t>
  </si>
  <si>
    <t>ISPARTES</t>
  </si>
  <si>
    <t>MEHMET GÜNGÜT</t>
  </si>
  <si>
    <t>GÖLBAŞI SPOR</t>
  </si>
  <si>
    <t>RÜZGAR ALP YALÇINKAYA</t>
  </si>
  <si>
    <t>KÖYCEĞİZ SPOR</t>
  </si>
  <si>
    <t>ÇORUM GENÇLİKSPOR</t>
  </si>
  <si>
    <t>AREL BATU DÜDÜKÇÜ</t>
  </si>
  <si>
    <t>AYDIN GSİMSK</t>
  </si>
  <si>
    <t>YILDIZ TEK KIZ FERDİ  [ 05-06 Ocak 2026 ANKARA ]</t>
  </si>
  <si>
    <t>KONYA GSIMSK</t>
  </si>
  <si>
    <t>GİZEM ÇİĞİL</t>
  </si>
  <si>
    <t>ÇUKUROVA ÜNİVERSİTESİ</t>
  </si>
  <si>
    <t>ARUCAD ANKA</t>
  </si>
  <si>
    <t>GENÇLİK SPOR KULÜBÜ</t>
  </si>
  <si>
    <t xml:space="preserve">2026-276 SEZONU YILDIZ ERKEK KATILIM LİSTESİ </t>
  </si>
  <si>
    <t xml:space="preserve">2026-27 SEZONU YILDIZ KIZ KATILIM LİSTESİ </t>
  </si>
  <si>
    <t>YILDIZ RAKETLER SPOR</t>
  </si>
  <si>
    <t>B. B. ANKARA SPOR</t>
  </si>
  <si>
    <t>EMİR SARIDOĞAN</t>
  </si>
  <si>
    <t>AHMET ERDEM AYDIN</t>
  </si>
  <si>
    <t>EMİR KAHRAMAN</t>
  </si>
  <si>
    <t>ENVER AYHAN</t>
  </si>
  <si>
    <t>EYMEN AYDOĞAN</t>
  </si>
  <si>
    <t>GÖLBAŞI BLD. SPOR</t>
  </si>
  <si>
    <t>KUDRET GÜLMEZLER</t>
  </si>
  <si>
    <t>GAZİANTEP GENÇLİKSPOR</t>
  </si>
  <si>
    <t>KONYA GSIM</t>
  </si>
  <si>
    <t>ARUCAD</t>
  </si>
  <si>
    <t>BÜŞRA NAZAR</t>
  </si>
  <si>
    <t>NİĞDE GENÇLİKSPOR</t>
  </si>
  <si>
    <t>ELİF NUR KOÇ</t>
  </si>
  <si>
    <t>ASYA NAZ EROL</t>
  </si>
  <si>
    <t>ELA AKDOĞAN</t>
  </si>
  <si>
    <t>VAN GENÇLİK SPOR</t>
  </si>
  <si>
    <t>BEREN GÜNER</t>
  </si>
  <si>
    <t>YELİZ DENİZ TOKER</t>
  </si>
  <si>
    <t>ZNG</t>
  </si>
  <si>
    <t>EYMEN AYTAÇ</t>
  </si>
  <si>
    <t>YUSUF ATA FİDAN</t>
  </si>
  <si>
    <t>İMAN MEHMEDOĞLU</t>
  </si>
  <si>
    <t>AHMET SELİM KARABAK</t>
  </si>
  <si>
    <t>ÇINAR KOCAEL</t>
  </si>
  <si>
    <t>GÖKHAN EGE KIZILCIK</t>
  </si>
  <si>
    <t>URAS ARSLANOĞLU</t>
  </si>
  <si>
    <t>TOPRAK ACAR</t>
  </si>
  <si>
    <t>ESİLA BUĞLEM KAPLAN</t>
  </si>
  <si>
    <t>NİSA KIZILCIK</t>
  </si>
  <si>
    <t>ESLEM YEŞİLKURT</t>
  </si>
  <si>
    <t>EYLÜL AŞKAR</t>
  </si>
  <si>
    <t>ELİF DERİN DANACI</t>
  </si>
  <si>
    <t>ZEHRA ÜSTÜNDAĞ</t>
  </si>
  <si>
    <t>EYLÜL ASYA ERGELDİ</t>
  </si>
  <si>
    <t>ZEYNEP ÖZ</t>
  </si>
  <si>
    <t xml:space="preserve">2025-2026 SEZONU YILDIZLAR BÖLGE SIRALAMALARI 31 Ekim- 02 Kasım 2025 </t>
  </si>
  <si>
    <t>PENDİK BLD. SPOR (B)</t>
  </si>
  <si>
    <t>FENERBAHÇE (B)</t>
  </si>
  <si>
    <t>KOCAELİ GSIM (A)</t>
  </si>
  <si>
    <t>ULUDAĞ OKSİJEN SPOR (B)</t>
  </si>
  <si>
    <t>DÜZCE BLD. SPOR AKADEMİSİ (A)</t>
  </si>
  <si>
    <t>SAKARYA B. ŞEHİR BLD. SPOR (A)</t>
  </si>
  <si>
    <t>BURSA B.ŞEHİR BLD.SPOR (A)</t>
  </si>
  <si>
    <t>HENDEK OLIMPIK SPOR (A)</t>
  </si>
  <si>
    <t>EDİRNE YURDUM SPOR (B)</t>
  </si>
  <si>
    <t>LÜLEBURGAZ ZİRVE SPOR (B)</t>
  </si>
  <si>
    <t>BURSA B. ŞEHİR BLD. SPOR (B)</t>
  </si>
  <si>
    <t>İTU GVO SPOR (A)</t>
  </si>
  <si>
    <t>KONYA GSIMSK (A)</t>
  </si>
  <si>
    <t>GENÇLİK SPOR KULÜBÜ (A)</t>
  </si>
  <si>
    <t>BURDUR BAHÇEŞEHİR KOLEJİ GSK (A)</t>
  </si>
  <si>
    <t>ADANA GENÇLİK SPOR (A)</t>
  </si>
  <si>
    <t>MENTEŞE SPOR (A)</t>
  </si>
  <si>
    <t>İZMİR B. ŞEH. BLD. SPOR (A)</t>
  </si>
  <si>
    <t>AKHİSAR BLD. SPOR (A)</t>
  </si>
  <si>
    <t>GÖLBAŞI SPOR KULÜBÜ (A)</t>
  </si>
  <si>
    <t>GİRESUN GENÇLİK VE SPOR (B)</t>
  </si>
  <si>
    <t>ÇARŞAMBA BLD. SPOR (A)</t>
  </si>
  <si>
    <t>ÇORUM BLD. SPOR (B)</t>
  </si>
  <si>
    <t>ÇAYKUR RİZESPOR (B)</t>
  </si>
  <si>
    <t>ARDAHAN GSİMSK (B)</t>
  </si>
  <si>
    <t>ÇARŞAMBA BLD. SPOR (B)</t>
  </si>
  <si>
    <t>ORDU GSİMSK (A)</t>
  </si>
  <si>
    <t>GİRESUN YEŞİLAY SPOR (A)</t>
  </si>
  <si>
    <t>YALÇINKAYA EĞİTİM SPOR (A)</t>
  </si>
  <si>
    <t>ERZURUM GENÇLİK VE SPOR (A)</t>
  </si>
  <si>
    <t>BŞB ANKARA SPOR (B)</t>
  </si>
  <si>
    <t>BESNİ GENÇLİK SPOR (A)</t>
  </si>
  <si>
    <t>BATMAN GENÇLİK SPOR (A)</t>
  </si>
  <si>
    <t>YURDUM GENÇLİK SPOR (A)</t>
  </si>
  <si>
    <t>AĞRI YURDUM GSK (A)</t>
  </si>
  <si>
    <t>GAZİANTEP GENÇLİK VE SPOR (A)</t>
  </si>
  <si>
    <t>IĞDIR YURDUM SPOR (A)</t>
  </si>
  <si>
    <t>YENİ ÖZVAN GENÇLİK (A)</t>
  </si>
  <si>
    <t>ANADOLU ASLANLARI (B)</t>
  </si>
  <si>
    <t>YENİ SOLHAN SPOR (A)</t>
  </si>
  <si>
    <t>MALATYA GSİMSK (A)</t>
  </si>
  <si>
    <t>ADEM DUHAN DOĞAN</t>
  </si>
  <si>
    <t>MUHAMMED EFE TAMER</t>
  </si>
  <si>
    <t>AHMET EREN ÇETİNKAYA</t>
  </si>
  <si>
    <t>BELİNAY KUTLU</t>
  </si>
  <si>
    <t>AYSİMA URGANCI</t>
  </si>
  <si>
    <t>ZEYNEP MERYAN TEKİN</t>
  </si>
  <si>
    <t>AYŞE SERRA KAHRUMAN</t>
  </si>
  <si>
    <t>BOL</t>
  </si>
  <si>
    <t>TUĞBA NİHAN KAHRUMAN</t>
  </si>
  <si>
    <t>MERYEM YAĞMUR GÜLEN</t>
  </si>
  <si>
    <t>BELİNAY BAŞBUNAR</t>
  </si>
  <si>
    <t>ELİFSU ADIGÜZEL</t>
  </si>
  <si>
    <t>ANIL SALMAN</t>
  </si>
  <si>
    <t>AHMET ERDEM MALKARA</t>
  </si>
  <si>
    <t>ÇINAR ÖZŞEN</t>
  </si>
  <si>
    <t>AHMET SELİM PULATLI</t>
  </si>
  <si>
    <t>SEMİH KAHRAMAN</t>
  </si>
  <si>
    <t>HARUN REŞİT YILDIRIM</t>
  </si>
  <si>
    <t>FURKAN EFE DEMİRCİ</t>
  </si>
  <si>
    <t>EKREM BERK ÜNAL</t>
  </si>
  <si>
    <t>YAVUZ ALPAY</t>
  </si>
  <si>
    <t>TAYLAN KARATAŞ</t>
  </si>
  <si>
    <t>RÜYA SEZGİN</t>
  </si>
  <si>
    <t>BUHLEM SEYHA ŞAHİN</t>
  </si>
  <si>
    <t>ECEMNUR TÜRKGÜZELİ</t>
  </si>
  <si>
    <t>ÖMER ERDURAN</t>
  </si>
  <si>
    <t>DNZ</t>
  </si>
  <si>
    <t>NEDİM ALPER AKBUDAK</t>
  </si>
  <si>
    <t>MERT ZEYBEK</t>
  </si>
  <si>
    <t>GONCA REYYAN ERTURGUT</t>
  </si>
  <si>
    <t>AMİNE BERRA ERTURGUT</t>
  </si>
  <si>
    <t>HALİT EMRE MUSLUBAŞ</t>
  </si>
  <si>
    <t>KAAN ARAT</t>
  </si>
  <si>
    <t>UMUT YAŞAR</t>
  </si>
  <si>
    <t>SMS</t>
  </si>
  <si>
    <t>KRŞ</t>
  </si>
  <si>
    <t>NİSA NUR ÖZCAN</t>
  </si>
  <si>
    <t>MELİKE ÖZDEMİR</t>
  </si>
  <si>
    <t>ALYA MİLA BOZKURT</t>
  </si>
  <si>
    <t>İREM ECE YILDIRIM</t>
  </si>
  <si>
    <t>MUSTAFA KARAMAN</t>
  </si>
  <si>
    <t>HAMDİ EGE EKŞİ</t>
  </si>
  <si>
    <t>CAN DENİZ İŞÇANOĞLU</t>
  </si>
  <si>
    <t>ADA EYLÜL ARABACI</t>
  </si>
  <si>
    <t>NİL KARACA</t>
  </si>
  <si>
    <t>ECRİN ŞİRİNAYDIN</t>
  </si>
  <si>
    <t>RÜZGAR TÖZ</t>
  </si>
  <si>
    <t>ATAKAN TAHA SUCU</t>
  </si>
  <si>
    <t>ALİ RIZA TÜRKER</t>
  </si>
  <si>
    <t>COŞKU İLKTUĞ</t>
  </si>
  <si>
    <t>TOPRAK TATAR</t>
  </si>
  <si>
    <t>MUHAMMET MUSTAFA YURTERİ</t>
  </si>
  <si>
    <t>KNY</t>
  </si>
  <si>
    <t>YUNUS BURAK SULAK</t>
  </si>
  <si>
    <t>ELİF ASYA TAVAN</t>
  </si>
  <si>
    <t>GÜLCE DEĞİŞLİ</t>
  </si>
  <si>
    <t>ZEHRA DİLARA ABDULLA</t>
  </si>
  <si>
    <t>DENİZ ÇİFÇİ</t>
  </si>
  <si>
    <t>EREL ÖZYILDIZ</t>
  </si>
  <si>
    <t>YUSUF EYMEN KARAÇAVUŞOĞLU</t>
  </si>
  <si>
    <t>KUZEY BAY</t>
  </si>
  <si>
    <t>SARP ÇOLAK</t>
  </si>
  <si>
    <t>TRB</t>
  </si>
  <si>
    <t>YAĞMUR YALÇINKAYA</t>
  </si>
  <si>
    <t>HKR</t>
  </si>
  <si>
    <t>YUSUF İSLAM ÇİFTÇİ</t>
  </si>
  <si>
    <t>OĞUZHAN ER</t>
  </si>
  <si>
    <t>SÜLEYMAN ERTUŞ</t>
  </si>
  <si>
    <t>MUSTAFA DILAGIR SÖNMEZ</t>
  </si>
  <si>
    <t>SALİH BOZKIR</t>
  </si>
  <si>
    <t>ENES ÖZHAN</t>
  </si>
  <si>
    <t>BERİTAN RÜMEYSA ERSÖZ</t>
  </si>
  <si>
    <t>ZELAL ÖZER</t>
  </si>
  <si>
    <t>ROJİN DEMİREL</t>
  </si>
  <si>
    <t>AKİF ÖZDOGAN</t>
  </si>
  <si>
    <t>KST</t>
  </si>
  <si>
    <t>ÖMER ASIM TEMEL</t>
  </si>
  <si>
    <t>KEVSER KÖSEOĞLU</t>
  </si>
  <si>
    <t>ELİF AZRA ÇINAR</t>
  </si>
  <si>
    <t>M.YUSUF ÖZTEKİN</t>
  </si>
  <si>
    <t>ÖMER MUSAB TOY</t>
  </si>
  <si>
    <t>BARAN ERDEM</t>
  </si>
  <si>
    <t>VEYSEL TURGUT</t>
  </si>
  <si>
    <t>HASAN ÖZTEKİN</t>
  </si>
  <si>
    <t>YAREN YAĞMAHAN</t>
  </si>
  <si>
    <t>PELİN BALIK</t>
  </si>
  <si>
    <t>ZÜLEYHA TAŞ</t>
  </si>
  <si>
    <t>HAVANUR ALPAR</t>
  </si>
  <si>
    <t>ASEL KALKAN</t>
  </si>
  <si>
    <t>EDA AYSA KIRIŞ</t>
  </si>
  <si>
    <t>ZEHRA TEMEL</t>
  </si>
  <si>
    <t>DERİN ÇETİN</t>
  </si>
  <si>
    <t>MEHMET ALİ GENÇ</t>
  </si>
  <si>
    <t>AHMED SAİD COŞKUN</t>
  </si>
  <si>
    <t>KEREM AKAR</t>
  </si>
  <si>
    <t>RÜZGAR ŞENGÜL</t>
  </si>
  <si>
    <t>ERALP DURDAĞ</t>
  </si>
  <si>
    <t>RÜZGAR KARABULUT</t>
  </si>
  <si>
    <t>İBRAHİM ÖDER</t>
  </si>
  <si>
    <t>ÖZGÜR AKAN ÖLÇER</t>
  </si>
  <si>
    <t>ARAS ATAKAN</t>
  </si>
  <si>
    <t>ALP URAS AKDOĞAN</t>
  </si>
  <si>
    <t>EDANUR VURAL</t>
  </si>
  <si>
    <t>FATMANUR ASLAN</t>
  </si>
  <si>
    <t>FATMA SADE</t>
  </si>
  <si>
    <t>BNG</t>
  </si>
  <si>
    <t>MUHAMMED YASİR BOZKUR</t>
  </si>
  <si>
    <t>ENSAR GEZER</t>
  </si>
  <si>
    <t>M. EMİN KARABEYESER</t>
  </si>
  <si>
    <t>MİRO MEHMEDİ</t>
  </si>
  <si>
    <t>ENSAR EYMEN ÇİFTÇİ</t>
  </si>
  <si>
    <t>HAMZA MERT YARÇİN</t>
  </si>
  <si>
    <t>BARIŞ NAM</t>
  </si>
  <si>
    <t>M. EMİN BAŞÇİ</t>
  </si>
  <si>
    <t>RABİA YATAĞAN</t>
  </si>
  <si>
    <t>CEMRE KESKİN</t>
  </si>
  <si>
    <t>ÜMMÜ GÜLSÜM BOZKURT</t>
  </si>
  <si>
    <t>MELİSA ÇELİK</t>
  </si>
  <si>
    <t>SAMET SEFA ŞEN</t>
  </si>
  <si>
    <t>AHMET BAŞÇİ</t>
  </si>
  <si>
    <t>AYD</t>
  </si>
  <si>
    <t>AREL BATU DÜDÜKLÜ</t>
  </si>
  <si>
    <t>ELİF TAŞÇI</t>
  </si>
  <si>
    <t>MELEK NİSA TAŞÇI</t>
  </si>
  <si>
    <t>ZEYNEP RANA BAYSAL</t>
  </si>
  <si>
    <t>ZEYNEP ZEREN YILMAZ</t>
  </si>
  <si>
    <t>YUSUF ALİ KÜL</t>
  </si>
  <si>
    <t>RECEP EMİR GÜL</t>
  </si>
  <si>
    <t>SEBAHATTİN SİRAÇ DURMUŞ</t>
  </si>
  <si>
    <t>MERT EMİR YİĞİT</t>
  </si>
  <si>
    <t>DORUK ÇAVUŞOĞLU</t>
  </si>
  <si>
    <t>İSMAİL KOYUNCU</t>
  </si>
  <si>
    <t>EREN GENÇ</t>
  </si>
  <si>
    <t>KEMAL COŞKUN</t>
  </si>
  <si>
    <t>BERAT TAHA KUL</t>
  </si>
  <si>
    <t>MEHMET EMRE GÜLSÜN</t>
  </si>
  <si>
    <t>CESUR DENİZ SOBUTAY</t>
  </si>
  <si>
    <t>ÇINAR SARI</t>
  </si>
  <si>
    <t>ÇAĞAN ÖZGÜVEN</t>
  </si>
  <si>
    <t>MÜBERRA PAMUK</t>
  </si>
  <si>
    <t>NVŞ</t>
  </si>
  <si>
    <t>ECRİN TÖRE</t>
  </si>
  <si>
    <t>ELİF SEYHAN KOCA</t>
  </si>
  <si>
    <t>ESLEM ÖNAL</t>
  </si>
  <si>
    <t>ADA TOPRAK ÖZER</t>
  </si>
  <si>
    <t>EROL EFE BİLEN</t>
  </si>
  <si>
    <t>BURAK VEHBİ ARDIÇ</t>
  </si>
  <si>
    <t>MEHMET ERDEM DOĞRUCAN</t>
  </si>
  <si>
    <t>ALPEREN TANYILDIZI</t>
  </si>
  <si>
    <t>UMUT BULUT</t>
  </si>
  <si>
    <t>MUSTAFA TARIKÇI</t>
  </si>
  <si>
    <t>TNC</t>
  </si>
  <si>
    <t>UTKU BUĞRA CANTÜRK</t>
  </si>
  <si>
    <t>DORUK ÇİÇEK</t>
  </si>
  <si>
    <t>AYAZ YILDIRIM</t>
  </si>
  <si>
    <t>YİĞİT DİYAR ONAY</t>
  </si>
  <si>
    <t>ZEYNEP AKDAĞ</t>
  </si>
  <si>
    <t>TOPRAK KARAKOÇ</t>
  </si>
  <si>
    <t>ARMANÇ RODİN ORAKÇI</t>
  </si>
  <si>
    <t>MEHMET TATAR</t>
  </si>
  <si>
    <t>ENSAR ERFİDAN</t>
  </si>
  <si>
    <t>MELİK ADAR KURT</t>
  </si>
  <si>
    <t>NACİ KURT</t>
  </si>
  <si>
    <t>ÖMER KARABULUT</t>
  </si>
  <si>
    <t>AHMET DÜNDAR</t>
  </si>
  <si>
    <t>TAHA ÖMER ÖZKAN</t>
  </si>
  <si>
    <t>AYŞENUR ECE</t>
  </si>
  <si>
    <t>ŞEVVAL AYDENİZ</t>
  </si>
  <si>
    <t>BEREN SU ALTUNBAŞ</t>
  </si>
  <si>
    <t>ADA SU ÇEVİK</t>
  </si>
  <si>
    <t>GRS</t>
  </si>
  <si>
    <t>OSMAN DİK</t>
  </si>
  <si>
    <t>RÜZGAR ALP YÜCESAN</t>
  </si>
  <si>
    <t>EFE OSMAN HİMTAŞ</t>
  </si>
  <si>
    <t>ABDULKADİR NAZIROĞLU</t>
  </si>
  <si>
    <t>RABİA NECLA ATLIGER</t>
  </si>
  <si>
    <t>RÜVEYDA URFALI</t>
  </si>
  <si>
    <t>HÜMEYRA GÜL YAPAR</t>
  </si>
  <si>
    <t>UYGAR YILMAZ</t>
  </si>
  <si>
    <t xml:space="preserve">ÇORUM </t>
  </si>
  <si>
    <t>ŞEYHMUS KAPLAN</t>
  </si>
  <si>
    <t>ZEYNEP ELA ÇELİK</t>
  </si>
  <si>
    <t>SEVDE SEZGİN</t>
  </si>
  <si>
    <t>YAMAN ATAŞ</t>
  </si>
  <si>
    <t>İBRAHİM BUĞRA AYDIN</t>
  </si>
  <si>
    <t>YAĞIZ YİĞİT</t>
  </si>
  <si>
    <t>ÖMER DOĞU ERSOY</t>
  </si>
  <si>
    <t>DENİZ DÜZGÜN</t>
  </si>
  <si>
    <t>NAZ BAHÇECİ</t>
  </si>
  <si>
    <t>DOĞA OĞUL</t>
  </si>
  <si>
    <t>GÜNEŞ CULHA</t>
  </si>
  <si>
    <t>AZİZE CULHA</t>
  </si>
  <si>
    <t>NİHAT EMRE SATMAZ</t>
  </si>
  <si>
    <t>TUNA ELDEMİR</t>
  </si>
  <si>
    <t>RAMAZAN KAYRA KEÇE</t>
  </si>
  <si>
    <t>YAĞIZ ÇAPO</t>
  </si>
  <si>
    <t>ŞNF</t>
  </si>
  <si>
    <t>ABDULLAH HANZALA AKGÜN</t>
  </si>
  <si>
    <t>MUSAB EYMEN DOBLAN</t>
  </si>
  <si>
    <t>NİLDA BUCAK</t>
  </si>
  <si>
    <t>ZEYNEP ŞAHİN</t>
  </si>
  <si>
    <t>ELİF ADA ULUSOY</t>
  </si>
  <si>
    <t>BURAK KANDEMİR</t>
  </si>
  <si>
    <t>EMRULLAH AKTAŞ</t>
  </si>
  <si>
    <t>MUSTAFA ÖZMEN</t>
  </si>
  <si>
    <t>SAİD RAMAZAN KORELİOGLU</t>
  </si>
  <si>
    <t>MUSTAFA ASAF KONDO</t>
  </si>
  <si>
    <t>MURAT TURAN</t>
  </si>
  <si>
    <t>IĞD</t>
  </si>
  <si>
    <t>CENGİZ KAYA</t>
  </si>
  <si>
    <t>MUSTAFA KALKAN</t>
  </si>
  <si>
    <t>EMİRHAN PULCA</t>
  </si>
  <si>
    <t>MİRAY SAĞLIK</t>
  </si>
  <si>
    <t>NİSANUR TAN</t>
  </si>
  <si>
    <t>İREMNUR ÖZSULAR</t>
  </si>
  <si>
    <t>FATMA ZEHRA TAN</t>
  </si>
  <si>
    <t>RONA NUR KILIÇKALKAN</t>
  </si>
  <si>
    <t>ZEYNEP GÜNDOĞDU</t>
  </si>
  <si>
    <t>SERHAT KILIÇKALKAN</t>
  </si>
  <si>
    <t>MUHAMMED ALİ GÜNDOĞDU</t>
  </si>
  <si>
    <t>KAAN PULCA</t>
  </si>
  <si>
    <t>SIRAÇ ARSAKAY</t>
  </si>
  <si>
    <t>MİRAÇ DEMİR</t>
  </si>
  <si>
    <t>EFE SAMUR</t>
  </si>
  <si>
    <t>ÇAĞLA SU DÖŞ</t>
  </si>
  <si>
    <t>AYÇA SU DÖŞ</t>
  </si>
  <si>
    <t>AKİF ÇİĞİL</t>
  </si>
  <si>
    <t>YİĞİT BOLAT</t>
  </si>
  <si>
    <t>BERRA EYLÜL ERBAŞ</t>
  </si>
  <si>
    <t>BENGİSU ERDUĞAN</t>
  </si>
  <si>
    <t>ZEYNEP ÇALIŞKAN</t>
  </si>
  <si>
    <t>ECE YILMAZ</t>
  </si>
  <si>
    <t>ZEYNEP İREM GANDAŞ</t>
  </si>
  <si>
    <t>NİL AŞCIGİL</t>
  </si>
  <si>
    <t>TARIK YASİN ŞİMŞEK</t>
  </si>
  <si>
    <t>KUMAN ŞENGÖZ</t>
  </si>
  <si>
    <t>EMİR ALP GANDAŞ</t>
  </si>
  <si>
    <t>YUSUF KEREM MUKUL</t>
  </si>
  <si>
    <t>TAYYİP YUSUF</t>
  </si>
  <si>
    <t>TUĞRA TAMER</t>
  </si>
  <si>
    <t>ADİL TAHA ADAK</t>
  </si>
  <si>
    <t>EFE AYDIN</t>
  </si>
  <si>
    <t>İSMAİL HAMZA UÇAR</t>
  </si>
  <si>
    <t>EREN BEREKET</t>
  </si>
  <si>
    <t>UYGAR NİZAMOĞULLARI</t>
  </si>
  <si>
    <t>YAVUZ GÜLDÜREN</t>
  </si>
  <si>
    <t>ALİ KARAARSLAN</t>
  </si>
  <si>
    <t>CEM ÖZKAN YALINCAKLI</t>
  </si>
  <si>
    <t>EYMEN YAZGAN</t>
  </si>
  <si>
    <t>NİSA ÜZÜMCÜ</t>
  </si>
  <si>
    <t>ŞEVVAL ALAŞ</t>
  </si>
  <si>
    <t>MEDİNE MİRAY UZUN</t>
  </si>
  <si>
    <t>NİHAN BERA KOÇER</t>
  </si>
  <si>
    <t>MELİKE BEKTAŞ</t>
  </si>
  <si>
    <t>ZEHRA CUYA</t>
  </si>
  <si>
    <t>ÇAĞLA GÜCÜK</t>
  </si>
  <si>
    <t>ECRİN TAŞÇI</t>
  </si>
  <si>
    <t>EYLÜL YALÇINKAYA</t>
  </si>
  <si>
    <t>RAVZA KARATAŞGÜLER</t>
  </si>
  <si>
    <t>FATİH TUNA KUŞCU</t>
  </si>
  <si>
    <t>KEREM METE GÖZÜKÜÇÜK</t>
  </si>
  <si>
    <t>SVS</t>
  </si>
  <si>
    <t>ZEYNEP MESCİ</t>
  </si>
  <si>
    <t>SÜMEYYE YILDIRIM</t>
  </si>
  <si>
    <t>HURİYE NAZ DEMİRTAŞ</t>
  </si>
  <si>
    <t>FATMA SILA GEDİKLİ</t>
  </si>
  <si>
    <t>ZEYNEP ÇETİNKAYA</t>
  </si>
  <si>
    <t>BEYTULLAH ÖZDEMİR</t>
  </si>
  <si>
    <t>BERRA BAŞER</t>
  </si>
  <si>
    <t>Şht A. MEHMET ORUÇ SPOR LİSESİ (A)</t>
  </si>
  <si>
    <t>Şht A. MEHMET ORUÇ SPOR LİSESİ (B)</t>
  </si>
  <si>
    <t>AYDIN GSİMSK (A)</t>
  </si>
  <si>
    <t>DENİZLİ B. ŞEH. BLD. SPOR (A)</t>
  </si>
  <si>
    <t>DENİZLİ B. ŞEH. BLD. SPOR (B)</t>
  </si>
  <si>
    <t>DİKİLİ LODOS (A)</t>
  </si>
  <si>
    <t>İZVET (A)</t>
  </si>
  <si>
    <t>RAY AKADEMİ SPOR ()</t>
  </si>
  <si>
    <t>TT KONYA MTSK (A)</t>
  </si>
  <si>
    <t>KARTAL 12 SPOR (A)</t>
  </si>
  <si>
    <t>YÜKSELEN GENÇLİK SPOR (A)</t>
  </si>
  <si>
    <t>YÜKSELEN GENÇLİK SPOR (B)</t>
  </si>
  <si>
    <t>GENÇLİKSPOR (A)</t>
  </si>
  <si>
    <t>GENÇLİKSPOR (B)</t>
  </si>
  <si>
    <t>HAKKARİ GSK (A)</t>
  </si>
  <si>
    <t>HAKKARİ GSK (B)</t>
  </si>
  <si>
    <t>HATAY GSİMSK (A)</t>
  </si>
  <si>
    <t>HATAY GSİMSK (B)</t>
  </si>
  <si>
    <t>HATAY YILDIZLAR SPOR (A)</t>
  </si>
  <si>
    <t>IĞDIR GSİMSK (B)</t>
  </si>
  <si>
    <t>IĞDIR YURDUM S.K (A)</t>
  </si>
  <si>
    <t>IĞDIR YURDUM S.K (B)</t>
  </si>
  <si>
    <t>KAYSERİ SPOR A.Ş SPOR (B)</t>
  </si>
  <si>
    <t>MUŞ GSİMSK (A)</t>
  </si>
  <si>
    <t>MUŞ GSİMSK (B)</t>
  </si>
  <si>
    <t>KARAKÖPRÜ GSİMSK (A)</t>
  </si>
  <si>
    <t>TUNCELİ GSİMSK (A)</t>
  </si>
  <si>
    <t>TUNCELİ GSİMSK (B)</t>
  </si>
  <si>
    <t>VAN GSİMSK (B)</t>
  </si>
  <si>
    <t>BOLU GSİMSK (A)</t>
  </si>
  <si>
    <t>BOLU GSİMSK (B)</t>
  </si>
  <si>
    <t>BURSA B. ŞEH. BLD. SPOR (A)</t>
  </si>
  <si>
    <t>BURSA B. ŞEH. BLD. SPOR (B)</t>
  </si>
  <si>
    <t>GEMLİK BLD. SPOR (A)</t>
  </si>
  <si>
    <t>GEMLİK BLD. SPOR (B)</t>
  </si>
  <si>
    <t>ÖNCÜ YILDIZ SPOR (A)</t>
  </si>
  <si>
    <t>ÖNCÜ YILDIZ SPOR (B)</t>
  </si>
  <si>
    <t>ULUDAĞ OKSİJEN SPOR (A)</t>
  </si>
  <si>
    <t>İSTANBUL GSK ()</t>
  </si>
  <si>
    <t>MASA TENİSİ GELİŞİM SPOR (A)</t>
  </si>
  <si>
    <t>MTK SPOR (A)</t>
  </si>
  <si>
    <t>ÜMRANİYE BLD. SPOR (A)</t>
  </si>
  <si>
    <t>ÜMRANİYE BLD. SPOR (B)</t>
  </si>
  <si>
    <t>ZONGULDAK GSİMSK (A)</t>
  </si>
  <si>
    <t>ZONGULDAK GSİMSK (B)</t>
  </si>
  <si>
    <t>GİRESUN GSK (A)</t>
  </si>
  <si>
    <t>GİRESUN GSK (B)</t>
  </si>
  <si>
    <t>KASTAMONU MTSK (B)</t>
  </si>
  <si>
    <t>NEVŞEHİR BLD. SPOR (A)</t>
  </si>
  <si>
    <t>NEVŞEHİR BLD. SPOR (B)</t>
  </si>
  <si>
    <t>BİZİM AKADEMİ SPOR (A)</t>
  </si>
  <si>
    <t>SİVAS KROS SPOR ()</t>
  </si>
  <si>
    <t>SİVAS OKÇULUK SPOR (A)</t>
  </si>
  <si>
    <t>TRABZON ORTHAİSAR BLD. SPOR ()</t>
  </si>
  <si>
    <t>ÇUKUROVA ÜNİV. (A)</t>
  </si>
  <si>
    <t>RAY AKADEMİ SPOR (A)</t>
  </si>
  <si>
    <t>SELÇUKLU BLD.SPOR (B)</t>
  </si>
  <si>
    <t>VAN GSİMSK ()</t>
  </si>
  <si>
    <t>ELİT MTSK (A)</t>
  </si>
  <si>
    <t>YILDIZ SPOR (A)</t>
  </si>
  <si>
    <t>ERZURUM TÜRK TELEKOM SPOR (A)</t>
  </si>
  <si>
    <t>ERZURUM TÜRK TELEKOM SPOR (B)</t>
  </si>
  <si>
    <t>SELGAH CAMİİ SPOR (A)</t>
  </si>
  <si>
    <t>SİVAS GENÇLİK SPOR (A)</t>
  </si>
  <si>
    <t>SİVAS MTSK (A)</t>
  </si>
  <si>
    <t>BORAN KARTOĞLU</t>
  </si>
  <si>
    <t>FERDİ ()</t>
  </si>
  <si>
    <t>ARDAHAN GSK (A)</t>
  </si>
  <si>
    <t>ARD</t>
  </si>
  <si>
    <t>ARDAHAN GSK (B)</t>
  </si>
  <si>
    <t>DPÜ SPOR KULÜBÜ (A)</t>
  </si>
  <si>
    <t>TARIM SPOR (A)</t>
  </si>
  <si>
    <t>GAZİANTEP GENÇLİKSPOR (A)</t>
  </si>
  <si>
    <t>BUĞRA AYAZ ATASOY</t>
  </si>
  <si>
    <t>CAN MUHAMMED GÜNAL</t>
  </si>
  <si>
    <t>ANIL TUNA MOSTURA</t>
  </si>
  <si>
    <t>EYMEN EGE KAHYA</t>
  </si>
  <si>
    <t>TALHA EYMEN KOÇER</t>
  </si>
  <si>
    <t>KEREM MELİH EFE</t>
  </si>
  <si>
    <t>ADEM EYMEN YILDIZ</t>
  </si>
  <si>
    <t>HÜSEYİN ARDA GİRGİN</t>
  </si>
  <si>
    <t>AKİF BİLGE</t>
  </si>
  <si>
    <t>MEHMET AKİF BALA</t>
  </si>
  <si>
    <t>SALİH DALKILIÇ</t>
  </si>
  <si>
    <t>METEHAN ŞAHİN</t>
  </si>
  <si>
    <t>MERT ILGAR BATUR</t>
  </si>
  <si>
    <t>AHMET EMİR KALKAN</t>
  </si>
  <si>
    <t>FEYZULLAH EYMEN ÖZKAN</t>
  </si>
  <si>
    <t>OSMAN AYALP</t>
  </si>
  <si>
    <t>MİRAN ŞİMŞEK</t>
  </si>
  <si>
    <t>İPEK MİNA AŞAĞIÇAYIR</t>
  </si>
  <si>
    <t>KARABÜK GSİMSK (A)</t>
  </si>
  <si>
    <t>KRB</t>
  </si>
  <si>
    <t>ERVA TOKGÖZ</t>
  </si>
  <si>
    <t>ÇAĞLA GÜR</t>
  </si>
  <si>
    <t>ŞAFAKTEPE SPOR (A)</t>
  </si>
  <si>
    <t>ELVİN ŞİMAL BIÇAK</t>
  </si>
  <si>
    <t>ELİF GÜNGÜT</t>
  </si>
  <si>
    <t>DEFNE DOĞANÇAY</t>
  </si>
  <si>
    <t>DURU AYAR</t>
  </si>
  <si>
    <t>DEFNE AYAR</t>
  </si>
  <si>
    <t>SELEN NAZ EKER</t>
  </si>
  <si>
    <t>ADANA GENÇLİKSPOR (A)</t>
  </si>
  <si>
    <t>SERRA HAS</t>
  </si>
  <si>
    <t>ADANA GENÇLİKSPOR (B)</t>
  </si>
  <si>
    <t>ECE MASAL KAYA</t>
  </si>
  <si>
    <t>NEVA TURAN</t>
  </si>
  <si>
    <t>FEVZİYE DOĞMUŞ</t>
  </si>
  <si>
    <t>DYB</t>
  </si>
  <si>
    <t>HAZAL DOĞMUŞ</t>
  </si>
  <si>
    <t>BÜŞRA YUKUŞ</t>
  </si>
  <si>
    <t>IRMAK BURAKMAK</t>
  </si>
  <si>
    <t>MERVE TUŞEK</t>
  </si>
  <si>
    <t>RABİA ÇETİNKAYA</t>
  </si>
  <si>
    <t>ASİYE BİNEN</t>
  </si>
  <si>
    <t>SİLVAN MTSK (B)</t>
  </si>
  <si>
    <t>ASLI ATEŞ</t>
  </si>
  <si>
    <t>DAMLA BOZTEKİN</t>
  </si>
  <si>
    <t>SUDENUR BURAKMAK</t>
  </si>
  <si>
    <t>HAVİN BİNEN</t>
  </si>
  <si>
    <t>SİLVAN MTSK ()</t>
  </si>
  <si>
    <t>SUNA BAYĞUT</t>
  </si>
  <si>
    <t>IRMAK PONBE</t>
  </si>
  <si>
    <t>ZEHRA MOSTURA</t>
  </si>
  <si>
    <t>BAHAR ÖLMEZ</t>
  </si>
  <si>
    <t>İLKADIM BLD. SPOR (A)</t>
  </si>
  <si>
    <t>BEREN NAZ ERGENÇ</t>
  </si>
  <si>
    <t>ESLEM BAYKUT</t>
  </si>
  <si>
    <t>BEREN BACAKSIZ</t>
  </si>
  <si>
    <t>İLKADIM BLD. SPOR (B)</t>
  </si>
  <si>
    <t>HİRANUR HAŞIL</t>
  </si>
  <si>
    <t>RÜMEYSA NAŞİDE DENİZ</t>
  </si>
  <si>
    <t>BERRANUR GÖKMEN</t>
  </si>
  <si>
    <t>SNP</t>
  </si>
  <si>
    <t>CEMRE İPEK YÜTÜK</t>
  </si>
  <si>
    <t>ECRİN ÇAKIR</t>
  </si>
  <si>
    <t>ESMA BİÇER</t>
  </si>
  <si>
    <t>EZGİ ZEYNEP ÖZCAN</t>
  </si>
  <si>
    <t>MERT ILGAZ IŞIKLI</t>
  </si>
  <si>
    <t>BATIKAN ŞEN</t>
  </si>
  <si>
    <t>ARDA ÖZ</t>
  </si>
  <si>
    <t>ALİ OĞUZ</t>
  </si>
  <si>
    <t>ZEKİ CİHAN KONUŞUM</t>
  </si>
  <si>
    <t>ÇINAR AYDINLIK</t>
  </si>
  <si>
    <t>YUSUF ÜNSAL</t>
  </si>
  <si>
    <t>ALİ ORAL</t>
  </si>
  <si>
    <t>ALİ YİĞİT HAS</t>
  </si>
  <si>
    <t>EMİR TOK</t>
  </si>
  <si>
    <t>SUAT BOZTEKİN</t>
  </si>
  <si>
    <t>ENES SELÇUKOĞLU</t>
  </si>
  <si>
    <t>S.MUSA BENZİGÜL</t>
  </si>
  <si>
    <t>DENİZ ESER AŞCI</t>
  </si>
  <si>
    <t>RAMAZAN ALİ KAYA</t>
  </si>
  <si>
    <t>TARIM SPOR (B)</t>
  </si>
  <si>
    <t>ESKİŞEHİR ÖNCÜSPOR (A)</t>
  </si>
  <si>
    <t>ESK</t>
  </si>
  <si>
    <t>ESKİŞEHİR ÖNCÜSPOR (B)</t>
  </si>
  <si>
    <t>ADANA GENÇLİK SPOR (B)</t>
  </si>
  <si>
    <t>VAKFIKEBİR ANADOLU İHL SPOR (A)</t>
  </si>
  <si>
    <t>ALİ KEREM YEŞİLKAYA</t>
  </si>
  <si>
    <t>UMUT ÇİÇEK</t>
  </si>
  <si>
    <t>HATAY SPOR (B)</t>
  </si>
  <si>
    <t>YAĞIZ ÖZKAN</t>
  </si>
  <si>
    <t>NEHİR ŞAHİN</t>
  </si>
  <si>
    <t>MERVE BALIKÇI</t>
  </si>
  <si>
    <t>MEDİHA ELİF DEMİR</t>
  </si>
  <si>
    <t>MELİSA UYAROĞLU</t>
  </si>
  <si>
    <t>KIRKLAELİ</t>
  </si>
  <si>
    <t>MASAL KARA</t>
  </si>
  <si>
    <t>AMS</t>
  </si>
  <si>
    <t>SÜEDA SİVAS</t>
  </si>
  <si>
    <t>DEFNE ZEYNEP KELES</t>
  </si>
  <si>
    <t>ASYA BOLAT</t>
  </si>
  <si>
    <t>ZÜMRA KALKAN</t>
  </si>
  <si>
    <t>EBRAR TOZLU</t>
  </si>
  <si>
    <t>ZEYNEP GÜLER</t>
  </si>
  <si>
    <t>ERZİNCAN GENÇLİKSPOR (A)</t>
  </si>
  <si>
    <t>ERC</t>
  </si>
  <si>
    <t>ELANUR ÖZDEMİR</t>
  </si>
  <si>
    <t>ELİF ECRİN TANOĞLU</t>
  </si>
  <si>
    <t>ÖZÜM MİRAY ÖZ</t>
  </si>
  <si>
    <t>KIRIKKALE FUTBOL (A)</t>
  </si>
  <si>
    <t>KRK</t>
  </si>
  <si>
    <t>İPEK ÖZDEMİR</t>
  </si>
  <si>
    <t>ŞEYMA FIRAT</t>
  </si>
  <si>
    <t>YAĞMUR RAVZA ZENGİN</t>
  </si>
  <si>
    <t>KIRIKKALE FUTBOL (B)</t>
  </si>
  <si>
    <t>EZGİ DEMİRBAŞ</t>
  </si>
  <si>
    <t>İCLAL DUHA ULAŞLI</t>
  </si>
  <si>
    <t>RANA ZEREN KÖSE</t>
  </si>
  <si>
    <t>ELİS ŞAHAN</t>
  </si>
  <si>
    <t>GÜNEŞ SAĞ</t>
  </si>
  <si>
    <t>SİBEL SAĞ MTSK ()</t>
  </si>
  <si>
    <t>ELVİN ÇELİK</t>
  </si>
  <si>
    <t>ELİF ÜNLÜ</t>
  </si>
  <si>
    <t>ARMİN ŞEKER</t>
  </si>
  <si>
    <t>ÇORUM GENÇLİKSPOR (B)</t>
  </si>
  <si>
    <t>ZEYNEP TEKEREK</t>
  </si>
  <si>
    <t>ALPEREN CEZAİRLİOĞLU</t>
  </si>
  <si>
    <t>HALİL DENİZ TEMİMOĞULLARI</t>
  </si>
  <si>
    <t>BARAN USLU</t>
  </si>
  <si>
    <t>SİBEL SAĞ MTSK (A)</t>
  </si>
  <si>
    <t>HASAN GÜMÜŞ</t>
  </si>
  <si>
    <t>MUHAMMED HASAN SÜT</t>
  </si>
  <si>
    <t>ARİF EKREM DURAK</t>
  </si>
  <si>
    <t>DENİZSPOR (A)</t>
  </si>
  <si>
    <t>MAHMUT SAMİ DURAK</t>
  </si>
  <si>
    <t>ALİ KAYRA YALÇIN</t>
  </si>
  <si>
    <t>DENİZSPOR (B)</t>
  </si>
  <si>
    <t>KEMAL ÇAKA</t>
  </si>
  <si>
    <t>MERT BÜYÜKYAZICI</t>
  </si>
  <si>
    <t>ENSAR AYDIN</t>
  </si>
  <si>
    <t>YUSUF EFE GÜL</t>
  </si>
  <si>
    <t>EMİR YALÇIN PEHLİVAN</t>
  </si>
  <si>
    <t>MUSTAFA EMİR DİNÇER</t>
  </si>
  <si>
    <t>DEVRİM ÖZTEKİN</t>
  </si>
  <si>
    <t>TRAKER SPOR (B)</t>
  </si>
  <si>
    <t>UĞURCAN ÇELİK</t>
  </si>
  <si>
    <t>YİĞİT ÇİFTÇİ</t>
  </si>
  <si>
    <t>CEMAL AYAZ KARTAL</t>
  </si>
  <si>
    <t>ALİ KESKİN</t>
  </si>
  <si>
    <t>ÖMER ASAF BULUT</t>
  </si>
  <si>
    <t>YAHYA KEMAL KÖMÜRCÜ</t>
  </si>
  <si>
    <t>BEYAZIT BERK DEMİR</t>
  </si>
  <si>
    <t>MEHMET EYMEN ERDEM</t>
  </si>
  <si>
    <t>MUHAMMED EMİR ÖZEN</t>
  </si>
  <si>
    <t>MEHMET AKİF TORU</t>
  </si>
  <si>
    <t>TOLGAHAN PEKMEZ</t>
  </si>
  <si>
    <t>CANBERK SEVİNDİK</t>
  </si>
  <si>
    <t>MUSTAFA SEÇER</t>
  </si>
  <si>
    <t>TUNAY DENİZ SAKINÇ</t>
  </si>
  <si>
    <t>YUŞA BAŞKURT</t>
  </si>
  <si>
    <t>ERZİNCAN GENÇLİKSPOR ()</t>
  </si>
  <si>
    <t>EREN GÖKDEMİR</t>
  </si>
  <si>
    <t>KEREM ELMASOĞLU</t>
  </si>
  <si>
    <t>AHMET TALHA ALSANCAK</t>
  </si>
  <si>
    <t>CAFER ASAF ÖZ</t>
  </si>
  <si>
    <t>DOĞA KOCACENK</t>
  </si>
  <si>
    <t>ELİZ NEHİR ŞAHİN</t>
  </si>
  <si>
    <t>FİRDEVSNUR BİNGÖL</t>
  </si>
  <si>
    <t>ESMA TAŞDAN</t>
  </si>
  <si>
    <t>ESMANUR BİNGÖL</t>
  </si>
  <si>
    <t>ŞÜKRAN ERVA İNCİ</t>
  </si>
  <si>
    <t>DENİZ ERDEM AYDEMİR</t>
  </si>
  <si>
    <t>KİLİS GSİMSK (A)</t>
  </si>
  <si>
    <t>YUSUF İSMET HASE NEKOĞLU</t>
  </si>
  <si>
    <t>KADİR YUNUS UĞURLU</t>
  </si>
  <si>
    <t>HAYDAR EMİR SEYREKOĞLU</t>
  </si>
  <si>
    <t>MİRZA AHMET ERENDOR</t>
  </si>
  <si>
    <t>KİLİS GSİMSK (B)</t>
  </si>
  <si>
    <t>AHMET HAKAN CEYRAN</t>
  </si>
  <si>
    <t>AHMET SAİD ÇELİK</t>
  </si>
  <si>
    <t>YUSUF FURKAN SARIBAŞOĞLU</t>
  </si>
  <si>
    <t>URAL BİTİK</t>
  </si>
  <si>
    <t>EMEK MTSK (A)</t>
  </si>
  <si>
    <t>ÇINAR GİRMEN</t>
  </si>
  <si>
    <t>YİĞİT ZENGİN</t>
  </si>
  <si>
    <t>RIDVAN SALİH ERSOY</t>
  </si>
  <si>
    <t>KEREM BATU ALTUNTAŞ</t>
  </si>
  <si>
    <t>CAN ERCE GÖK</t>
  </si>
  <si>
    <t>EMEK MTSK (B)</t>
  </si>
  <si>
    <t>MERT ŞENTÜRK</t>
  </si>
  <si>
    <t>MUHAMMED ARAS MUSALI</t>
  </si>
  <si>
    <t>FETHİ ONUR</t>
  </si>
  <si>
    <t>EMEK MTSK ()</t>
  </si>
  <si>
    <t>BATMAN PETROL SPOR (A)</t>
  </si>
  <si>
    <t>BATMAN PETROL SPOR (B)</t>
  </si>
  <si>
    <t>TALYA BÜYÜKÖZER</t>
  </si>
  <si>
    <t>ANTALYASPOR (A)</t>
  </si>
  <si>
    <t>SENA KILIÇ</t>
  </si>
  <si>
    <t>AHSEN RAZİYE KİRİŞ</t>
  </si>
  <si>
    <t>ASYA ECE ÇALIŞKAN</t>
  </si>
  <si>
    <t>SERRA ELVİN İRİ</t>
  </si>
  <si>
    <t>BURCU AL</t>
  </si>
  <si>
    <t>BUĞLEM GÜNDÜZ</t>
  </si>
  <si>
    <t>MUĞLA GSİMSK (A)</t>
  </si>
  <si>
    <t>AFRA MERYEM KAYA</t>
  </si>
  <si>
    <t>KÜBRA NUR ÇELİKKAYA</t>
  </si>
  <si>
    <t>DÜZCE GSİMSK (A)</t>
  </si>
  <si>
    <t>DZC</t>
  </si>
  <si>
    <t>HÜMEYRA AYDIN</t>
  </si>
  <si>
    <t>DOĞA ALPU</t>
  </si>
  <si>
    <t>DSİ BENTSPOR (A)</t>
  </si>
  <si>
    <t>BEYZA KISA</t>
  </si>
  <si>
    <t>EYLÜL YILMAZ</t>
  </si>
  <si>
    <t>ZEYNEP NİDA VARDAR</t>
  </si>
  <si>
    <t>DSİ BENTSPOR (B)</t>
  </si>
  <si>
    <t>ZEYNEP ÇOBAN</t>
  </si>
  <si>
    <t>ELİF SÜMEYYE ÖZMEN</t>
  </si>
  <si>
    <t>EDA MORAL</t>
  </si>
  <si>
    <t>ADA MORAL</t>
  </si>
  <si>
    <t>ZEYNEP ÖZÇELİK</t>
  </si>
  <si>
    <t>ELVİN DÜRGEN</t>
  </si>
  <si>
    <t>MİRA DİNÇ</t>
  </si>
  <si>
    <t>BEREN NAZ TÜMER</t>
  </si>
  <si>
    <t>ESMANUR KAYA</t>
  </si>
  <si>
    <t>MELİKE AĞIL</t>
  </si>
  <si>
    <t>DİLARA AYGÖRMEZ</t>
  </si>
  <si>
    <t>ELİF SENA KIRLAK</t>
  </si>
  <si>
    <t>ORD</t>
  </si>
  <si>
    <t>ELİF İKRA ÇAKIR</t>
  </si>
  <si>
    <t>AYŞENAZ ÖZBAY</t>
  </si>
  <si>
    <t>EYLÜL ECE BECER</t>
  </si>
  <si>
    <t>ARENA SPOR (B)</t>
  </si>
  <si>
    <t>ELİF SU ERKOÇAK</t>
  </si>
  <si>
    <t>ARENA SPOR (A)</t>
  </si>
  <si>
    <t>ZEYNEP BELİS KUŞGÖZ</t>
  </si>
  <si>
    <t>ÖYKÜ DENİZ ERKOÇ</t>
  </si>
  <si>
    <t>EYLÜL HÜMA MAHİM</t>
  </si>
  <si>
    <t>CEYLİNGÜL ARABACI</t>
  </si>
  <si>
    <t>HALİL İBRAHİM BOZBAY</t>
  </si>
  <si>
    <t>BATU GÜRSOY</t>
  </si>
  <si>
    <t>BATUHAN KIVRAK</t>
  </si>
  <si>
    <t>ÇAĞDAŞ KOLEJLİLER SPOR (A)</t>
  </si>
  <si>
    <t>ATA MERT FİLİZ</t>
  </si>
  <si>
    <t>UTKU GEDİK</t>
  </si>
  <si>
    <t>KADİR ALP DOĞUKANLI</t>
  </si>
  <si>
    <t>MELİH BEKTÖRE</t>
  </si>
  <si>
    <t>AYBÜKE HATUN EREN</t>
  </si>
  <si>
    <t>BELİNAY ATEŞ</t>
  </si>
  <si>
    <t>CEYLİN ÜZÜMBALI</t>
  </si>
  <si>
    <t>MERVE GÜLLÜ GÜNEŞ</t>
  </si>
  <si>
    <t>NİSA BEKERECİ</t>
  </si>
  <si>
    <t>DEFNE ŞAFAK</t>
  </si>
  <si>
    <t>ECE BAYRAKTAROĞLU</t>
  </si>
  <si>
    <t>BAVER KOÇ</t>
  </si>
  <si>
    <t>TAYGA YELSELİ</t>
  </si>
  <si>
    <t>HÜSEYİN EMRE NACAK</t>
  </si>
  <si>
    <t>MUHAMMED EMİN KARAKURT</t>
  </si>
  <si>
    <t>YUSUF EREN AYDIN</t>
  </si>
  <si>
    <t>CAN KIZILKAYA</t>
  </si>
  <si>
    <t>MEHMET ERDEM DEMİRTAŞ</t>
  </si>
  <si>
    <t>HÜSEYİN KADİR ELEEŞTİR</t>
  </si>
  <si>
    <t>YURDUM SPOR (A)</t>
  </si>
  <si>
    <t>MUHAMMED EMİN GÜRKAN</t>
  </si>
  <si>
    <t>AHMET SİRAÇ VURAL</t>
  </si>
  <si>
    <t>EYMEN DUDAK</t>
  </si>
  <si>
    <t>AKİF EYMEN TURAN</t>
  </si>
  <si>
    <t>AHMET GÜNEY KARATAŞ</t>
  </si>
  <si>
    <t>MASTERS SPOR (A)</t>
  </si>
  <si>
    <t>ABDULLAH EYMEN KARMİL</t>
  </si>
  <si>
    <t>ALP TUĞRA DURUKAN</t>
  </si>
  <si>
    <t>RÜZGAR TEMUR</t>
  </si>
  <si>
    <t>CAN ÖZTÜRK</t>
  </si>
  <si>
    <t>SİNOP AR-GE AKADEMİ SPOR (A)</t>
  </si>
  <si>
    <t xml:space="preserve">ÇİLTAR MTSK </t>
  </si>
  <si>
    <t xml:space="preserve">ÇUKUROVA ÜNİV. </t>
  </si>
  <si>
    <t xml:space="preserve">ANTALYASPOR </t>
  </si>
  <si>
    <t xml:space="preserve">AYDIN GSİMSK </t>
  </si>
  <si>
    <t xml:space="preserve">DENİZLİ B. ŞEH. BLD. SPOR </t>
  </si>
  <si>
    <t xml:space="preserve">RAY AKADEMİ SPOR </t>
  </si>
  <si>
    <t xml:space="preserve">KARATAY BLD. SPOR </t>
  </si>
  <si>
    <t xml:space="preserve">SELÇUKLU BLD.SPOR </t>
  </si>
  <si>
    <t xml:space="preserve">MUĞLA GSİMSK </t>
  </si>
  <si>
    <t xml:space="preserve">1955 BATMAN BLD. SPOR </t>
  </si>
  <si>
    <t xml:space="preserve">YÜKSELEN GENÇLİK SPOR </t>
  </si>
  <si>
    <t xml:space="preserve">GENÇLİK SPOR KULÜBÜ </t>
  </si>
  <si>
    <t xml:space="preserve">SİLVAN MTSK </t>
  </si>
  <si>
    <t xml:space="preserve">GENÇLİKSPOR </t>
  </si>
  <si>
    <t xml:space="preserve">HAKKARİ GSK </t>
  </si>
  <si>
    <t xml:space="preserve">HATAY GSİMSK </t>
  </si>
  <si>
    <t xml:space="preserve">HATAY SPOR </t>
  </si>
  <si>
    <t xml:space="preserve">HATAY YILDIZLAR SPOR </t>
  </si>
  <si>
    <t xml:space="preserve">IĞDIR GSİMSK </t>
  </si>
  <si>
    <t xml:space="preserve">KAYSERİ SPOR A.Ş SPOR </t>
  </si>
  <si>
    <t xml:space="preserve">KOCASİNAN BLD. SPOR </t>
  </si>
  <si>
    <t xml:space="preserve">KİLİS GSİMSK </t>
  </si>
  <si>
    <t xml:space="preserve">KARAKÖPRÜ GSİMSK </t>
  </si>
  <si>
    <t xml:space="preserve">TUNCELİ GSİMSK </t>
  </si>
  <si>
    <t xml:space="preserve">BOLU GSİMSK </t>
  </si>
  <si>
    <t xml:space="preserve">BURSA B. ŞEH. BLD. SPOR </t>
  </si>
  <si>
    <t xml:space="preserve">ULUDAĞ OKSİJEN SPOR </t>
  </si>
  <si>
    <t xml:space="preserve">DÜZCE GSİMSK </t>
  </si>
  <si>
    <t xml:space="preserve">ÇAĞDAŞ KOLEJLİLER SPOR </t>
  </si>
  <si>
    <t xml:space="preserve">DSİ BENTSPOR </t>
  </si>
  <si>
    <t xml:space="preserve">ELİT MTSK </t>
  </si>
  <si>
    <t xml:space="preserve">İSTANBUL DSİ SPOR </t>
  </si>
  <si>
    <t xml:space="preserve">İTU GVO SPOR </t>
  </si>
  <si>
    <t xml:space="preserve">PENDİK BLD. SPOR </t>
  </si>
  <si>
    <t xml:space="preserve">ÜMRANİYE BLD. SPOR </t>
  </si>
  <si>
    <t xml:space="preserve">KARABÜK GSİMSK </t>
  </si>
  <si>
    <t xml:space="preserve">TRAKER SPOR </t>
  </si>
  <si>
    <t xml:space="preserve">LÜLEBURGAZ ZİRVE SPOR </t>
  </si>
  <si>
    <t xml:space="preserve">ÇERKEZKÖY BLD. GSK </t>
  </si>
  <si>
    <t xml:space="preserve">YALOVA BLD. SPOR </t>
  </si>
  <si>
    <t xml:space="preserve">YILDIZ SPOR </t>
  </si>
  <si>
    <t xml:space="preserve">ZONGULDAK GSİMSK </t>
  </si>
  <si>
    <t xml:space="preserve">KUTLUBEY OKULLARI </t>
  </si>
  <si>
    <t xml:space="preserve">BŞB ANKARA SPOR </t>
  </si>
  <si>
    <t xml:space="preserve">ŞAFAKTEPE SPOR </t>
  </si>
  <si>
    <t xml:space="preserve">YALÇINKAYA EĞİTİM SPOR </t>
  </si>
  <si>
    <t xml:space="preserve">ARDAHAN GSK </t>
  </si>
  <si>
    <t xml:space="preserve">ARENA SPOR </t>
  </si>
  <si>
    <t xml:space="preserve">ÇORUM GENÇLİKSPOR </t>
  </si>
  <si>
    <t xml:space="preserve">ÇORUM BLD. SPOR </t>
  </si>
  <si>
    <t xml:space="preserve">ERZİNCAN GENÇLİKSPOR </t>
  </si>
  <si>
    <t xml:space="preserve">ERZURUM TÜRK TELEKOM SPOR </t>
  </si>
  <si>
    <t xml:space="preserve">GİRESUN GSK </t>
  </si>
  <si>
    <t xml:space="preserve">KASTAMONU MTSK </t>
  </si>
  <si>
    <t xml:space="preserve">KIRIKKALE FUTBOL </t>
  </si>
  <si>
    <t xml:space="preserve">SELGAH CAMİİ SPOR </t>
  </si>
  <si>
    <t xml:space="preserve">NEVŞEHİR BLD. SPOR </t>
  </si>
  <si>
    <t xml:space="preserve">ORDU GSİMSK </t>
  </si>
  <si>
    <t xml:space="preserve">ÇARŞAMBA BLD. SPOR </t>
  </si>
  <si>
    <t xml:space="preserve">İLKADIM BLD. SPOR </t>
  </si>
  <si>
    <t xml:space="preserve">SİNOP DORUK SPOR </t>
  </si>
  <si>
    <t xml:space="preserve">SİVAS GENÇLİK SPOR </t>
  </si>
  <si>
    <t xml:space="preserve">SİVAS MTSK </t>
  </si>
  <si>
    <t xml:space="preserve">SİVAS OKÇULUK SPOR </t>
  </si>
  <si>
    <t xml:space="preserve">MASA TENİSİ GELİŞİM SPOR </t>
  </si>
  <si>
    <t xml:space="preserve">ADANA GENÇLİKSPOR </t>
  </si>
  <si>
    <t xml:space="preserve">Şht A. MEHMET ORUÇ SPOR LİSESİ </t>
  </si>
  <si>
    <t xml:space="preserve">GAZİANTEP BLD. SPOR </t>
  </si>
  <si>
    <t xml:space="preserve">MUŞ GSİMSK </t>
  </si>
  <si>
    <t xml:space="preserve">VAN GSİMSK </t>
  </si>
  <si>
    <t xml:space="preserve">GEMLİK BLD. SPOR </t>
  </si>
  <si>
    <t xml:space="preserve">ÖNCÜ YILDIZ SPOR </t>
  </si>
  <si>
    <t xml:space="preserve">ESKİŞEHİR ÖNCÜSPOR </t>
  </si>
  <si>
    <t xml:space="preserve">DENİZSPOR </t>
  </si>
  <si>
    <t xml:space="preserve">EMEK MTSK </t>
  </si>
  <si>
    <t xml:space="preserve">TARIM SPOR </t>
  </si>
  <si>
    <t xml:space="preserve">KIRIKKALE GSİMSK </t>
  </si>
  <si>
    <t xml:space="preserve">DİKİLİ LODOS </t>
  </si>
  <si>
    <t xml:space="preserve">İZVET </t>
  </si>
  <si>
    <t xml:space="preserve">MAVİ EGE SPOR </t>
  </si>
  <si>
    <t xml:space="preserve">TT KONYA MTSK </t>
  </si>
  <si>
    <t xml:space="preserve">DPÜ SPOR KULÜBÜ </t>
  </si>
  <si>
    <t xml:space="preserve">KÖYCEĞİZ SPOR </t>
  </si>
  <si>
    <t xml:space="preserve">BATMAN PETROL SPOR </t>
  </si>
  <si>
    <t xml:space="preserve">KARTAL 12 SPOR </t>
  </si>
  <si>
    <t xml:space="preserve">YURDUM GENÇLİK SPOR </t>
  </si>
  <si>
    <t xml:space="preserve">GAZİANTEP GENÇLİKSPOR </t>
  </si>
  <si>
    <t xml:space="preserve">SİBEL SAĞ MTSK </t>
  </si>
  <si>
    <t xml:space="preserve">IĞDIR YURDUM S.K </t>
  </si>
  <si>
    <t xml:space="preserve">YURDUM SPOR </t>
  </si>
  <si>
    <t xml:space="preserve">MASTERS SPOR </t>
  </si>
  <si>
    <t xml:space="preserve">MTK SPOR </t>
  </si>
  <si>
    <t xml:space="preserve">YILDIZ RAKETLER </t>
  </si>
  <si>
    <t xml:space="preserve">BİZİM AKADEMİ SPOR </t>
  </si>
  <si>
    <t xml:space="preserve">VAKFIKEBİR ANADOLU İHL SPOR </t>
  </si>
  <si>
    <t xml:space="preserve">FERDİ </t>
  </si>
  <si>
    <t xml:space="preserve">BOZ MTSK </t>
  </si>
  <si>
    <t xml:space="preserve">İSTANBUL GSK </t>
  </si>
  <si>
    <t xml:space="preserve">SİVAS KROS SPOR </t>
  </si>
  <si>
    <t xml:space="preserve">TRABZON ORTHAİSAR BLD. SPOR </t>
  </si>
  <si>
    <t xml:space="preserve">2026-27 SEZONU YILDIZ KIZ TAKIM KATILIM LİSTESİ </t>
  </si>
  <si>
    <t>KUTAY GÜL</t>
  </si>
  <si>
    <t>ALİ UYGAR YILDIRICI</t>
  </si>
  <si>
    <t>FENERBAHÇE ()</t>
  </si>
  <si>
    <t>KADİR BERKE HANÇER</t>
  </si>
  <si>
    <t>GENÇLİK SPOR (A)</t>
  </si>
  <si>
    <t>KMŞ</t>
  </si>
  <si>
    <t>K.MARAŞ</t>
  </si>
  <si>
    <t>SONER CAN</t>
  </si>
  <si>
    <t>MEHMET DOKUR</t>
  </si>
  <si>
    <t>GENÇLİK SPOR (B)</t>
  </si>
  <si>
    <t>MİRAÇ KEMAL KURT</t>
  </si>
  <si>
    <t>KEREM GÖK</t>
  </si>
  <si>
    <t>BAYBURT GENÇ OSMAN SPOR (A)</t>
  </si>
  <si>
    <t>ZEHRA ÖZBİLGİ</t>
  </si>
  <si>
    <t>ZEYNEP POLAT</t>
  </si>
  <si>
    <t>SÜMEYYE DERYA KORKMAZ</t>
  </si>
  <si>
    <t>EBRAR BEGÜM NERGİZ</t>
  </si>
  <si>
    <t>BATU KESKİN</t>
  </si>
  <si>
    <t>MERSİN GENÇLİK SPOR (A)</t>
  </si>
  <si>
    <t>MRS</t>
  </si>
  <si>
    <t>DENİZHAN DEVECİ</t>
  </si>
  <si>
    <t>HALİL MELİKŞAH CAMKURT</t>
  </si>
  <si>
    <t>MERSİN GENÇLİK SPOR (B)</t>
  </si>
  <si>
    <t>HASAN ARİF ÖZER</t>
  </si>
  <si>
    <t>MURAT ÇAĞLAR CANPOLAT</t>
  </si>
  <si>
    <t>NAZMİ KILINÇ</t>
  </si>
  <si>
    <t>YİĞİT ALİ DOĞAN</t>
  </si>
  <si>
    <t>YİĞİT ALP YILMAZ</t>
  </si>
  <si>
    <t>İSMAİL TARHAN</t>
  </si>
  <si>
    <t>MUSTAFA AKYÜREK</t>
  </si>
  <si>
    <t>SUHEYB DOĞAN</t>
  </si>
  <si>
    <t>BATUHAN KONUR</t>
  </si>
  <si>
    <t>ANADOLU ASLANLARI SPOR (B)</t>
  </si>
  <si>
    <t>SRT</t>
  </si>
  <si>
    <t>EMRULLAH ŞANLI</t>
  </si>
  <si>
    <t>ANADOLU ASLANLARI SPOR (A)</t>
  </si>
  <si>
    <t>MUHAMMED ASLANCI</t>
  </si>
  <si>
    <t>MUHAMMED METHİ ASLANCI</t>
  </si>
  <si>
    <t>MUSTAFA ASLANCI</t>
  </si>
  <si>
    <t>MUSTAFA ÇEKMEK</t>
  </si>
  <si>
    <t>OSMAN KAYRA SARAÇOĞLU</t>
  </si>
  <si>
    <t>DÜZCE BLD SPOR AKADEMİSİ (A)</t>
  </si>
  <si>
    <t>TALHA ERTAN</t>
  </si>
  <si>
    <t>YUSUF METE ÖZATA</t>
  </si>
  <si>
    <t>MEHMET ASAF BOZKURT</t>
  </si>
  <si>
    <t>MUHAMMED ALİ ÖZTÜRK</t>
  </si>
  <si>
    <t>SAİP YAHYA TÜRKOĞLU</t>
  </si>
  <si>
    <t>YAHYA EYMEN DOĞAN</t>
  </si>
  <si>
    <t>HENDEK OLIMPIK SPOR ()</t>
  </si>
  <si>
    <t>SKR</t>
  </si>
  <si>
    <t>AŞKIN KUTSAL AŞAN</t>
  </si>
  <si>
    <t>ANKA SPOR (B)</t>
  </si>
  <si>
    <t>BARTU EDİZ DİLEK</t>
  </si>
  <si>
    <t>EGEMEN DENİZ ACICI</t>
  </si>
  <si>
    <t>ANKA SPOR (A)</t>
  </si>
  <si>
    <t>FURKAN ARAS KÖKTÜRK</t>
  </si>
  <si>
    <t>HASAN ERDEM OKÇU</t>
  </si>
  <si>
    <t>KEREM ÇOBAN</t>
  </si>
  <si>
    <t>MASA TENİSİ GELİŞİM SPOR (B)</t>
  </si>
  <si>
    <t>ERVA NUR KARAKAYA</t>
  </si>
  <si>
    <t>HAFSA SENA TAŞBOĞAZ</t>
  </si>
  <si>
    <t>HAFSA VERA BAHADIR</t>
  </si>
  <si>
    <t>HATİCE MAZLUM</t>
  </si>
  <si>
    <t>NİSA GÜN</t>
  </si>
  <si>
    <t>ARNİSA ŞEKER</t>
  </si>
  <si>
    <t>SİNOP ÖZELLER SPOR (A)</t>
  </si>
  <si>
    <t>HÜMA DOĞAN</t>
  </si>
  <si>
    <t>IŞIL MİNA KONUK</t>
  </si>
  <si>
    <t>MELEK ASYA PEHLİVAN</t>
  </si>
  <si>
    <t>SEMANUR AKKUŞ</t>
  </si>
  <si>
    <t>ANKA SPOR ()</t>
  </si>
  <si>
    <t>ALYA DEĞİRMENCİ</t>
  </si>
  <si>
    <t>RİMA ÖZGÜN</t>
  </si>
  <si>
    <t>ZEHRA TURGUT</t>
  </si>
  <si>
    <t>BEYZA GÜLER AKYAR</t>
  </si>
  <si>
    <t>BUĞLEM SENA ÇALIŞKAN</t>
  </si>
  <si>
    <t>AYLİN KOCATAŞ</t>
  </si>
  <si>
    <t>HENDEK OLIMPIK SPOR (B)</t>
  </si>
  <si>
    <t>SÜRUR SEVİNDİK</t>
  </si>
  <si>
    <t>RABİA ASYA ÖVÜNÇ</t>
  </si>
  <si>
    <t>ESİLA DİNÇ</t>
  </si>
  <si>
    <t>LEYLANUR ATASEVER</t>
  </si>
  <si>
    <t>SARA AĞILDAY</t>
  </si>
  <si>
    <t xml:space="preserve">MERSİN GENÇLİK SPOR </t>
  </si>
  <si>
    <t xml:space="preserve">GENÇLİK SPOR </t>
  </si>
  <si>
    <t xml:space="preserve">MERİT GRUP REAL MARDİN </t>
  </si>
  <si>
    <t xml:space="preserve">ANADOLU ASLANLARI SPOR </t>
  </si>
  <si>
    <t xml:space="preserve">DÜZCE BLD SPOR AKADEMİSİ </t>
  </si>
  <si>
    <t xml:space="preserve">FENERBAHÇE </t>
  </si>
  <si>
    <t xml:space="preserve">ANKA SPOR </t>
  </si>
  <si>
    <t xml:space="preserve">KONYA GSIMSK </t>
  </si>
  <si>
    <t xml:space="preserve">HENDEK OLIMPIK SPOR </t>
  </si>
  <si>
    <t xml:space="preserve">BAYBURT GENÇ OSMAN SPOR </t>
  </si>
  <si>
    <t xml:space="preserve">SİNOP ÖZELLER SPOR </t>
  </si>
  <si>
    <t>ANTALYASPOR (B)</t>
  </si>
  <si>
    <t>IĞDIR YURDUM SPOR (B)</t>
  </si>
  <si>
    <t>BÜYÜKÇEKMECE BLD. SPOR</t>
  </si>
  <si>
    <t>ERDOĞAN ALKASSAR</t>
  </si>
  <si>
    <t>ÖMER FARUK ÜSTÜNDAĞ</t>
  </si>
  <si>
    <t>SAYFA GÜNCELLENDİ</t>
  </si>
  <si>
    <t>AHMET CİHAN DÖLEK</t>
  </si>
  <si>
    <t>AGİR KARAKUŞ</t>
  </si>
  <si>
    <t>ABDULMELİK DAL</t>
  </si>
  <si>
    <t>MUHAMMED HASAN ELEŞTİR</t>
  </si>
  <si>
    <t>ERTUĞRUL YAPAR</t>
  </si>
  <si>
    <t>ARİF ATLIGER</t>
  </si>
  <si>
    <t>VELİ TALHA SESLİ</t>
  </si>
  <si>
    <t>GÖZDE ŞİLAN ERBAY</t>
  </si>
  <si>
    <t>KAYA DEMİREL</t>
  </si>
  <si>
    <t>KEREM CAN BAYRAK</t>
  </si>
  <si>
    <t>ESKİŞEHİR B. ŞEH. BLD. SPOR</t>
  </si>
  <si>
    <t>BOZ MTSK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</si>
</sst>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##"/>
    <numFmt numFmtId="165" formatCode="[$-41F]General"/>
    <numFmt numFmtId="166" formatCode="#,##0.00[$YTL-41F];[Red]&quot;-&quot;#,##0.00[$YTL-41F]"/>
    <numFmt numFmtId="167" formatCode="0;\-0;;@"/>
    <numFmt numFmtId="168" formatCode="#,##0.0"/>
  </numFmts>
  <fonts count="10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i/>
      <sz val="10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10"/>
      <name val="Arial"/>
      <family val="2"/>
      <charset val="162"/>
    </font>
    <font>
      <sz val="9"/>
      <color theme="1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10"/>
      <name val="Arial"/>
      <family val="2"/>
    </font>
    <font>
      <b/>
      <i/>
      <sz val="9"/>
      <name val="Calibri"/>
      <family val="2"/>
      <charset val="162"/>
      <scheme val="minor"/>
    </font>
    <font>
      <i/>
      <sz val="9"/>
      <name val="Calibri"/>
      <family val="2"/>
      <charset val="162"/>
      <scheme val="minor"/>
    </font>
    <font>
      <i/>
      <sz val="9"/>
      <color theme="1"/>
      <name val="Calibri"/>
      <family val="2"/>
      <charset val="162"/>
      <scheme val="minor"/>
    </font>
    <font>
      <b/>
      <i/>
      <sz val="9"/>
      <color rgb="FFFF0000"/>
      <name val="Calibri"/>
      <family val="2"/>
      <charset val="162"/>
      <scheme val="minor"/>
    </font>
    <font>
      <i/>
      <sz val="9"/>
      <color rgb="FFFF0000"/>
      <name val="Calibri"/>
      <family val="2"/>
      <charset val="162"/>
      <scheme val="minor"/>
    </font>
    <font>
      <b/>
      <i/>
      <sz val="1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i/>
      <sz val="9"/>
      <color theme="1"/>
      <name val="Calibri"/>
      <family val="2"/>
      <charset val="162"/>
      <scheme val="minor"/>
    </font>
    <font>
      <i/>
      <sz val="10"/>
      <color theme="1"/>
      <name val="Calibri"/>
      <family val="2"/>
      <charset val="162"/>
      <scheme val="minor"/>
    </font>
    <font>
      <b/>
      <sz val="10"/>
      <color rgb="FFFF0000"/>
      <name val="Calibri"/>
      <family val="2"/>
      <charset val="162"/>
      <scheme val="minor"/>
    </font>
    <font>
      <b/>
      <i/>
      <sz val="10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  <charset val="162"/>
      <scheme val="minor"/>
    </font>
    <font>
      <b/>
      <u/>
      <sz val="9"/>
      <name val="Calibri"/>
      <family val="2"/>
      <charset val="162"/>
      <scheme val="minor"/>
    </font>
    <font>
      <b/>
      <i/>
      <u/>
      <sz val="9"/>
      <name val="Calibri"/>
      <family val="2"/>
      <charset val="162"/>
      <scheme val="minor"/>
    </font>
    <font>
      <b/>
      <sz val="9"/>
      <color rgb="FFFF0000"/>
      <name val="Calibri"/>
      <family val="2"/>
      <charset val="162"/>
      <scheme val="minor"/>
    </font>
    <font>
      <sz val="9"/>
      <color indexed="8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4"/>
      <name val="Calibri"/>
      <family val="2"/>
      <charset val="162"/>
      <scheme val="minor"/>
    </font>
    <font>
      <b/>
      <i/>
      <sz val="11"/>
      <name val="Calibri"/>
      <family val="2"/>
      <charset val="162"/>
      <scheme val="minor"/>
    </font>
    <font>
      <b/>
      <u/>
      <sz val="9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11"/>
      <color rgb="FF000000"/>
      <name val="Calibri"/>
      <family val="2"/>
      <charset val="162"/>
    </font>
    <font>
      <u/>
      <sz val="11"/>
      <color rgb="FF0000FF"/>
      <name val="Calibri"/>
      <family val="2"/>
      <charset val="162"/>
    </font>
    <font>
      <b/>
      <i/>
      <sz val="16"/>
      <color theme="1"/>
      <name val="Arial"/>
      <family val="2"/>
      <charset val="162"/>
    </font>
    <font>
      <b/>
      <i/>
      <u/>
      <sz val="11"/>
      <color theme="1"/>
      <name val="Arial"/>
      <family val="2"/>
      <charset val="162"/>
    </font>
    <font>
      <sz val="11"/>
      <name val="Calibri"/>
      <family val="2"/>
      <charset val="162"/>
    </font>
    <font>
      <sz val="9"/>
      <color theme="1"/>
      <name val="Calibri"/>
      <family val="2"/>
      <scheme val="minor"/>
    </font>
    <font>
      <sz val="10"/>
      <name val="Arial"/>
      <family val="2"/>
      <charset val="161"/>
    </font>
    <font>
      <b/>
      <i/>
      <u/>
      <sz val="9"/>
      <color theme="1"/>
      <name val="Calibri"/>
      <family val="2"/>
      <charset val="162"/>
      <scheme val="minor"/>
    </font>
    <font>
      <b/>
      <sz val="9"/>
      <color theme="1"/>
      <name val="Arial Narrow"/>
      <family val="2"/>
      <charset val="162"/>
    </font>
    <font>
      <sz val="8"/>
      <color theme="1"/>
      <name val="Arial Narrow"/>
      <family val="2"/>
      <charset val="162"/>
    </font>
    <font>
      <i/>
      <u/>
      <sz val="10"/>
      <color theme="1"/>
      <name val="Calibri"/>
      <family val="2"/>
      <charset val="162"/>
      <scheme val="minor"/>
    </font>
    <font>
      <b/>
      <u/>
      <sz val="9"/>
      <color rgb="FFFF0000"/>
      <name val="Calibri"/>
      <family val="2"/>
      <charset val="162"/>
      <scheme val="minor"/>
    </font>
    <font>
      <b/>
      <i/>
      <u/>
      <sz val="9"/>
      <color rgb="FFFF0000"/>
      <name val="Calibri"/>
      <family val="2"/>
      <charset val="162"/>
      <scheme val="minor"/>
    </font>
    <font>
      <b/>
      <sz val="8"/>
      <color rgb="FF000000"/>
      <name val="Arial Narrow"/>
      <family val="2"/>
      <charset val="162"/>
    </font>
    <font>
      <b/>
      <i/>
      <sz val="10"/>
      <name val="Arial"/>
      <family val="2"/>
      <charset val="162"/>
    </font>
    <font>
      <b/>
      <i/>
      <sz val="8"/>
      <name val="Arial"/>
      <family val="2"/>
      <charset val="162"/>
    </font>
    <font>
      <i/>
      <sz val="10"/>
      <name val="Arial"/>
      <family val="2"/>
      <charset val="162"/>
    </font>
    <font>
      <i/>
      <sz val="9"/>
      <name val="Arial"/>
      <family val="2"/>
      <charset val="162"/>
    </font>
    <font>
      <b/>
      <sz val="12"/>
      <color theme="1"/>
      <name val="Arial Narrow"/>
      <family val="2"/>
      <charset val="162"/>
    </font>
    <font>
      <b/>
      <sz val="12"/>
      <color theme="1"/>
      <name val="Calibri"/>
      <family val="2"/>
      <scheme val="minor"/>
    </font>
    <font>
      <i/>
      <u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9"/>
      <color theme="0"/>
      <name val="Calibri"/>
      <family val="2"/>
      <scheme val="minor"/>
    </font>
    <font>
      <i/>
      <u/>
      <sz val="9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</font>
    <font>
      <u/>
      <sz val="9"/>
      <color theme="0"/>
      <name val="Calibri"/>
      <family val="2"/>
      <charset val="162"/>
      <scheme val="minor"/>
    </font>
    <font>
      <sz val="9"/>
      <color theme="0"/>
      <name val="Calibri"/>
      <family val="2"/>
      <charset val="162"/>
      <scheme val="minor"/>
    </font>
    <font>
      <u/>
      <sz val="9"/>
      <name val="Calibri"/>
      <family val="2"/>
      <charset val="162"/>
      <scheme val="minor"/>
    </font>
    <font>
      <sz val="9"/>
      <color rgb="FFFF0000"/>
      <name val="Calibri"/>
      <family val="2"/>
      <charset val="162"/>
      <scheme val="minor"/>
    </font>
    <font>
      <b/>
      <i/>
      <sz val="10"/>
      <color rgb="FFFF0000"/>
      <name val="Calibri"/>
      <family val="2"/>
      <charset val="162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5">
    <xf numFmtId="0" fontId="0" fillId="0" borderId="0"/>
    <xf numFmtId="0" fontId="47" fillId="0" borderId="0"/>
    <xf numFmtId="0" fontId="47" fillId="0" borderId="0"/>
    <xf numFmtId="0" fontId="51" fillId="0" borderId="0"/>
    <xf numFmtId="0" fontId="47" fillId="0" borderId="0"/>
    <xf numFmtId="0" fontId="64" fillId="0" borderId="0"/>
    <xf numFmtId="0" fontId="47" fillId="0" borderId="0"/>
    <xf numFmtId="0" fontId="43" fillId="0" borderId="0"/>
    <xf numFmtId="0" fontId="76" fillId="0" borderId="0" applyNumberFormat="0" applyFill="0" applyBorder="0" applyAlignment="0" applyProtection="0"/>
    <xf numFmtId="0" fontId="42" fillId="0" borderId="0"/>
    <xf numFmtId="0" fontId="41" fillId="0" borderId="0"/>
    <xf numFmtId="0" fontId="77" fillId="0" borderId="0"/>
    <xf numFmtId="165" fontId="79" fillId="0" borderId="0"/>
    <xf numFmtId="165" fontId="78" fillId="0" borderId="0"/>
    <xf numFmtId="0" fontId="80" fillId="0" borderId="0">
      <alignment horizontal="center"/>
    </xf>
    <xf numFmtId="0" fontId="80" fillId="0" borderId="0">
      <alignment horizontal="center" textRotation="90"/>
    </xf>
    <xf numFmtId="0" fontId="81" fillId="0" borderId="0"/>
    <xf numFmtId="166" fontId="81" fillId="0" borderId="0"/>
    <xf numFmtId="0" fontId="78" fillId="0" borderId="0"/>
    <xf numFmtId="0" fontId="82" fillId="0" borderId="0">
      <alignment vertical="center"/>
    </xf>
    <xf numFmtId="0" fontId="79" fillId="0" borderId="0">
      <protection locked="0"/>
    </xf>
    <xf numFmtId="0" fontId="40" fillId="0" borderId="0"/>
    <xf numFmtId="0" fontId="39" fillId="0" borderId="0"/>
    <xf numFmtId="0" fontId="38" fillId="0" borderId="0"/>
    <xf numFmtId="0" fontId="76" fillId="0" borderId="0" applyNumberFormat="0" applyFill="0" applyBorder="0" applyAlignment="0" applyProtection="0"/>
    <xf numFmtId="0" fontId="37" fillId="0" borderId="0"/>
    <xf numFmtId="0" fontId="36" fillId="0" borderId="0"/>
    <xf numFmtId="0" fontId="79" fillId="0" borderId="0">
      <alignment vertical="top"/>
      <protection locked="0"/>
    </xf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1" fillId="0" borderId="0"/>
    <xf numFmtId="0" fontId="84" fillId="0" borderId="0"/>
    <xf numFmtId="0" fontId="6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102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1" fillId="0" borderId="0"/>
  </cellStyleXfs>
  <cellXfs count="480">
    <xf numFmtId="0" fontId="0" fillId="0" borderId="0" xfId="0"/>
    <xf numFmtId="0" fontId="45" fillId="0" borderId="0" xfId="0" applyFont="1" applyAlignment="1">
      <alignment horizontal="left"/>
    </xf>
    <xf numFmtId="0" fontId="58" fillId="0" borderId="0" xfId="0" applyFont="1"/>
    <xf numFmtId="0" fontId="61" fillId="0" borderId="0" xfId="0" applyFont="1"/>
    <xf numFmtId="0" fontId="63" fillId="7" borderId="0" xfId="0" applyFont="1" applyFill="1"/>
    <xf numFmtId="1" fontId="63" fillId="7" borderId="0" xfId="0" applyNumberFormat="1" applyFont="1" applyFill="1"/>
    <xf numFmtId="0" fontId="63" fillId="7" borderId="0" xfId="0" applyFont="1" applyFill="1" applyAlignment="1">
      <alignment horizontal="center"/>
    </xf>
    <xf numFmtId="1" fontId="63" fillId="7" borderId="0" xfId="0" applyNumberFormat="1" applyFont="1" applyFill="1" applyAlignment="1">
      <alignment horizontal="center"/>
    </xf>
    <xf numFmtId="0" fontId="63" fillId="0" borderId="0" xfId="0" applyFont="1"/>
    <xf numFmtId="0" fontId="44" fillId="0" borderId="0" xfId="0" applyFont="1" applyAlignment="1">
      <alignment horizontal="left"/>
    </xf>
    <xf numFmtId="1" fontId="44" fillId="0" borderId="0" xfId="0" applyNumberFormat="1" applyFont="1" applyAlignment="1">
      <alignment horizontal="center"/>
    </xf>
    <xf numFmtId="1" fontId="63" fillId="10" borderId="0" xfId="0" applyNumberFormat="1" applyFont="1" applyFill="1" applyAlignment="1">
      <alignment horizontal="center"/>
    </xf>
    <xf numFmtId="1" fontId="63" fillId="0" borderId="0" xfId="0" applyNumberFormat="1" applyFont="1" applyAlignment="1">
      <alignment horizontal="center"/>
    </xf>
    <xf numFmtId="0" fontId="59" fillId="7" borderId="0" xfId="0" applyFont="1" applyFill="1"/>
    <xf numFmtId="1" fontId="59" fillId="7" borderId="0" xfId="0" applyNumberFormat="1" applyFont="1" applyFill="1"/>
    <xf numFmtId="0" fontId="59" fillId="7" borderId="0" xfId="0" applyFont="1" applyFill="1" applyAlignment="1">
      <alignment horizontal="center"/>
    </xf>
    <xf numFmtId="1" fontId="59" fillId="7" borderId="0" xfId="0" applyNumberFormat="1" applyFont="1" applyFill="1" applyAlignment="1">
      <alignment horizontal="center"/>
    </xf>
    <xf numFmtId="0" fontId="59" fillId="0" borderId="0" xfId="0" applyFont="1"/>
    <xf numFmtId="1" fontId="46" fillId="9" borderId="0" xfId="0" applyNumberFormat="1" applyFont="1" applyFill="1" applyAlignment="1">
      <alignment horizontal="center"/>
    </xf>
    <xf numFmtId="0" fontId="45" fillId="0" borderId="0" xfId="0" applyFont="1" applyAlignment="1">
      <alignment horizontal="center"/>
    </xf>
    <xf numFmtId="1" fontId="58" fillId="0" borderId="0" xfId="0" applyNumberFormat="1" applyFont="1"/>
    <xf numFmtId="0" fontId="58" fillId="0" borderId="0" xfId="0" applyFont="1" applyAlignment="1">
      <alignment horizontal="center"/>
    </xf>
    <xf numFmtId="1" fontId="58" fillId="0" borderId="0" xfId="0" applyNumberFormat="1" applyFont="1" applyAlignment="1">
      <alignment horizontal="center"/>
    </xf>
    <xf numFmtId="0" fontId="58" fillId="2" borderId="0" xfId="0" applyFont="1" applyFill="1"/>
    <xf numFmtId="0" fontId="58" fillId="2" borderId="0" xfId="0" applyFont="1" applyFill="1" applyAlignment="1">
      <alignment horizontal="center"/>
    </xf>
    <xf numFmtId="1" fontId="58" fillId="2" borderId="0" xfId="0" applyNumberFormat="1" applyFont="1" applyFill="1" applyAlignment="1">
      <alignment horizontal="center"/>
    </xf>
    <xf numFmtId="0" fontId="59" fillId="2" borderId="0" xfId="0" applyFont="1" applyFill="1" applyAlignment="1">
      <alignment horizontal="center"/>
    </xf>
    <xf numFmtId="0" fontId="45" fillId="2" borderId="0" xfId="0" applyFont="1" applyFill="1" applyAlignment="1">
      <alignment horizontal="center"/>
    </xf>
    <xf numFmtId="1" fontId="45" fillId="2" borderId="0" xfId="0" applyNumberFormat="1" applyFont="1" applyFill="1" applyAlignment="1">
      <alignment horizontal="center"/>
    </xf>
    <xf numFmtId="0" fontId="57" fillId="7" borderId="0" xfId="0" applyFont="1" applyFill="1" applyAlignment="1">
      <alignment horizontal="center"/>
    </xf>
    <xf numFmtId="0" fontId="66" fillId="0" borderId="0" xfId="0" applyFont="1" applyAlignment="1">
      <alignment horizontal="right"/>
    </xf>
    <xf numFmtId="0" fontId="48" fillId="0" borderId="0" xfId="0" applyFont="1"/>
    <xf numFmtId="0" fontId="49" fillId="0" borderId="0" xfId="0" applyFont="1" applyAlignment="1">
      <alignment horizontal="left"/>
    </xf>
    <xf numFmtId="49" fontId="66" fillId="0" borderId="0" xfId="0" applyNumberFormat="1" applyFont="1" applyAlignment="1">
      <alignment horizontal="right"/>
    </xf>
    <xf numFmtId="0" fontId="49" fillId="0" borderId="0" xfId="0" applyFont="1"/>
    <xf numFmtId="0" fontId="53" fillId="0" borderId="0" xfId="0" applyFont="1"/>
    <xf numFmtId="0" fontId="54" fillId="0" borderId="0" xfId="0" applyFont="1"/>
    <xf numFmtId="0" fontId="60" fillId="0" borderId="0" xfId="0" applyFont="1"/>
    <xf numFmtId="0" fontId="52" fillId="0" borderId="0" xfId="0" applyFont="1" applyAlignment="1">
      <alignment vertical="center"/>
    </xf>
    <xf numFmtId="0" fontId="66" fillId="0" borderId="0" xfId="0" applyFont="1"/>
    <xf numFmtId="0" fontId="66" fillId="0" borderId="0" xfId="0" applyFont="1" applyAlignment="1">
      <alignment horizontal="center"/>
    </xf>
    <xf numFmtId="49" fontId="66" fillId="0" borderId="0" xfId="0" applyNumberFormat="1" applyFont="1" applyAlignment="1">
      <alignment horizontal="center"/>
    </xf>
    <xf numFmtId="0" fontId="53" fillId="0" borderId="0" xfId="0" applyFont="1" applyAlignment="1">
      <alignment horizontal="center"/>
    </xf>
    <xf numFmtId="164" fontId="52" fillId="0" borderId="0" xfId="0" applyNumberFormat="1" applyFont="1" applyAlignment="1">
      <alignment horizontal="center"/>
    </xf>
    <xf numFmtId="0" fontId="52" fillId="0" borderId="0" xfId="0" applyFont="1"/>
    <xf numFmtId="49" fontId="52" fillId="0" borderId="0" xfId="0" applyNumberFormat="1" applyFont="1" applyAlignment="1">
      <alignment horizontal="center" vertical="center"/>
    </xf>
    <xf numFmtId="0" fontId="52" fillId="0" borderId="0" xfId="0" applyFont="1" applyAlignment="1">
      <alignment horizontal="center"/>
    </xf>
    <xf numFmtId="164" fontId="52" fillId="9" borderId="0" xfId="0" applyNumberFormat="1" applyFont="1" applyFill="1" applyAlignment="1">
      <alignment horizontal="center"/>
    </xf>
    <xf numFmtId="0" fontId="52" fillId="12" borderId="0" xfId="0" applyFont="1" applyFill="1"/>
    <xf numFmtId="0" fontId="52" fillId="12" borderId="0" xfId="0" applyFont="1" applyFill="1" applyAlignment="1">
      <alignment horizontal="center" vertical="center"/>
    </xf>
    <xf numFmtId="0" fontId="53" fillId="8" borderId="0" xfId="0" applyFont="1" applyFill="1" applyAlignment="1">
      <alignment horizontal="center"/>
    </xf>
    <xf numFmtId="0" fontId="53" fillId="13" borderId="0" xfId="0" applyFont="1" applyFill="1"/>
    <xf numFmtId="0" fontId="53" fillId="13" borderId="0" xfId="0" applyFont="1" applyFill="1" applyAlignment="1">
      <alignment horizontal="center"/>
    </xf>
    <xf numFmtId="0" fontId="52" fillId="13" borderId="0" xfId="0" applyFont="1" applyFill="1" applyAlignment="1">
      <alignment horizontal="right"/>
    </xf>
    <xf numFmtId="0" fontId="52" fillId="13" borderId="0" xfId="0" applyFont="1" applyFill="1"/>
    <xf numFmtId="49" fontId="57" fillId="0" borderId="0" xfId="6" applyNumberFormat="1" applyFont="1" applyAlignment="1">
      <alignment horizontal="center"/>
    </xf>
    <xf numFmtId="0" fontId="53" fillId="13" borderId="0" xfId="0" applyFont="1" applyFill="1" applyAlignment="1">
      <alignment horizontal="left"/>
    </xf>
    <xf numFmtId="0" fontId="53" fillId="10" borderId="0" xfId="0" applyFont="1" applyFill="1"/>
    <xf numFmtId="0" fontId="53" fillId="10" borderId="0" xfId="0" applyFont="1" applyFill="1" applyAlignment="1">
      <alignment horizontal="center"/>
    </xf>
    <xf numFmtId="0" fontId="52" fillId="10" borderId="0" xfId="0" applyFont="1" applyFill="1" applyAlignment="1">
      <alignment vertical="center"/>
    </xf>
    <xf numFmtId="0" fontId="53" fillId="14" borderId="0" xfId="0" applyFont="1" applyFill="1"/>
    <xf numFmtId="0" fontId="53" fillId="14" borderId="0" xfId="0" applyFont="1" applyFill="1" applyAlignment="1">
      <alignment horizontal="center"/>
    </xf>
    <xf numFmtId="0" fontId="52" fillId="14" borderId="0" xfId="0" applyFont="1" applyFill="1" applyAlignment="1">
      <alignment vertical="center"/>
    </xf>
    <xf numFmtId="0" fontId="60" fillId="0" borderId="0" xfId="0" applyFont="1" applyAlignment="1">
      <alignment horizontal="center"/>
    </xf>
    <xf numFmtId="164" fontId="52" fillId="0" borderId="0" xfId="0" applyNumberFormat="1" applyFont="1"/>
    <xf numFmtId="0" fontId="55" fillId="2" borderId="0" xfId="0" applyFont="1" applyFill="1" applyAlignment="1">
      <alignment horizontal="center"/>
    </xf>
    <xf numFmtId="0" fontId="55" fillId="0" borderId="0" xfId="0" applyFont="1" applyAlignment="1">
      <alignment horizontal="center"/>
    </xf>
    <xf numFmtId="0" fontId="53" fillId="8" borderId="0" xfId="0" applyFont="1" applyFill="1"/>
    <xf numFmtId="1" fontId="66" fillId="0" borderId="0" xfId="0" applyNumberFormat="1" applyFont="1" applyAlignment="1">
      <alignment horizontal="center"/>
    </xf>
    <xf numFmtId="164" fontId="66" fillId="2" borderId="0" xfId="0" applyNumberFormat="1" applyFont="1" applyFill="1" applyAlignment="1">
      <alignment horizontal="center"/>
    </xf>
    <xf numFmtId="0" fontId="66" fillId="2" borderId="0" xfId="0" applyFont="1" applyFill="1" applyAlignment="1">
      <alignment horizontal="left" wrapText="1"/>
    </xf>
    <xf numFmtId="0" fontId="66" fillId="2" borderId="0" xfId="0" applyFont="1" applyFill="1" applyAlignment="1">
      <alignment horizontal="center"/>
    </xf>
    <xf numFmtId="1" fontId="49" fillId="0" borderId="0" xfId="0" applyNumberFormat="1" applyFont="1" applyAlignment="1">
      <alignment horizontal="center"/>
    </xf>
    <xf numFmtId="49" fontId="66" fillId="13" borderId="0" xfId="0" applyNumberFormat="1" applyFont="1" applyFill="1" applyAlignment="1">
      <alignment horizontal="right"/>
    </xf>
    <xf numFmtId="0" fontId="66" fillId="13" borderId="0" xfId="0" applyFont="1" applyFill="1" applyAlignment="1">
      <alignment horizontal="right"/>
    </xf>
    <xf numFmtId="49" fontId="66" fillId="15" borderId="0" xfId="0" applyNumberFormat="1" applyFont="1" applyFill="1" applyAlignment="1">
      <alignment horizontal="right"/>
    </xf>
    <xf numFmtId="0" fontId="66" fillId="15" borderId="0" xfId="0" applyFont="1" applyFill="1" applyAlignment="1">
      <alignment horizontal="right"/>
    </xf>
    <xf numFmtId="49" fontId="66" fillId="14" borderId="0" xfId="0" applyNumberFormat="1" applyFont="1" applyFill="1" applyAlignment="1">
      <alignment horizontal="right"/>
    </xf>
    <xf numFmtId="164" fontId="66" fillId="0" borderId="0" xfId="0" applyNumberFormat="1" applyFont="1" applyAlignment="1">
      <alignment horizontal="center"/>
    </xf>
    <xf numFmtId="164" fontId="49" fillId="0" borderId="0" xfId="0" applyNumberFormat="1" applyFont="1" applyAlignment="1">
      <alignment horizontal="center"/>
    </xf>
    <xf numFmtId="0" fontId="49" fillId="16" borderId="0" xfId="0" applyFont="1" applyFill="1" applyAlignment="1">
      <alignment horizontal="left"/>
    </xf>
    <xf numFmtId="0" fontId="70" fillId="0" borderId="0" xfId="0" applyFont="1" applyAlignment="1">
      <alignment horizontal="left"/>
    </xf>
    <xf numFmtId="49" fontId="67" fillId="0" borderId="0" xfId="0" applyNumberFormat="1" applyFont="1" applyAlignment="1">
      <alignment horizontal="center"/>
    </xf>
    <xf numFmtId="49" fontId="67" fillId="0" borderId="3" xfId="0" applyNumberFormat="1" applyFont="1" applyBorder="1" applyAlignment="1">
      <alignment horizontal="center"/>
    </xf>
    <xf numFmtId="49" fontId="49" fillId="0" borderId="0" xfId="0" applyNumberFormat="1" applyFont="1" applyAlignment="1">
      <alignment horizontal="center"/>
    </xf>
    <xf numFmtId="49" fontId="68" fillId="0" borderId="0" xfId="0" applyNumberFormat="1" applyFont="1" applyAlignment="1">
      <alignment horizontal="center"/>
    </xf>
    <xf numFmtId="49" fontId="68" fillId="0" borderId="3" xfId="0" applyNumberFormat="1" applyFont="1" applyBorder="1" applyAlignment="1">
      <alignment horizontal="center"/>
    </xf>
    <xf numFmtId="49" fontId="52" fillId="0" borderId="0" xfId="0" applyNumberFormat="1" applyFont="1" applyAlignment="1">
      <alignment horizontal="center"/>
    </xf>
    <xf numFmtId="0" fontId="53" fillId="0" borderId="0" xfId="0" applyFont="1" applyAlignment="1">
      <alignment horizontal="right"/>
    </xf>
    <xf numFmtId="0" fontId="45" fillId="2" borderId="0" xfId="0" applyFont="1" applyFill="1" applyAlignment="1">
      <alignment horizontal="left"/>
    </xf>
    <xf numFmtId="0" fontId="62" fillId="2" borderId="0" xfId="0" applyFont="1" applyFill="1" applyAlignment="1">
      <alignment horizontal="center"/>
    </xf>
    <xf numFmtId="0" fontId="62" fillId="7" borderId="0" xfId="0" applyFont="1" applyFill="1" applyAlignment="1">
      <alignment horizontal="center"/>
    </xf>
    <xf numFmtId="1" fontId="62" fillId="10" borderId="0" xfId="0" applyNumberFormat="1" applyFont="1" applyFill="1" applyAlignment="1">
      <alignment horizontal="center"/>
    </xf>
    <xf numFmtId="0" fontId="62" fillId="0" borderId="0" xfId="0" applyFont="1" applyAlignment="1">
      <alignment horizontal="center"/>
    </xf>
    <xf numFmtId="49" fontId="66" fillId="2" borderId="0" xfId="0" applyNumberFormat="1" applyFont="1" applyFill="1" applyAlignment="1">
      <alignment horizontal="left"/>
    </xf>
    <xf numFmtId="0" fontId="66" fillId="2" borderId="0" xfId="0" applyFont="1" applyFill="1"/>
    <xf numFmtId="0" fontId="49" fillId="13" borderId="0" xfId="0" applyFont="1" applyFill="1"/>
    <xf numFmtId="0" fontId="66" fillId="13" borderId="0" xfId="0" applyFont="1" applyFill="1"/>
    <xf numFmtId="49" fontId="73" fillId="0" borderId="0" xfId="0" applyNumberFormat="1" applyFont="1" applyAlignment="1">
      <alignment horizontal="center"/>
    </xf>
    <xf numFmtId="49" fontId="67" fillId="0" borderId="3" xfId="0" applyNumberFormat="1" applyFont="1" applyBorder="1"/>
    <xf numFmtId="49" fontId="68" fillId="0" borderId="3" xfId="0" applyNumberFormat="1" applyFont="1" applyBorder="1"/>
    <xf numFmtId="0" fontId="46" fillId="0" borderId="0" xfId="1" applyFont="1" applyAlignment="1">
      <alignment horizontal="left"/>
    </xf>
    <xf numFmtId="0" fontId="57" fillId="0" borderId="0" xfId="1" applyFont="1" applyAlignment="1">
      <alignment horizontal="left"/>
    </xf>
    <xf numFmtId="0" fontId="49" fillId="15" borderId="0" xfId="0" applyFont="1" applyFill="1"/>
    <xf numFmtId="0" fontId="52" fillId="15" borderId="0" xfId="0" applyFont="1" applyFill="1"/>
    <xf numFmtId="0" fontId="66" fillId="15" borderId="0" xfId="0" applyFont="1" applyFill="1"/>
    <xf numFmtId="0" fontId="49" fillId="2" borderId="0" xfId="0" applyFont="1" applyFill="1"/>
    <xf numFmtId="0" fontId="49" fillId="14" borderId="0" xfId="0" applyFont="1" applyFill="1"/>
    <xf numFmtId="0" fontId="52" fillId="14" borderId="0" xfId="0" applyFont="1" applyFill="1"/>
    <xf numFmtId="164" fontId="66" fillId="0" borderId="0" xfId="0" applyNumberFormat="1" applyFont="1"/>
    <xf numFmtId="0" fontId="69" fillId="0" borderId="0" xfId="0" applyFont="1"/>
    <xf numFmtId="49" fontId="49" fillId="16" borderId="0" xfId="0" applyNumberFormat="1" applyFont="1" applyFill="1"/>
    <xf numFmtId="0" fontId="45" fillId="0" borderId="0" xfId="0" applyFont="1"/>
    <xf numFmtId="0" fontId="44" fillId="0" borderId="0" xfId="0" applyFont="1"/>
    <xf numFmtId="0" fontId="53" fillId="2" borderId="0" xfId="0" applyFont="1" applyFill="1"/>
    <xf numFmtId="0" fontId="52" fillId="2" borderId="0" xfId="0" applyFont="1" applyFill="1"/>
    <xf numFmtId="0" fontId="55" fillId="13" borderId="0" xfId="0" applyFont="1" applyFill="1"/>
    <xf numFmtId="0" fontId="45" fillId="6" borderId="0" xfId="0" applyFont="1" applyFill="1" applyAlignment="1">
      <alignment horizontal="left"/>
    </xf>
    <xf numFmtId="0" fontId="56" fillId="14" borderId="0" xfId="0" applyFont="1" applyFill="1"/>
    <xf numFmtId="0" fontId="52" fillId="5" borderId="0" xfId="0" applyFont="1" applyFill="1" applyAlignment="1">
      <alignment vertical="center"/>
    </xf>
    <xf numFmtId="0" fontId="53" fillId="5" borderId="0" xfId="0" applyFont="1" applyFill="1"/>
    <xf numFmtId="0" fontId="53" fillId="5" borderId="0" xfId="0" applyFont="1" applyFill="1" applyAlignment="1">
      <alignment horizontal="center"/>
    </xf>
    <xf numFmtId="164" fontId="66" fillId="3" borderId="0" xfId="0" applyNumberFormat="1" applyFont="1" applyFill="1" applyAlignment="1">
      <alignment horizontal="center"/>
    </xf>
    <xf numFmtId="49" fontId="66" fillId="3" borderId="0" xfId="0" applyNumberFormat="1" applyFont="1" applyFill="1" applyAlignment="1">
      <alignment horizontal="left"/>
    </xf>
    <xf numFmtId="0" fontId="66" fillId="3" borderId="0" xfId="0" applyFont="1" applyFill="1"/>
    <xf numFmtId="0" fontId="66" fillId="3" borderId="0" xfId="0" applyFont="1" applyFill="1" applyAlignment="1">
      <alignment horizontal="left" wrapText="1"/>
    </xf>
    <xf numFmtId="0" fontId="66" fillId="3" borderId="0" xfId="0" applyFont="1" applyFill="1" applyAlignment="1">
      <alignment horizontal="center"/>
    </xf>
    <xf numFmtId="1" fontId="57" fillId="9" borderId="0" xfId="0" applyNumberFormat="1" applyFont="1" applyFill="1" applyAlignment="1">
      <alignment horizontal="center"/>
    </xf>
    <xf numFmtId="1" fontId="61" fillId="0" borderId="0" xfId="0" applyNumberFormat="1" applyFont="1"/>
    <xf numFmtId="0" fontId="83" fillId="0" borderId="0" xfId="0" applyFont="1"/>
    <xf numFmtId="167" fontId="48" fillId="0" borderId="0" xfId="0" applyNumberFormat="1" applyFont="1" applyAlignment="1">
      <alignment vertical="center"/>
    </xf>
    <xf numFmtId="0" fontId="87" fillId="0" borderId="9" xfId="0" applyFont="1" applyBorder="1" applyAlignment="1">
      <alignment horizontal="justify" vertical="center" wrapText="1"/>
    </xf>
    <xf numFmtId="0" fontId="87" fillId="0" borderId="10" xfId="0" applyFont="1" applyBorder="1" applyAlignment="1">
      <alignment horizontal="justify" vertical="center" wrapText="1"/>
    </xf>
    <xf numFmtId="0" fontId="87" fillId="0" borderId="11" xfId="0" applyFont="1" applyBorder="1" applyAlignment="1">
      <alignment horizontal="justify" vertical="center" wrapText="1"/>
    </xf>
    <xf numFmtId="0" fontId="87" fillId="0" borderId="12" xfId="0" applyFont="1" applyBorder="1" applyAlignment="1">
      <alignment horizontal="justify" vertical="center" wrapText="1"/>
    </xf>
    <xf numFmtId="0" fontId="87" fillId="0" borderId="0" xfId="0" applyFont="1" applyAlignment="1">
      <alignment horizontal="justify" vertical="center" wrapText="1"/>
    </xf>
    <xf numFmtId="0" fontId="46" fillId="0" borderId="7" xfId="0" applyFont="1" applyBorder="1"/>
    <xf numFmtId="0" fontId="46" fillId="0" borderId="0" xfId="0" applyFont="1" applyAlignment="1">
      <alignment horizontal="right"/>
    </xf>
    <xf numFmtId="0" fontId="46" fillId="0" borderId="0" xfId="0" applyFont="1"/>
    <xf numFmtId="0" fontId="59" fillId="0" borderId="0" xfId="0" applyFont="1" applyAlignment="1">
      <alignment horizontal="right"/>
    </xf>
    <xf numFmtId="0" fontId="46" fillId="0" borderId="0" xfId="0" applyFont="1" applyAlignment="1">
      <alignment horizontal="left"/>
    </xf>
    <xf numFmtId="0" fontId="88" fillId="0" borderId="0" xfId="0" applyFont="1" applyAlignment="1">
      <alignment wrapText="1"/>
    </xf>
    <xf numFmtId="0" fontId="75" fillId="2" borderId="0" xfId="0" applyFont="1" applyFill="1" applyAlignment="1">
      <alignment wrapText="1"/>
    </xf>
    <xf numFmtId="0" fontId="75" fillId="0" borderId="0" xfId="0" applyFont="1" applyAlignment="1">
      <alignment wrapText="1"/>
    </xf>
    <xf numFmtId="3" fontId="66" fillId="20" borderId="0" xfId="0" applyNumberFormat="1" applyFont="1" applyFill="1" applyAlignment="1">
      <alignment horizontal="right" vertical="center"/>
    </xf>
    <xf numFmtId="167" fontId="48" fillId="0" borderId="0" xfId="0" quotePrefix="1" applyNumberFormat="1" applyFont="1" applyAlignment="1">
      <alignment vertical="center"/>
    </xf>
    <xf numFmtId="0" fontId="50" fillId="0" borderId="0" xfId="0" applyFont="1"/>
    <xf numFmtId="3" fontId="48" fillId="0" borderId="0" xfId="0" applyNumberFormat="1" applyFont="1" applyAlignment="1">
      <alignment horizontal="right"/>
    </xf>
    <xf numFmtId="0" fontId="50" fillId="11" borderId="0" xfId="0" applyFont="1" applyFill="1"/>
    <xf numFmtId="1" fontId="56" fillId="0" borderId="0" xfId="0" applyNumberFormat="1" applyFont="1" applyAlignment="1">
      <alignment horizontal="right" vertical="center"/>
    </xf>
    <xf numFmtId="0" fontId="85" fillId="2" borderId="0" xfId="0" applyFont="1" applyFill="1" applyAlignment="1">
      <alignment wrapText="1"/>
    </xf>
    <xf numFmtId="3" fontId="68" fillId="2" borderId="0" xfId="0" applyNumberFormat="1" applyFont="1" applyFill="1" applyAlignment="1">
      <alignment horizontal="right" wrapText="1"/>
    </xf>
    <xf numFmtId="0" fontId="66" fillId="0" borderId="0" xfId="0" applyFont="1" applyProtection="1">
      <protection locked="0"/>
    </xf>
    <xf numFmtId="0" fontId="66" fillId="0" borderId="0" xfId="0" applyFont="1" applyAlignment="1">
      <alignment horizontal="left"/>
    </xf>
    <xf numFmtId="3" fontId="52" fillId="0" borderId="0" xfId="0" applyNumberFormat="1" applyFont="1" applyAlignment="1">
      <alignment horizontal="right"/>
    </xf>
    <xf numFmtId="3" fontId="54" fillId="0" borderId="0" xfId="0" applyNumberFormat="1" applyFont="1"/>
    <xf numFmtId="3" fontId="52" fillId="0" borderId="0" xfId="0" applyNumberFormat="1" applyFont="1" applyAlignment="1">
      <alignment horizontal="right" vertical="center"/>
    </xf>
    <xf numFmtId="0" fontId="85" fillId="0" borderId="0" xfId="0" applyFont="1" applyAlignment="1">
      <alignment wrapText="1"/>
    </xf>
    <xf numFmtId="1" fontId="55" fillId="0" borderId="0" xfId="0" applyNumberFormat="1" applyFont="1" applyAlignment="1">
      <alignment horizontal="center"/>
    </xf>
    <xf numFmtId="168" fontId="54" fillId="0" borderId="0" xfId="0" applyNumberFormat="1" applyFont="1"/>
    <xf numFmtId="49" fontId="52" fillId="0" borderId="0" xfId="0" applyNumberFormat="1" applyFont="1" applyAlignment="1">
      <alignment horizontal="right"/>
    </xf>
    <xf numFmtId="0" fontId="60" fillId="11" borderId="0" xfId="0" applyFont="1" applyFill="1"/>
    <xf numFmtId="3" fontId="54" fillId="0" borderId="0" xfId="0" applyNumberFormat="1" applyFont="1" applyAlignment="1">
      <alignment horizontal="right"/>
    </xf>
    <xf numFmtId="0" fontId="60" fillId="0" borderId="0" xfId="0" applyFont="1" applyAlignment="1">
      <alignment horizontal="left"/>
    </xf>
    <xf numFmtId="1" fontId="50" fillId="2" borderId="0" xfId="0" applyNumberFormat="1" applyFont="1" applyFill="1" applyAlignment="1">
      <alignment horizontal="right"/>
    </xf>
    <xf numFmtId="0" fontId="91" fillId="2" borderId="8" xfId="0" applyFont="1" applyFill="1" applyBorder="1" applyAlignment="1">
      <alignment horizontal="justify" vertical="center" wrapText="1"/>
    </xf>
    <xf numFmtId="0" fontId="91" fillId="8" borderId="6" xfId="0" applyFont="1" applyFill="1" applyBorder="1" applyAlignment="1">
      <alignment horizontal="justify" vertical="center" wrapText="1"/>
    </xf>
    <xf numFmtId="0" fontId="91" fillId="21" borderId="6" xfId="0" applyFont="1" applyFill="1" applyBorder="1" applyAlignment="1">
      <alignment horizontal="justify" vertical="center" wrapText="1"/>
    </xf>
    <xf numFmtId="0" fontId="91" fillId="18" borderId="6" xfId="0" applyFont="1" applyFill="1" applyBorder="1" applyAlignment="1">
      <alignment horizontal="justify" vertical="center" wrapText="1"/>
    </xf>
    <xf numFmtId="0" fontId="87" fillId="0" borderId="15" xfId="0" applyFont="1" applyBorder="1" applyAlignment="1">
      <alignment horizontal="justify" vertical="center" wrapText="1"/>
    </xf>
    <xf numFmtId="0" fontId="87" fillId="0" borderId="14" xfId="0" applyFont="1" applyBorder="1" applyAlignment="1">
      <alignment horizontal="left" vertical="center" wrapText="1"/>
    </xf>
    <xf numFmtId="0" fontId="87" fillId="0" borderId="13" xfId="0" applyFont="1" applyBorder="1" applyAlignment="1">
      <alignment horizontal="justify" vertical="center" wrapText="1"/>
    </xf>
    <xf numFmtId="0" fontId="87" fillId="0" borderId="7" xfId="0" applyFont="1" applyBorder="1" applyAlignment="1">
      <alignment horizontal="justify" vertical="center" wrapText="1"/>
    </xf>
    <xf numFmtId="0" fontId="0" fillId="0" borderId="11" xfId="0" applyBorder="1"/>
    <xf numFmtId="0" fontId="92" fillId="3" borderId="1" xfId="0" applyFont="1" applyFill="1" applyBorder="1" applyAlignment="1">
      <alignment horizontal="left"/>
    </xf>
    <xf numFmtId="0" fontId="92" fillId="17" borderId="18" xfId="0" applyFont="1" applyFill="1" applyBorder="1" applyAlignment="1">
      <alignment horizontal="center"/>
    </xf>
    <xf numFmtId="0" fontId="92" fillId="7" borderId="19" xfId="0" applyFont="1" applyFill="1" applyBorder="1" applyAlignment="1">
      <alignment horizontal="center"/>
    </xf>
    <xf numFmtId="0" fontId="92" fillId="22" borderId="1" xfId="0" applyFont="1" applyFill="1" applyBorder="1" applyAlignment="1">
      <alignment horizontal="right"/>
    </xf>
    <xf numFmtId="0" fontId="92" fillId="17" borderId="18" xfId="0" applyFont="1" applyFill="1" applyBorder="1" applyAlignment="1">
      <alignment horizontal="right"/>
    </xf>
    <xf numFmtId="0" fontId="92" fillId="7" borderId="19" xfId="0" applyFont="1" applyFill="1" applyBorder="1" applyAlignment="1">
      <alignment horizontal="right"/>
    </xf>
    <xf numFmtId="0" fontId="92" fillId="22" borderId="11" xfId="0" applyFont="1" applyFill="1" applyBorder="1" applyAlignment="1">
      <alignment horizontal="right"/>
    </xf>
    <xf numFmtId="0" fontId="93" fillId="20" borderId="8" xfId="0" applyFont="1" applyFill="1" applyBorder="1" applyAlignment="1">
      <alignment horizontal="left"/>
    </xf>
    <xf numFmtId="1" fontId="94" fillId="20" borderId="4" xfId="0" applyNumberFormat="1" applyFont="1" applyFill="1" applyBorder="1" applyAlignment="1">
      <alignment horizontal="right"/>
    </xf>
    <xf numFmtId="1" fontId="94" fillId="20" borderId="24" xfId="0" applyNumberFormat="1" applyFont="1" applyFill="1" applyBorder="1" applyAlignment="1">
      <alignment horizontal="right"/>
    </xf>
    <xf numFmtId="1" fontId="92" fillId="20" borderId="1" xfId="0" applyNumberFormat="1" applyFont="1" applyFill="1" applyBorder="1" applyAlignment="1">
      <alignment horizontal="right"/>
    </xf>
    <xf numFmtId="1" fontId="92" fillId="20" borderId="8" xfId="0" applyNumberFormat="1" applyFont="1" applyFill="1" applyBorder="1" applyAlignment="1">
      <alignment horizontal="right"/>
    </xf>
    <xf numFmtId="0" fontId="92" fillId="9" borderId="17" xfId="0" applyFont="1" applyFill="1" applyBorder="1" applyAlignment="1">
      <alignment horizontal="left"/>
    </xf>
    <xf numFmtId="1" fontId="95" fillId="9" borderId="17" xfId="0" applyNumberFormat="1" applyFont="1" applyFill="1" applyBorder="1" applyAlignment="1">
      <alignment horizontal="right"/>
    </xf>
    <xf numFmtId="1" fontId="95" fillId="9" borderId="24" xfId="0" applyNumberFormat="1" applyFont="1" applyFill="1" applyBorder="1" applyAlignment="1">
      <alignment horizontal="right"/>
    </xf>
    <xf numFmtId="1" fontId="95" fillId="9" borderId="8" xfId="0" applyNumberFormat="1" applyFont="1" applyFill="1" applyBorder="1" applyAlignment="1">
      <alignment horizontal="right"/>
    </xf>
    <xf numFmtId="0" fontId="46" fillId="0" borderId="0" xfId="0" applyFont="1" applyAlignment="1">
      <alignment horizontal="center"/>
    </xf>
    <xf numFmtId="0" fontId="48" fillId="0" borderId="0" xfId="0" applyFont="1" applyAlignment="1">
      <alignment vertical="center"/>
    </xf>
    <xf numFmtId="0" fontId="66" fillId="11" borderId="0" xfId="0" applyFont="1" applyFill="1"/>
    <xf numFmtId="0" fontId="49" fillId="11" borderId="0" xfId="0" applyFont="1" applyFill="1"/>
    <xf numFmtId="0" fontId="96" fillId="0" borderId="0" xfId="0" applyFont="1" applyAlignment="1">
      <alignment horizontal="center" vertical="center"/>
    </xf>
    <xf numFmtId="0" fontId="97" fillId="0" borderId="0" xfId="0" applyFont="1" applyAlignment="1">
      <alignment horizontal="center"/>
    </xf>
    <xf numFmtId="0" fontId="48" fillId="11" borderId="0" xfId="0" applyFont="1" applyFill="1" applyAlignment="1">
      <alignment vertical="center"/>
    </xf>
    <xf numFmtId="167" fontId="48" fillId="11" borderId="0" xfId="0" applyNumberFormat="1" applyFont="1" applyFill="1" applyAlignment="1">
      <alignment vertical="center"/>
    </xf>
    <xf numFmtId="1" fontId="67" fillId="2" borderId="0" xfId="0" applyNumberFormat="1" applyFont="1" applyFill="1" applyAlignment="1">
      <alignment horizontal="right" wrapText="1"/>
    </xf>
    <xf numFmtId="1" fontId="48" fillId="0" borderId="0" xfId="0" applyNumberFormat="1" applyFont="1" applyAlignment="1">
      <alignment horizontal="right"/>
    </xf>
    <xf numFmtId="0" fontId="98" fillId="0" borderId="0" xfId="0" applyFont="1" applyAlignment="1">
      <alignment wrapText="1"/>
    </xf>
    <xf numFmtId="0" fontId="75" fillId="2" borderId="0" xfId="0" applyFont="1" applyFill="1" applyAlignment="1">
      <alignment horizontal="left" wrapText="1"/>
    </xf>
    <xf numFmtId="0" fontId="67" fillId="0" borderId="0" xfId="0" applyFont="1" applyAlignment="1">
      <alignment wrapText="1"/>
    </xf>
    <xf numFmtId="0" fontId="48" fillId="0" borderId="0" xfId="0" applyFont="1" applyAlignment="1">
      <alignment wrapText="1"/>
    </xf>
    <xf numFmtId="0" fontId="89" fillId="2" borderId="0" xfId="0" applyFont="1" applyFill="1" applyAlignment="1">
      <alignment wrapText="1"/>
    </xf>
    <xf numFmtId="0" fontId="99" fillId="0" borderId="0" xfId="0" applyFont="1"/>
    <xf numFmtId="0" fontId="50" fillId="0" borderId="0" xfId="0" applyFont="1" applyAlignment="1">
      <alignment horizontal="right" vertical="center"/>
    </xf>
    <xf numFmtId="0" fontId="66" fillId="0" borderId="0" xfId="0" applyFont="1" applyAlignment="1">
      <alignment horizontal="left" vertical="center"/>
    </xf>
    <xf numFmtId="1" fontId="48" fillId="0" borderId="0" xfId="0" applyNumberFormat="1" applyFont="1"/>
    <xf numFmtId="0" fontId="48" fillId="0" borderId="0" xfId="0" applyFont="1" applyAlignment="1">
      <alignment horizontal="left"/>
    </xf>
    <xf numFmtId="1" fontId="50" fillId="0" borderId="0" xfId="0" applyNumberFormat="1" applyFont="1" applyAlignment="1">
      <alignment horizontal="right"/>
    </xf>
    <xf numFmtId="0" fontId="100" fillId="0" borderId="0" xfId="0" applyFont="1"/>
    <xf numFmtId="1" fontId="68" fillId="2" borderId="0" xfId="0" applyNumberFormat="1" applyFont="1" applyFill="1" applyAlignment="1">
      <alignment horizontal="center" wrapText="1"/>
    </xf>
    <xf numFmtId="0" fontId="54" fillId="0" borderId="0" xfId="0" applyFont="1" applyAlignment="1">
      <alignment wrapText="1"/>
    </xf>
    <xf numFmtId="0" fontId="90" fillId="2" borderId="0" xfId="0" applyFont="1" applyFill="1" applyAlignment="1">
      <alignment wrapText="1"/>
    </xf>
    <xf numFmtId="0" fontId="101" fillId="0" borderId="0" xfId="0" applyFont="1" applyAlignment="1">
      <alignment wrapText="1"/>
    </xf>
    <xf numFmtId="1" fontId="54" fillId="0" borderId="0" xfId="0" applyNumberFormat="1" applyFont="1" applyAlignment="1">
      <alignment horizontal="center"/>
    </xf>
    <xf numFmtId="3" fontId="52" fillId="20" borderId="0" xfId="0" applyNumberFormat="1" applyFont="1" applyFill="1" applyAlignment="1">
      <alignment horizontal="right" vertical="center"/>
    </xf>
    <xf numFmtId="0" fontId="60" fillId="0" borderId="0" xfId="0" applyFont="1" applyAlignment="1">
      <alignment horizontal="right" vertical="center"/>
    </xf>
    <xf numFmtId="0" fontId="52" fillId="0" borderId="0" xfId="0" applyFont="1" applyAlignment="1">
      <alignment horizontal="left" vertical="center"/>
    </xf>
    <xf numFmtId="1" fontId="60" fillId="0" borderId="0" xfId="0" applyNumberFormat="1" applyFont="1" applyAlignment="1">
      <alignment horizontal="center"/>
    </xf>
    <xf numFmtId="0" fontId="67" fillId="0" borderId="0" xfId="0" applyFont="1" applyAlignment="1">
      <alignment horizontal="left"/>
    </xf>
    <xf numFmtId="49" fontId="66" fillId="0" borderId="0" xfId="0" applyNumberFormat="1" applyFont="1"/>
    <xf numFmtId="0" fontId="67" fillId="0" borderId="0" xfId="0" applyFont="1"/>
    <xf numFmtId="0" fontId="67" fillId="0" borderId="0" xfId="0" applyFont="1" applyAlignment="1">
      <alignment horizontal="center"/>
    </xf>
    <xf numFmtId="0" fontId="68" fillId="0" borderId="0" xfId="0" applyFont="1" applyAlignment="1">
      <alignment horizontal="left"/>
    </xf>
    <xf numFmtId="0" fontId="52" fillId="0" borderId="0" xfId="0" applyFont="1" applyAlignment="1">
      <alignment horizontal="left"/>
    </xf>
    <xf numFmtId="49" fontId="53" fillId="0" borderId="0" xfId="0" applyNumberFormat="1" applyFont="1"/>
    <xf numFmtId="0" fontId="46" fillId="11" borderId="0" xfId="0" applyFont="1" applyFill="1"/>
    <xf numFmtId="0" fontId="46" fillId="11" borderId="0" xfId="0" applyFont="1" applyFill="1" applyAlignment="1">
      <alignment horizontal="center"/>
    </xf>
    <xf numFmtId="0" fontId="53" fillId="11" borderId="0" xfId="0" applyFont="1" applyFill="1"/>
    <xf numFmtId="0" fontId="52" fillId="11" borderId="0" xfId="0" applyFont="1" applyFill="1"/>
    <xf numFmtId="0" fontId="53" fillId="11" borderId="0" xfId="0" applyFont="1" applyFill="1" applyAlignment="1">
      <alignment horizontal="center"/>
    </xf>
    <xf numFmtId="49" fontId="53" fillId="11" borderId="0" xfId="0" applyNumberFormat="1" applyFont="1" applyFill="1" applyAlignment="1">
      <alignment horizontal="center"/>
    </xf>
    <xf numFmtId="0" fontId="54" fillId="0" borderId="0" xfId="0" applyFont="1" applyAlignment="1">
      <alignment vertical="center"/>
    </xf>
    <xf numFmtId="0" fontId="54" fillId="0" borderId="0" xfId="0" applyFont="1" applyAlignment="1">
      <alignment horizontal="center" vertical="center"/>
    </xf>
    <xf numFmtId="1" fontId="56" fillId="11" borderId="0" xfId="0" applyNumberFormat="1" applyFont="1" applyFill="1" applyAlignment="1">
      <alignment horizontal="right" vertical="center"/>
    </xf>
    <xf numFmtId="0" fontId="54" fillId="11" borderId="0" xfId="0" applyFont="1" applyFill="1" applyAlignment="1">
      <alignment vertical="center"/>
    </xf>
    <xf numFmtId="0" fontId="54" fillId="0" borderId="0" xfId="0" applyFont="1" applyAlignment="1">
      <alignment horizontal="center"/>
    </xf>
    <xf numFmtId="0" fontId="54" fillId="11" borderId="0" xfId="0" applyFont="1" applyFill="1"/>
    <xf numFmtId="1" fontId="56" fillId="0" borderId="0" xfId="0" applyNumberFormat="1" applyFont="1" applyAlignment="1">
      <alignment horizontal="center" vertical="center"/>
    </xf>
    <xf numFmtId="1" fontId="54" fillId="0" borderId="0" xfId="0" applyNumberFormat="1" applyFont="1" applyAlignment="1">
      <alignment horizontal="center" vertical="center"/>
    </xf>
    <xf numFmtId="14" fontId="54" fillId="0" borderId="0" xfId="0" applyNumberFormat="1" applyFont="1" applyAlignment="1">
      <alignment horizontal="center" vertical="center"/>
    </xf>
    <xf numFmtId="0" fontId="54" fillId="0" borderId="0" xfId="0" applyFont="1" applyAlignment="1">
      <alignment horizontal="left" vertical="center"/>
    </xf>
    <xf numFmtId="0" fontId="93" fillId="24" borderId="20" xfId="0" applyFont="1" applyFill="1" applyBorder="1" applyAlignment="1">
      <alignment horizontal="left"/>
    </xf>
    <xf numFmtId="1" fontId="94" fillId="24" borderId="21" xfId="0" applyNumberFormat="1" applyFont="1" applyFill="1" applyBorder="1" applyAlignment="1">
      <alignment horizontal="right"/>
    </xf>
    <xf numFmtId="1" fontId="94" fillId="24" borderId="22" xfId="0" applyNumberFormat="1" applyFont="1" applyFill="1" applyBorder="1" applyAlignment="1">
      <alignment horizontal="right"/>
    </xf>
    <xf numFmtId="1" fontId="92" fillId="24" borderId="23" xfId="0" applyNumberFormat="1" applyFont="1" applyFill="1" applyBorder="1" applyAlignment="1">
      <alignment horizontal="right"/>
    </xf>
    <xf numFmtId="1" fontId="92" fillId="24" borderId="20" xfId="0" applyNumberFormat="1" applyFont="1" applyFill="1" applyBorder="1" applyAlignment="1">
      <alignment horizontal="right"/>
    </xf>
    <xf numFmtId="0" fontId="93" fillId="4" borderId="9" xfId="0" applyFont="1" applyFill="1" applyBorder="1" applyAlignment="1">
      <alignment horizontal="left"/>
    </xf>
    <xf numFmtId="1" fontId="94" fillId="4" borderId="25" xfId="0" applyNumberFormat="1" applyFont="1" applyFill="1" applyBorder="1" applyAlignment="1">
      <alignment horizontal="right"/>
    </xf>
    <xf numFmtId="1" fontId="94" fillId="4" borderId="26" xfId="0" applyNumberFormat="1" applyFont="1" applyFill="1" applyBorder="1" applyAlignment="1">
      <alignment horizontal="right"/>
    </xf>
    <xf numFmtId="1" fontId="92" fillId="4" borderId="27" xfId="0" applyNumberFormat="1" applyFont="1" applyFill="1" applyBorder="1" applyAlignment="1">
      <alignment horizontal="right"/>
    </xf>
    <xf numFmtId="1" fontId="92" fillId="4" borderId="9" xfId="0" applyNumberFormat="1" applyFont="1" applyFill="1" applyBorder="1" applyAlignment="1">
      <alignment horizontal="right"/>
    </xf>
    <xf numFmtId="0" fontId="93" fillId="23" borderId="8" xfId="0" applyFont="1" applyFill="1" applyBorder="1" applyAlignment="1">
      <alignment horizontal="left"/>
    </xf>
    <xf numFmtId="1" fontId="94" fillId="23" borderId="4" xfId="0" applyNumberFormat="1" applyFont="1" applyFill="1" applyBorder="1" applyAlignment="1">
      <alignment horizontal="right"/>
    </xf>
    <xf numFmtId="1" fontId="94" fillId="23" borderId="24" xfId="0" applyNumberFormat="1" applyFont="1" applyFill="1" applyBorder="1" applyAlignment="1">
      <alignment horizontal="right"/>
    </xf>
    <xf numFmtId="1" fontId="92" fillId="23" borderId="1" xfId="0" applyNumberFormat="1" applyFont="1" applyFill="1" applyBorder="1" applyAlignment="1">
      <alignment horizontal="right"/>
    </xf>
    <xf numFmtId="1" fontId="92" fillId="23" borderId="8" xfId="0" applyNumberFormat="1" applyFont="1" applyFill="1" applyBorder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/>
    </xf>
    <xf numFmtId="49" fontId="57" fillId="11" borderId="0" xfId="6" applyNumberFormat="1" applyFont="1" applyFill="1" applyAlignment="1">
      <alignment horizontal="center"/>
    </xf>
    <xf numFmtId="0" fontId="52" fillId="11" borderId="0" xfId="0" applyFont="1" applyFill="1" applyAlignment="1">
      <alignment vertical="center"/>
    </xf>
    <xf numFmtId="0" fontId="66" fillId="0" borderId="0" xfId="1" applyFont="1" applyAlignment="1">
      <alignment horizontal="left"/>
    </xf>
    <xf numFmtId="0" fontId="52" fillId="0" borderId="0" xfId="1" applyFont="1" applyAlignment="1">
      <alignment horizontal="left"/>
    </xf>
    <xf numFmtId="0" fontId="54" fillId="11" borderId="0" xfId="0" applyFont="1" applyFill="1" applyAlignment="1">
      <alignment horizontal="center"/>
    </xf>
    <xf numFmtId="0" fontId="103" fillId="0" borderId="0" xfId="0" applyFont="1" applyAlignment="1">
      <alignment wrapText="1"/>
    </xf>
    <xf numFmtId="3" fontId="67" fillId="2" borderId="0" xfId="0" applyNumberFormat="1" applyFont="1" applyFill="1" applyAlignment="1">
      <alignment horizontal="right" wrapText="1"/>
    </xf>
    <xf numFmtId="0" fontId="75" fillId="2" borderId="0" xfId="0" applyFont="1" applyFill="1" applyAlignment="1">
      <alignment horizontal="center" wrapText="1"/>
    </xf>
    <xf numFmtId="0" fontId="69" fillId="2" borderId="0" xfId="0" applyFont="1" applyFill="1" applyAlignment="1">
      <alignment vertical="center" wrapText="1"/>
    </xf>
    <xf numFmtId="0" fontId="104" fillId="0" borderId="0" xfId="0" applyFont="1"/>
    <xf numFmtId="1" fontId="54" fillId="3" borderId="0" xfId="0" applyNumberFormat="1" applyFont="1" applyFill="1" applyAlignment="1">
      <alignment horizontal="right"/>
    </xf>
    <xf numFmtId="1" fontId="60" fillId="2" borderId="0" xfId="0" applyNumberFormat="1" applyFont="1" applyFill="1" applyAlignment="1">
      <alignment horizontal="right"/>
    </xf>
    <xf numFmtId="3" fontId="50" fillId="0" borderId="0" xfId="0" applyNumberFormat="1" applyFont="1" applyAlignment="1">
      <alignment horizontal="center"/>
    </xf>
    <xf numFmtId="0" fontId="48" fillId="0" borderId="0" xfId="0" applyFont="1" applyAlignment="1">
      <alignment vertical="center" wrapText="1"/>
    </xf>
    <xf numFmtId="0" fontId="50" fillId="11" borderId="0" xfId="0" applyFont="1" applyFill="1" applyAlignment="1">
      <alignment horizontal="right" vertical="center"/>
    </xf>
    <xf numFmtId="3" fontId="66" fillId="0" borderId="0" xfId="0" applyNumberFormat="1" applyFont="1" applyAlignment="1">
      <alignment horizontal="right" vertical="center"/>
    </xf>
    <xf numFmtId="1" fontId="68" fillId="2" borderId="0" xfId="0" applyNumberFormat="1" applyFont="1" applyFill="1" applyAlignment="1">
      <alignment horizontal="right" wrapText="1"/>
    </xf>
    <xf numFmtId="1" fontId="67" fillId="2" borderId="0" xfId="0" applyNumberFormat="1" applyFont="1" applyFill="1" applyAlignment="1">
      <alignment horizontal="center" wrapText="1"/>
    </xf>
    <xf numFmtId="0" fontId="85" fillId="2" borderId="0" xfId="0" applyFont="1" applyFill="1" applyAlignment="1">
      <alignment horizontal="center" wrapText="1"/>
    </xf>
    <xf numFmtId="0" fontId="52" fillId="0" borderId="0" xfId="0" applyFont="1" applyAlignment="1">
      <alignment horizontal="right"/>
    </xf>
    <xf numFmtId="0" fontId="66" fillId="11" borderId="0" xfId="5" applyFont="1" applyFill="1" applyAlignment="1" applyProtection="1">
      <alignment horizontal="left"/>
      <protection hidden="1"/>
    </xf>
    <xf numFmtId="1" fontId="66" fillId="0" borderId="0" xfId="0" applyNumberFormat="1" applyFont="1" applyAlignment="1">
      <alignment horizontal="right"/>
    </xf>
    <xf numFmtId="1" fontId="48" fillId="3" borderId="0" xfId="0" applyNumberFormat="1" applyFont="1" applyFill="1" applyAlignment="1">
      <alignment horizontal="right"/>
    </xf>
    <xf numFmtId="3" fontId="66" fillId="0" borderId="0" xfId="0" applyNumberFormat="1" applyFont="1" applyAlignment="1">
      <alignment horizontal="right"/>
    </xf>
    <xf numFmtId="167" fontId="50" fillId="0" borderId="0" xfId="0" applyNumberFormat="1" applyFont="1" applyAlignment="1">
      <alignment vertical="center"/>
    </xf>
    <xf numFmtId="0" fontId="66" fillId="11" borderId="0" xfId="0" applyFont="1" applyFill="1" applyProtection="1">
      <protection locked="0"/>
    </xf>
    <xf numFmtId="167" fontId="50" fillId="11" borderId="0" xfId="0" applyNumberFormat="1" applyFont="1" applyFill="1" applyAlignment="1">
      <alignment vertical="center"/>
    </xf>
    <xf numFmtId="0" fontId="49" fillId="0" borderId="0" xfId="0" applyFont="1" applyAlignment="1">
      <alignment horizontal="right"/>
    </xf>
    <xf numFmtId="49" fontId="66" fillId="11" borderId="0" xfId="0" applyNumberFormat="1" applyFont="1" applyFill="1"/>
    <xf numFmtId="49" fontId="49" fillId="11" borderId="0" xfId="0" applyNumberFormat="1" applyFont="1" applyFill="1"/>
    <xf numFmtId="49" fontId="66" fillId="11" borderId="0" xfId="0" applyNumberFormat="1" applyFont="1" applyFill="1" applyAlignment="1">
      <alignment horizontal="center"/>
    </xf>
    <xf numFmtId="0" fontId="0" fillId="11" borderId="0" xfId="0" applyFill="1"/>
    <xf numFmtId="49" fontId="52" fillId="11" borderId="0" xfId="0" applyNumberFormat="1" applyFont="1" applyFill="1"/>
    <xf numFmtId="0" fontId="53" fillId="11" borderId="0" xfId="0" applyFont="1" applyFill="1" applyAlignment="1">
      <alignment horizontal="left"/>
    </xf>
    <xf numFmtId="49" fontId="52" fillId="11" borderId="0" xfId="0" applyNumberFormat="1" applyFont="1" applyFill="1" applyAlignment="1">
      <alignment horizontal="center"/>
    </xf>
    <xf numFmtId="0" fontId="61" fillId="11" borderId="0" xfId="0" applyFont="1" applyFill="1"/>
    <xf numFmtId="0" fontId="66" fillId="11" borderId="0" xfId="0" applyFont="1" applyFill="1" applyAlignment="1">
      <alignment horizontal="center"/>
    </xf>
    <xf numFmtId="0" fontId="49" fillId="11" borderId="0" xfId="0" applyFont="1" applyFill="1" applyAlignment="1">
      <alignment horizontal="left"/>
    </xf>
    <xf numFmtId="0" fontId="52" fillId="11" borderId="0" xfId="0" applyFont="1" applyFill="1" applyAlignment="1">
      <alignment horizontal="left"/>
    </xf>
    <xf numFmtId="0" fontId="52" fillId="11" borderId="0" xfId="0" applyFont="1" applyFill="1" applyAlignment="1">
      <alignment horizontal="center"/>
    </xf>
    <xf numFmtId="0" fontId="105" fillId="0" borderId="0" xfId="0" applyFont="1"/>
    <xf numFmtId="1" fontId="69" fillId="11" borderId="0" xfId="0" applyNumberFormat="1" applyFont="1" applyFill="1" applyAlignment="1">
      <alignment horizontal="center" vertical="center"/>
    </xf>
    <xf numFmtId="1" fontId="89" fillId="11" borderId="0" xfId="0" applyNumberFormat="1" applyFont="1" applyFill="1" applyAlignment="1">
      <alignment horizontal="right" vertical="center"/>
    </xf>
    <xf numFmtId="1" fontId="106" fillId="11" borderId="0" xfId="0" applyNumberFormat="1" applyFont="1" applyFill="1" applyAlignment="1">
      <alignment horizontal="right" vertical="center"/>
    </xf>
    <xf numFmtId="0" fontId="48" fillId="0" borderId="0" xfId="0" applyFont="1" applyAlignment="1">
      <alignment horizontal="center"/>
    </xf>
    <xf numFmtId="1" fontId="106" fillId="0" borderId="0" xfId="0" applyNumberFormat="1" applyFont="1" applyAlignment="1">
      <alignment horizontal="right" vertical="center"/>
    </xf>
    <xf numFmtId="1" fontId="106" fillId="0" borderId="0" xfId="0" applyNumberFormat="1" applyFont="1" applyAlignment="1">
      <alignment horizontal="center" vertical="center"/>
    </xf>
    <xf numFmtId="0" fontId="48" fillId="0" borderId="0" xfId="0" applyFont="1" applyAlignment="1">
      <alignment horizontal="left" vertical="center"/>
    </xf>
    <xf numFmtId="1" fontId="48" fillId="0" borderId="0" xfId="0" applyNumberFormat="1" applyFont="1" applyAlignment="1">
      <alignment horizontal="center" vertical="center"/>
    </xf>
    <xf numFmtId="14" fontId="106" fillId="0" borderId="0" xfId="0" applyNumberFormat="1" applyFont="1" applyAlignment="1">
      <alignment horizontal="center" vertical="center"/>
    </xf>
    <xf numFmtId="0" fontId="53" fillId="11" borderId="28" xfId="0" applyFont="1" applyFill="1" applyBorder="1"/>
    <xf numFmtId="0" fontId="53" fillId="0" borderId="29" xfId="0" applyFont="1" applyBorder="1"/>
    <xf numFmtId="0" fontId="52" fillId="4" borderId="29" xfId="3" applyFont="1" applyFill="1" applyBorder="1" applyAlignment="1">
      <alignment horizontal="center" vertical="center"/>
    </xf>
    <xf numFmtId="0" fontId="55" fillId="0" borderId="29" xfId="3" applyFont="1" applyBorder="1" applyAlignment="1">
      <alignment horizontal="center" vertical="center"/>
    </xf>
    <xf numFmtId="1" fontId="55" fillId="4" borderId="29" xfId="3" applyNumberFormat="1" applyFont="1" applyFill="1" applyBorder="1" applyAlignment="1">
      <alignment horizontal="right" vertical="center"/>
    </xf>
    <xf numFmtId="0" fontId="53" fillId="11" borderId="29" xfId="0" applyFont="1" applyFill="1" applyBorder="1" applyAlignment="1">
      <alignment horizontal="center"/>
    </xf>
    <xf numFmtId="49" fontId="53" fillId="11" borderId="30" xfId="0" applyNumberFormat="1" applyFont="1" applyFill="1" applyBorder="1" applyAlignment="1">
      <alignment horizontal="center"/>
    </xf>
    <xf numFmtId="0" fontId="53" fillId="11" borderId="31" xfId="0" applyFont="1" applyFill="1" applyBorder="1"/>
    <xf numFmtId="49" fontId="53" fillId="11" borderId="32" xfId="0" applyNumberFormat="1" applyFont="1" applyFill="1" applyBorder="1" applyAlignment="1">
      <alignment horizontal="center"/>
    </xf>
    <xf numFmtId="0" fontId="53" fillId="0" borderId="34" xfId="0" applyFont="1" applyBorder="1"/>
    <xf numFmtId="0" fontId="52" fillId="4" borderId="34" xfId="3" applyFont="1" applyFill="1" applyBorder="1" applyAlignment="1">
      <alignment horizontal="center" vertical="center"/>
    </xf>
    <xf numFmtId="0" fontId="55" fillId="0" borderId="34" xfId="3" applyFont="1" applyBorder="1" applyAlignment="1">
      <alignment horizontal="center" vertical="center"/>
    </xf>
    <xf numFmtId="1" fontId="55" fillId="4" borderId="34" xfId="3" applyNumberFormat="1" applyFont="1" applyFill="1" applyBorder="1" applyAlignment="1">
      <alignment horizontal="right" vertical="center"/>
    </xf>
    <xf numFmtId="0" fontId="53" fillId="11" borderId="34" xfId="0" applyFont="1" applyFill="1" applyBorder="1" applyAlignment="1">
      <alignment horizontal="center"/>
    </xf>
    <xf numFmtId="49" fontId="53" fillId="11" borderId="35" xfId="0" applyNumberFormat="1" applyFont="1" applyFill="1" applyBorder="1" applyAlignment="1">
      <alignment horizontal="center"/>
    </xf>
    <xf numFmtId="0" fontId="53" fillId="11" borderId="33" xfId="0" applyFont="1" applyFill="1" applyBorder="1"/>
    <xf numFmtId="0" fontId="52" fillId="11" borderId="0" xfId="3" applyFont="1" applyFill="1" applyAlignment="1">
      <alignment horizontal="center" vertical="center"/>
    </xf>
    <xf numFmtId="0" fontId="55" fillId="11" borderId="0" xfId="3" applyFont="1" applyFill="1" applyAlignment="1">
      <alignment horizontal="center" vertical="center"/>
    </xf>
    <xf numFmtId="1" fontId="55" fillId="11" borderId="0" xfId="3" applyNumberFormat="1" applyFont="1" applyFill="1" applyAlignment="1">
      <alignment horizontal="right" vertical="center"/>
    </xf>
    <xf numFmtId="1" fontId="54" fillId="11" borderId="0" xfId="0" applyNumberFormat="1" applyFont="1" applyFill="1" applyAlignment="1">
      <alignment horizontal="center" vertical="center"/>
    </xf>
    <xf numFmtId="14" fontId="54" fillId="11" borderId="0" xfId="0" applyNumberFormat="1" applyFont="1" applyFill="1" applyAlignment="1">
      <alignment horizontal="center" vertical="center"/>
    </xf>
    <xf numFmtId="0" fontId="49" fillId="11" borderId="28" xfId="0" applyFont="1" applyFill="1" applyBorder="1"/>
    <xf numFmtId="0" fontId="49" fillId="0" borderId="29" xfId="0" applyFont="1" applyBorder="1"/>
    <xf numFmtId="0" fontId="66" fillId="4" borderId="29" xfId="3" applyFont="1" applyFill="1" applyBorder="1" applyAlignment="1">
      <alignment horizontal="center" vertical="center"/>
    </xf>
    <xf numFmtId="0" fontId="69" fillId="0" borderId="29" xfId="3" applyFont="1" applyBorder="1" applyAlignment="1">
      <alignment horizontal="center" vertical="center"/>
    </xf>
    <xf numFmtId="1" fontId="69" fillId="4" borderId="29" xfId="3" applyNumberFormat="1" applyFont="1" applyFill="1" applyBorder="1" applyAlignment="1">
      <alignment horizontal="right" vertical="center"/>
    </xf>
    <xf numFmtId="0" fontId="49" fillId="11" borderId="29" xfId="0" applyFont="1" applyFill="1" applyBorder="1" applyAlignment="1">
      <alignment horizontal="center"/>
    </xf>
    <xf numFmtId="49" fontId="49" fillId="11" borderId="30" xfId="0" applyNumberFormat="1" applyFont="1" applyFill="1" applyBorder="1" applyAlignment="1">
      <alignment horizontal="center"/>
    </xf>
    <xf numFmtId="0" fontId="49" fillId="11" borderId="31" xfId="0" applyFont="1" applyFill="1" applyBorder="1"/>
    <xf numFmtId="49" fontId="49" fillId="11" borderId="32" xfId="0" applyNumberFormat="1" applyFont="1" applyFill="1" applyBorder="1" applyAlignment="1">
      <alignment horizontal="center"/>
    </xf>
    <xf numFmtId="0" fontId="49" fillId="11" borderId="33" xfId="0" applyFont="1" applyFill="1" applyBorder="1"/>
    <xf numFmtId="0" fontId="49" fillId="0" borderId="34" xfId="0" applyFont="1" applyBorder="1"/>
    <xf numFmtId="0" fontId="66" fillId="4" borderId="34" xfId="3" applyFont="1" applyFill="1" applyBorder="1" applyAlignment="1">
      <alignment horizontal="center" vertical="center"/>
    </xf>
    <xf numFmtId="0" fontId="69" fillId="0" borderId="34" xfId="3" applyFont="1" applyBorder="1" applyAlignment="1">
      <alignment horizontal="center" vertical="center"/>
    </xf>
    <xf numFmtId="1" fontId="69" fillId="4" borderId="34" xfId="3" applyNumberFormat="1" applyFont="1" applyFill="1" applyBorder="1" applyAlignment="1">
      <alignment horizontal="right" vertical="center"/>
    </xf>
    <xf numFmtId="0" fontId="49" fillId="11" borderId="34" xfId="0" applyFont="1" applyFill="1" applyBorder="1" applyAlignment="1">
      <alignment horizontal="center"/>
    </xf>
    <xf numFmtId="49" fontId="49" fillId="11" borderId="35" xfId="0" applyNumberFormat="1" applyFont="1" applyFill="1" applyBorder="1" applyAlignment="1">
      <alignment horizontal="center"/>
    </xf>
    <xf numFmtId="0" fontId="49" fillId="2" borderId="0" xfId="0" applyFont="1" applyFill="1" applyAlignment="1">
      <alignment horizontal="center"/>
    </xf>
    <xf numFmtId="0" fontId="48" fillId="11" borderId="0" xfId="0" applyFont="1" applyFill="1" applyAlignment="1">
      <alignment horizontal="center"/>
    </xf>
    <xf numFmtId="0" fontId="49" fillId="11" borderId="0" xfId="0" applyFont="1" applyFill="1" applyAlignment="1">
      <alignment horizontal="center"/>
    </xf>
    <xf numFmtId="0" fontId="66" fillId="2" borderId="0" xfId="0" applyFont="1" applyFill="1" applyAlignment="1">
      <alignment vertical="center"/>
    </xf>
    <xf numFmtId="1" fontId="66" fillId="2" borderId="0" xfId="0" applyNumberFormat="1" applyFont="1" applyFill="1" applyAlignment="1">
      <alignment horizontal="center" vertical="center"/>
    </xf>
    <xf numFmtId="14" fontId="69" fillId="2" borderId="0" xfId="0" applyNumberFormat="1" applyFont="1" applyFill="1" applyAlignment="1">
      <alignment horizontal="center" vertical="center"/>
    </xf>
    <xf numFmtId="1" fontId="69" fillId="2" borderId="0" xfId="3" applyNumberFormat="1" applyFont="1" applyFill="1" applyAlignment="1">
      <alignment horizontal="center" vertical="center"/>
    </xf>
    <xf numFmtId="14" fontId="66" fillId="2" borderId="0" xfId="0" applyNumberFormat="1" applyFont="1" applyFill="1" applyAlignment="1">
      <alignment horizontal="center" vertical="center"/>
    </xf>
    <xf numFmtId="0" fontId="75" fillId="2" borderId="0" xfId="0" applyFont="1" applyFill="1" applyAlignment="1">
      <alignment vertical="center"/>
    </xf>
    <xf numFmtId="0" fontId="67" fillId="2" borderId="0" xfId="0" applyFont="1" applyFill="1" applyAlignment="1">
      <alignment horizontal="left" vertical="center"/>
    </xf>
    <xf numFmtId="0" fontId="67" fillId="2" borderId="0" xfId="0" applyFont="1" applyFill="1" applyAlignment="1">
      <alignment horizontal="center" vertical="center"/>
    </xf>
    <xf numFmtId="0" fontId="75" fillId="2" borderId="0" xfId="0" applyFont="1" applyFill="1" applyAlignment="1">
      <alignment horizontal="center" vertical="center"/>
    </xf>
    <xf numFmtId="1" fontId="67" fillId="2" borderId="0" xfId="0" applyNumberFormat="1" applyFont="1" applyFill="1" applyAlignment="1">
      <alignment horizontal="center" vertical="center"/>
    </xf>
    <xf numFmtId="14" fontId="89" fillId="2" borderId="0" xfId="0" applyNumberFormat="1" applyFont="1" applyFill="1" applyAlignment="1">
      <alignment horizontal="center" vertical="center"/>
    </xf>
    <xf numFmtId="1" fontId="89" fillId="2" borderId="0" xfId="3" applyNumberFormat="1" applyFont="1" applyFill="1" applyAlignment="1">
      <alignment horizontal="right" vertical="center"/>
    </xf>
    <xf numFmtId="14" fontId="67" fillId="2" borderId="0" xfId="0" applyNumberFormat="1" applyFont="1" applyFill="1" applyAlignment="1">
      <alignment horizontal="center" vertical="center"/>
    </xf>
    <xf numFmtId="49" fontId="49" fillId="11" borderId="0" xfId="0" applyNumberFormat="1" applyFont="1" applyFill="1" applyAlignment="1">
      <alignment horizontal="center"/>
    </xf>
    <xf numFmtId="0" fontId="66" fillId="4" borderId="0" xfId="3" applyFont="1" applyFill="1" applyAlignment="1">
      <alignment horizontal="center" vertical="center"/>
    </xf>
    <xf numFmtId="0" fontId="69" fillId="0" borderId="0" xfId="3" applyFont="1" applyAlignment="1">
      <alignment horizontal="center" vertical="center"/>
    </xf>
    <xf numFmtId="0" fontId="48" fillId="2" borderId="0" xfId="0" applyFont="1" applyFill="1" applyAlignment="1">
      <alignment horizontal="center"/>
    </xf>
    <xf numFmtId="1" fontId="69" fillId="4" borderId="0" xfId="3" applyNumberFormat="1" applyFont="1" applyFill="1" applyAlignment="1">
      <alignment horizontal="right" vertical="center"/>
    </xf>
    <xf numFmtId="0" fontId="48" fillId="11" borderId="0" xfId="0" applyFont="1" applyFill="1" applyAlignment="1">
      <alignment horizontal="center" vertical="center"/>
    </xf>
    <xf numFmtId="0" fontId="48" fillId="2" borderId="0" xfId="0" applyFont="1" applyFill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53" fillId="2" borderId="28" xfId="0" applyFont="1" applyFill="1" applyBorder="1"/>
    <xf numFmtId="0" fontId="52" fillId="2" borderId="29" xfId="0" applyFont="1" applyFill="1" applyBorder="1" applyAlignment="1">
      <alignment vertical="center"/>
    </xf>
    <xf numFmtId="1" fontId="55" fillId="2" borderId="29" xfId="3" applyNumberFormat="1" applyFont="1" applyFill="1" applyBorder="1" applyAlignment="1">
      <alignment horizontal="center" vertical="center"/>
    </xf>
    <xf numFmtId="0" fontId="52" fillId="2" borderId="29" xfId="0" applyFont="1" applyFill="1" applyBorder="1" applyAlignment="1">
      <alignment horizontal="center" vertical="center"/>
    </xf>
    <xf numFmtId="14" fontId="52" fillId="2" borderId="30" xfId="0" applyNumberFormat="1" applyFont="1" applyFill="1" applyBorder="1" applyAlignment="1">
      <alignment horizontal="center" vertical="center"/>
    </xf>
    <xf numFmtId="0" fontId="85" fillId="2" borderId="33" xfId="0" applyFont="1" applyFill="1" applyBorder="1" applyAlignment="1">
      <alignment vertical="center"/>
    </xf>
    <xf numFmtId="0" fontId="85" fillId="2" borderId="34" xfId="0" applyFont="1" applyFill="1" applyBorder="1" applyAlignment="1">
      <alignment vertical="center"/>
    </xf>
    <xf numFmtId="0" fontId="52" fillId="2" borderId="34" xfId="0" applyFont="1" applyFill="1" applyBorder="1" applyAlignment="1">
      <alignment horizontal="left" vertical="center"/>
    </xf>
    <xf numFmtId="0" fontId="52" fillId="2" borderId="34" xfId="0" applyFont="1" applyFill="1" applyBorder="1" applyAlignment="1">
      <alignment horizontal="center" vertical="center"/>
    </xf>
    <xf numFmtId="1" fontId="55" fillId="2" borderId="34" xfId="3" applyNumberFormat="1" applyFont="1" applyFill="1" applyBorder="1" applyAlignment="1">
      <alignment horizontal="right" vertical="center"/>
    </xf>
    <xf numFmtId="14" fontId="52" fillId="2" borderId="35" xfId="0" applyNumberFormat="1" applyFont="1" applyFill="1" applyBorder="1" applyAlignment="1">
      <alignment horizontal="center" vertical="center"/>
    </xf>
    <xf numFmtId="0" fontId="52" fillId="4" borderId="0" xfId="3" applyFont="1" applyFill="1" applyAlignment="1">
      <alignment horizontal="center" vertical="center"/>
    </xf>
    <xf numFmtId="0" fontId="55" fillId="0" borderId="0" xfId="3" applyFont="1" applyAlignment="1">
      <alignment horizontal="center" vertical="center"/>
    </xf>
    <xf numFmtId="0" fontId="54" fillId="2" borderId="0" xfId="0" applyFont="1" applyFill="1" applyAlignment="1">
      <alignment horizontal="center"/>
    </xf>
    <xf numFmtId="1" fontId="55" fillId="4" borderId="0" xfId="3" applyNumberFormat="1" applyFont="1" applyFill="1" applyAlignment="1">
      <alignment horizontal="right" vertical="center"/>
    </xf>
    <xf numFmtId="0" fontId="53" fillId="2" borderId="0" xfId="0" applyFont="1" applyFill="1" applyAlignment="1">
      <alignment horizontal="center"/>
    </xf>
    <xf numFmtId="0" fontId="54" fillId="2" borderId="0" xfId="0" applyFont="1" applyFill="1" applyAlignment="1">
      <alignment horizontal="center" vertical="center"/>
    </xf>
    <xf numFmtId="0" fontId="52" fillId="2" borderId="0" xfId="0" applyFont="1" applyFill="1" applyAlignment="1">
      <alignment vertical="center"/>
    </xf>
    <xf numFmtId="1" fontId="52" fillId="2" borderId="0" xfId="0" applyNumberFormat="1" applyFont="1" applyFill="1" applyAlignment="1">
      <alignment horizontal="center" vertical="center"/>
    </xf>
    <xf numFmtId="14" fontId="52" fillId="2" borderId="0" xfId="0" applyNumberFormat="1" applyFont="1" applyFill="1" applyAlignment="1">
      <alignment horizontal="center" vertical="center"/>
    </xf>
    <xf numFmtId="1" fontId="55" fillId="2" borderId="0" xfId="3" applyNumberFormat="1" applyFont="1" applyFill="1" applyAlignment="1">
      <alignment horizontal="center" vertical="center"/>
    </xf>
    <xf numFmtId="0" fontId="52" fillId="2" borderId="0" xfId="0" applyFont="1" applyFill="1" applyAlignment="1">
      <alignment horizontal="center" vertical="center"/>
    </xf>
    <xf numFmtId="0" fontId="85" fillId="2" borderId="0" xfId="0" applyFont="1" applyFill="1" applyAlignment="1">
      <alignment vertical="center"/>
    </xf>
    <xf numFmtId="0" fontId="52" fillId="2" borderId="0" xfId="0" applyFont="1" applyFill="1" applyAlignment="1">
      <alignment horizontal="left" vertical="center"/>
    </xf>
    <xf numFmtId="0" fontId="85" fillId="2" borderId="0" xfId="0" applyFont="1" applyFill="1" applyAlignment="1">
      <alignment horizontal="center" vertical="center"/>
    </xf>
    <xf numFmtId="1" fontId="55" fillId="2" borderId="0" xfId="3" applyNumberFormat="1" applyFont="1" applyFill="1" applyAlignment="1">
      <alignment horizontal="right" vertical="center"/>
    </xf>
    <xf numFmtId="0" fontId="54" fillId="11" borderId="0" xfId="0" applyFont="1" applyFill="1" applyAlignment="1">
      <alignment horizontal="center" vertical="center"/>
    </xf>
    <xf numFmtId="1" fontId="56" fillId="11" borderId="0" xfId="0" applyNumberFormat="1" applyFont="1" applyFill="1" applyAlignment="1">
      <alignment horizontal="center" vertical="center"/>
    </xf>
    <xf numFmtId="0" fontId="54" fillId="11" borderId="0" xfId="0" applyFont="1" applyFill="1" applyAlignment="1">
      <alignment horizontal="left" vertical="center"/>
    </xf>
    <xf numFmtId="0" fontId="49" fillId="2" borderId="28" xfId="0" applyFont="1" applyFill="1" applyBorder="1"/>
    <xf numFmtId="1" fontId="69" fillId="2" borderId="29" xfId="3" applyNumberFormat="1" applyFont="1" applyFill="1" applyBorder="1" applyAlignment="1">
      <alignment horizontal="center" vertical="center"/>
    </xf>
    <xf numFmtId="0" fontId="49" fillId="2" borderId="29" xfId="0" applyFont="1" applyFill="1" applyBorder="1" applyAlignment="1">
      <alignment horizontal="center"/>
    </xf>
    <xf numFmtId="14" fontId="66" fillId="2" borderId="30" xfId="0" applyNumberFormat="1" applyFont="1" applyFill="1" applyBorder="1" applyAlignment="1">
      <alignment horizontal="center" vertical="center"/>
    </xf>
    <xf numFmtId="0" fontId="75" fillId="2" borderId="33" xfId="0" applyFont="1" applyFill="1" applyBorder="1" applyAlignment="1">
      <alignment vertical="center"/>
    </xf>
    <xf numFmtId="0" fontId="75" fillId="2" borderId="34" xfId="0" applyFont="1" applyFill="1" applyBorder="1" applyAlignment="1">
      <alignment vertical="center"/>
    </xf>
    <xf numFmtId="0" fontId="67" fillId="2" borderId="34" xfId="0" applyFont="1" applyFill="1" applyBorder="1" applyAlignment="1">
      <alignment horizontal="left" vertical="center"/>
    </xf>
    <xf numFmtId="0" fontId="67" fillId="2" borderId="34" xfId="0" applyFont="1" applyFill="1" applyBorder="1" applyAlignment="1">
      <alignment horizontal="center" vertical="center"/>
    </xf>
    <xf numFmtId="1" fontId="89" fillId="2" borderId="34" xfId="3" applyNumberFormat="1" applyFont="1" applyFill="1" applyBorder="1" applyAlignment="1">
      <alignment horizontal="right" vertical="center"/>
    </xf>
    <xf numFmtId="0" fontId="75" fillId="2" borderId="34" xfId="0" applyFont="1" applyFill="1" applyBorder="1" applyAlignment="1">
      <alignment horizontal="center" vertical="center"/>
    </xf>
    <xf numFmtId="14" fontId="67" fillId="2" borderId="35" xfId="0" applyNumberFormat="1" applyFont="1" applyFill="1" applyBorder="1" applyAlignment="1">
      <alignment horizontal="center" vertical="center"/>
    </xf>
    <xf numFmtId="0" fontId="49" fillId="0" borderId="28" xfId="0" applyFont="1" applyBorder="1"/>
    <xf numFmtId="0" fontId="49" fillId="0" borderId="31" xfId="0" applyFont="1" applyBorder="1"/>
    <xf numFmtId="0" fontId="49" fillId="0" borderId="33" xfId="0" applyFont="1" applyBorder="1"/>
    <xf numFmtId="0" fontId="53" fillId="0" borderId="28" xfId="0" applyFont="1" applyBorder="1"/>
    <xf numFmtId="0" fontId="53" fillId="0" borderId="31" xfId="0" applyFont="1" applyBorder="1"/>
    <xf numFmtId="0" fontId="53" fillId="0" borderId="33" xfId="0" applyFont="1" applyBorder="1"/>
    <xf numFmtId="0" fontId="85" fillId="2" borderId="31" xfId="0" applyFont="1" applyFill="1" applyBorder="1" applyAlignment="1">
      <alignment vertical="center"/>
    </xf>
    <xf numFmtId="14" fontId="52" fillId="2" borderId="32" xfId="0" applyNumberFormat="1" applyFont="1" applyFill="1" applyBorder="1" applyAlignment="1">
      <alignment horizontal="center" vertical="center"/>
    </xf>
    <xf numFmtId="0" fontId="53" fillId="2" borderId="29" xfId="0" applyFont="1" applyFill="1" applyBorder="1" applyAlignment="1">
      <alignment horizontal="center"/>
    </xf>
    <xf numFmtId="0" fontId="85" fillId="2" borderId="34" xfId="0" applyFont="1" applyFill="1" applyBorder="1" applyAlignment="1">
      <alignment horizontal="center" vertical="center"/>
    </xf>
    <xf numFmtId="0" fontId="54" fillId="0" borderId="29" xfId="0" applyFont="1" applyBorder="1" applyAlignment="1">
      <alignment horizontal="center"/>
    </xf>
    <xf numFmtId="0" fontId="54" fillId="0" borderId="34" xfId="0" applyFont="1" applyBorder="1" applyAlignment="1">
      <alignment horizontal="center"/>
    </xf>
    <xf numFmtId="0" fontId="66" fillId="2" borderId="29" xfId="0" applyFont="1" applyFill="1" applyBorder="1" applyAlignment="1">
      <alignment vertical="center"/>
    </xf>
    <xf numFmtId="0" fontId="48" fillId="0" borderId="31" xfId="0" applyFont="1" applyBorder="1"/>
    <xf numFmtId="0" fontId="54" fillId="0" borderId="31" xfId="0" applyFont="1" applyBorder="1"/>
    <xf numFmtId="1" fontId="67" fillId="2" borderId="34" xfId="0" applyNumberFormat="1" applyFont="1" applyFill="1" applyBorder="1" applyAlignment="1">
      <alignment horizontal="center" vertical="center"/>
    </xf>
    <xf numFmtId="14" fontId="89" fillId="2" borderId="34" xfId="0" applyNumberFormat="1" applyFont="1" applyFill="1" applyBorder="1" applyAlignment="1">
      <alignment horizontal="center" vertical="center"/>
    </xf>
    <xf numFmtId="0" fontId="66" fillId="11" borderId="29" xfId="0" applyFont="1" applyFill="1" applyBorder="1" applyAlignment="1">
      <alignment horizontal="center" vertical="center"/>
    </xf>
    <xf numFmtId="14" fontId="67" fillId="11" borderId="0" xfId="0" applyNumberFormat="1" applyFont="1" applyFill="1" applyAlignment="1">
      <alignment horizontal="center" vertical="center"/>
    </xf>
    <xf numFmtId="1" fontId="106" fillId="11" borderId="0" xfId="0" applyNumberFormat="1" applyFont="1" applyFill="1" applyAlignment="1">
      <alignment horizontal="center" vertical="center"/>
    </xf>
    <xf numFmtId="0" fontId="63" fillId="11" borderId="0" xfId="0" applyFont="1" applyFill="1" applyAlignment="1">
      <alignment vertical="center"/>
    </xf>
    <xf numFmtId="0" fontId="2" fillId="11" borderId="0" xfId="0" applyFont="1" applyFill="1"/>
    <xf numFmtId="0" fontId="62" fillId="0" borderId="0" xfId="0" applyFont="1" applyAlignment="1">
      <alignment horizontal="left"/>
    </xf>
    <xf numFmtId="0" fontId="107" fillId="11" borderId="0" xfId="0" applyFont="1" applyFill="1"/>
    <xf numFmtId="0" fontId="107" fillId="0" borderId="0" xfId="0" applyFont="1"/>
    <xf numFmtId="0" fontId="49" fillId="18" borderId="0" xfId="0" applyFont="1" applyFill="1"/>
    <xf numFmtId="0" fontId="46" fillId="2" borderId="0" xfId="0" applyFont="1" applyFill="1" applyAlignment="1">
      <alignment horizontal="center"/>
    </xf>
    <xf numFmtId="0" fontId="92" fillId="17" borderId="15" xfId="0" applyFont="1" applyFill="1" applyBorder="1" applyAlignment="1">
      <alignment horizontal="center" vertical="center"/>
    </xf>
    <xf numFmtId="0" fontId="92" fillId="17" borderId="11" xfId="0" applyFont="1" applyFill="1" applyBorder="1" applyAlignment="1">
      <alignment horizontal="center" vertical="center"/>
    </xf>
    <xf numFmtId="0" fontId="92" fillId="17" borderId="16" xfId="0" applyFont="1" applyFill="1" applyBorder="1" applyAlignment="1">
      <alignment horizontal="center" vertical="center"/>
    </xf>
    <xf numFmtId="0" fontId="92" fillId="17" borderId="13" xfId="0" applyFont="1" applyFill="1" applyBorder="1" applyAlignment="1">
      <alignment horizontal="center" vertical="center"/>
    </xf>
    <xf numFmtId="0" fontId="92" fillId="17" borderId="17" xfId="0" applyFont="1" applyFill="1" applyBorder="1" applyAlignment="1">
      <alignment horizontal="center" vertical="center"/>
    </xf>
    <xf numFmtId="0" fontId="92" fillId="17" borderId="7" xfId="0" applyFont="1" applyFill="1" applyBorder="1" applyAlignment="1">
      <alignment horizontal="center" vertical="center"/>
    </xf>
    <xf numFmtId="0" fontId="92" fillId="17" borderId="14" xfId="0" applyFont="1" applyFill="1" applyBorder="1" applyAlignment="1">
      <alignment horizontal="center" vertical="center"/>
    </xf>
    <xf numFmtId="0" fontId="92" fillId="17" borderId="12" xfId="0" applyFont="1" applyFill="1" applyBorder="1" applyAlignment="1">
      <alignment horizontal="center" vertical="center"/>
    </xf>
    <xf numFmtId="0" fontId="66" fillId="2" borderId="28" xfId="0" applyFont="1" applyFill="1" applyBorder="1" applyAlignment="1">
      <alignment horizontal="center" vertical="center"/>
    </xf>
    <xf numFmtId="0" fontId="66" fillId="2" borderId="29" xfId="0" applyFont="1" applyFill="1" applyBorder="1" applyAlignment="1">
      <alignment horizontal="center" vertical="center"/>
    </xf>
    <xf numFmtId="0" fontId="66" fillId="2" borderId="30" xfId="0" applyFont="1" applyFill="1" applyBorder="1" applyAlignment="1">
      <alignment horizontal="center" vertical="center"/>
    </xf>
    <xf numFmtId="0" fontId="52" fillId="2" borderId="28" xfId="0" applyFont="1" applyFill="1" applyBorder="1" applyAlignment="1">
      <alignment horizontal="center" vertical="center"/>
    </xf>
    <xf numFmtId="0" fontId="52" fillId="2" borderId="29" xfId="0" applyFont="1" applyFill="1" applyBorder="1" applyAlignment="1">
      <alignment horizontal="center" vertical="center"/>
    </xf>
    <xf numFmtId="0" fontId="52" fillId="2" borderId="30" xfId="0" applyFont="1" applyFill="1" applyBorder="1" applyAlignment="1">
      <alignment horizontal="center" vertical="center"/>
    </xf>
    <xf numFmtId="0" fontId="46" fillId="0" borderId="0" xfId="0" applyFont="1" applyAlignment="1">
      <alignment horizontal="center"/>
    </xf>
    <xf numFmtId="0" fontId="66" fillId="17" borderId="1" xfId="0" applyFont="1" applyFill="1" applyBorder="1" applyAlignment="1">
      <alignment horizontal="center"/>
    </xf>
    <xf numFmtId="0" fontId="66" fillId="17" borderId="5" xfId="0" applyFont="1" applyFill="1" applyBorder="1" applyAlignment="1">
      <alignment horizontal="center"/>
    </xf>
    <xf numFmtId="0" fontId="66" fillId="17" borderId="6" xfId="0" applyFont="1" applyFill="1" applyBorder="1" applyAlignment="1">
      <alignment horizontal="center"/>
    </xf>
    <xf numFmtId="0" fontId="52" fillId="3" borderId="1" xfId="0" applyFont="1" applyFill="1" applyBorder="1" applyAlignment="1">
      <alignment horizontal="center"/>
    </xf>
    <xf numFmtId="0" fontId="52" fillId="3" borderId="5" xfId="0" applyFont="1" applyFill="1" applyBorder="1" applyAlignment="1">
      <alignment horizontal="center"/>
    </xf>
    <xf numFmtId="0" fontId="52" fillId="3" borderId="6" xfId="0" applyFont="1" applyFill="1" applyBorder="1" applyAlignment="1">
      <alignment horizontal="center"/>
    </xf>
    <xf numFmtId="0" fontId="71" fillId="0" borderId="0" xfId="0" applyFont="1" applyAlignment="1">
      <alignment horizontal="center" vertical="center"/>
    </xf>
    <xf numFmtId="0" fontId="60" fillId="3" borderId="0" xfId="0" applyFont="1" applyFill="1" applyAlignment="1">
      <alignment horizontal="center" vertical="center" wrapText="1"/>
    </xf>
    <xf numFmtId="0" fontId="69" fillId="2" borderId="0" xfId="0" applyFont="1" applyFill="1" applyAlignment="1">
      <alignment horizontal="center" vertical="center" wrapText="1"/>
    </xf>
    <xf numFmtId="0" fontId="50" fillId="12" borderId="0" xfId="0" applyFont="1" applyFill="1" applyAlignment="1">
      <alignment horizontal="center" vertical="center" wrapText="1"/>
    </xf>
    <xf numFmtId="0" fontId="86" fillId="0" borderId="0" xfId="0" applyFont="1" applyAlignment="1">
      <alignment horizontal="center" vertical="center"/>
    </xf>
    <xf numFmtId="49" fontId="71" fillId="0" borderId="0" xfId="0" applyNumberFormat="1" applyFont="1" applyAlignment="1">
      <alignment horizontal="center"/>
    </xf>
    <xf numFmtId="49" fontId="72" fillId="0" borderId="0" xfId="0" applyNumberFormat="1" applyFont="1" applyAlignment="1">
      <alignment horizontal="center"/>
    </xf>
    <xf numFmtId="49" fontId="72" fillId="0" borderId="2" xfId="0" applyNumberFormat="1" applyFont="1" applyBorder="1" applyAlignment="1">
      <alignment horizontal="center"/>
    </xf>
    <xf numFmtId="49" fontId="74" fillId="0" borderId="2" xfId="0" applyNumberFormat="1" applyFont="1" applyBorder="1" applyAlignment="1">
      <alignment horizontal="center"/>
    </xf>
    <xf numFmtId="0" fontId="52" fillId="0" borderId="0" xfId="0" applyFont="1" applyAlignment="1">
      <alignment horizontal="center" vertical="center"/>
    </xf>
    <xf numFmtId="0" fontId="52" fillId="0" borderId="0" xfId="0" applyFont="1" applyAlignment="1">
      <alignment horizontal="center"/>
    </xf>
    <xf numFmtId="0" fontId="52" fillId="0" borderId="2" xfId="0" applyFont="1" applyBorder="1" applyAlignment="1">
      <alignment horizontal="center"/>
    </xf>
    <xf numFmtId="0" fontId="53" fillId="0" borderId="0" xfId="0" applyFont="1" applyBorder="1"/>
    <xf numFmtId="0" fontId="52" fillId="4" borderId="0" xfId="3" applyFont="1" applyFill="1" applyBorder="1" applyAlignment="1">
      <alignment horizontal="center" vertical="center"/>
    </xf>
    <xf numFmtId="0" fontId="55" fillId="0" borderId="0" xfId="3" applyFont="1" applyBorder="1" applyAlignment="1">
      <alignment horizontal="center" vertical="center"/>
    </xf>
    <xf numFmtId="0" fontId="53" fillId="11" borderId="0" xfId="0" applyFont="1" applyFill="1" applyBorder="1" applyAlignment="1">
      <alignment horizontal="center"/>
    </xf>
    <xf numFmtId="0" fontId="62" fillId="19" borderId="0" xfId="0" applyFont="1" applyFill="1" applyAlignment="1">
      <alignment horizontal="center"/>
    </xf>
    <xf numFmtId="0" fontId="62" fillId="19" borderId="7" xfId="0" applyFont="1" applyFill="1" applyBorder="1"/>
    <xf numFmtId="0" fontId="62" fillId="19" borderId="7" xfId="0" applyFont="1" applyFill="1" applyBorder="1" applyAlignment="1">
      <alignment horizontal="left"/>
    </xf>
    <xf numFmtId="0" fontId="62" fillId="19" borderId="0" xfId="0" applyFont="1" applyFill="1" applyAlignment="1">
      <alignment horizontal="right"/>
    </xf>
  </cellXfs>
  <cellStyles count="115">
    <cellStyle name="Excel Built-in Hyperlink" xfId="12" xr:uid="{00000000-0005-0000-0000-000000000000}"/>
    <cellStyle name="Excel Built-in Normal" xfId="13" xr:uid="{00000000-0005-0000-0000-000001000000}"/>
    <cellStyle name="Heading" xfId="14" xr:uid="{00000000-0005-0000-0000-000002000000}"/>
    <cellStyle name="Heading1" xfId="15" xr:uid="{00000000-0005-0000-0000-000003000000}"/>
    <cellStyle name="Hyperlink" xfId="24" xr:uid="{00000000-0005-0000-0000-000004000000}"/>
    <cellStyle name="Köprü 2" xfId="8" xr:uid="{00000000-0005-0000-0000-000005000000}"/>
    <cellStyle name="Köprü 3" xfId="20" xr:uid="{00000000-0005-0000-0000-000006000000}"/>
    <cellStyle name="Köprü 4" xfId="27" xr:uid="{00000000-0005-0000-0000-000007000000}"/>
    <cellStyle name="Köprü 5" xfId="106" xr:uid="{B63F3A07-D7CE-4CF6-8732-57AC996C10D0}"/>
    <cellStyle name="Normal" xfId="0" builtinId="0"/>
    <cellStyle name="Normal 10" xfId="19" xr:uid="{00000000-0005-0000-0000-000009000000}"/>
    <cellStyle name="Normal 11" xfId="21" xr:uid="{00000000-0005-0000-0000-00000A000000}"/>
    <cellStyle name="Normal 11 2" xfId="47" xr:uid="{00000000-0005-0000-0000-00000B000000}"/>
    <cellStyle name="Normal 11 3" xfId="68" xr:uid="{00000000-0005-0000-0000-00000C000000}"/>
    <cellStyle name="Normal 12" xfId="22" xr:uid="{00000000-0005-0000-0000-00000D000000}"/>
    <cellStyle name="Normal 12 2" xfId="48" xr:uid="{00000000-0005-0000-0000-00000E000000}"/>
    <cellStyle name="Normal 12 3" xfId="69" xr:uid="{00000000-0005-0000-0000-00000F000000}"/>
    <cellStyle name="Normal 13" xfId="23" xr:uid="{00000000-0005-0000-0000-000010000000}"/>
    <cellStyle name="Normal 13 2" xfId="49" xr:uid="{00000000-0005-0000-0000-000011000000}"/>
    <cellStyle name="Normal 13 3" xfId="70" xr:uid="{00000000-0005-0000-0000-000012000000}"/>
    <cellStyle name="Normal 14" xfId="25" xr:uid="{00000000-0005-0000-0000-000013000000}"/>
    <cellStyle name="Normal 14 2" xfId="50" xr:uid="{00000000-0005-0000-0000-000014000000}"/>
    <cellStyle name="Normal 14 3" xfId="71" xr:uid="{00000000-0005-0000-0000-000015000000}"/>
    <cellStyle name="Normal 15" xfId="26" xr:uid="{00000000-0005-0000-0000-000016000000}"/>
    <cellStyle name="Normal 15 2" xfId="51" xr:uid="{00000000-0005-0000-0000-000017000000}"/>
    <cellStyle name="Normal 15 3" xfId="72" xr:uid="{00000000-0005-0000-0000-000018000000}"/>
    <cellStyle name="Normal 16" xfId="28" xr:uid="{00000000-0005-0000-0000-000019000000}"/>
    <cellStyle name="Normal 16 2" xfId="52" xr:uid="{00000000-0005-0000-0000-00001A000000}"/>
    <cellStyle name="Normal 16 3" xfId="73" xr:uid="{00000000-0005-0000-0000-00001B000000}"/>
    <cellStyle name="Normal 17" xfId="29" xr:uid="{00000000-0005-0000-0000-00001C000000}"/>
    <cellStyle name="Normal 17 2" xfId="53" xr:uid="{00000000-0005-0000-0000-00001D000000}"/>
    <cellStyle name="Normal 17 3" xfId="74" xr:uid="{00000000-0005-0000-0000-00001E000000}"/>
    <cellStyle name="Normal 18" xfId="30" xr:uid="{00000000-0005-0000-0000-00001F000000}"/>
    <cellStyle name="Normal 18 2" xfId="54" xr:uid="{00000000-0005-0000-0000-000020000000}"/>
    <cellStyle name="Normal 18 3" xfId="75" xr:uid="{00000000-0005-0000-0000-000021000000}"/>
    <cellStyle name="Normal 19" xfId="31" xr:uid="{00000000-0005-0000-0000-000022000000}"/>
    <cellStyle name="Normal 19 2" xfId="55" xr:uid="{00000000-0005-0000-0000-000023000000}"/>
    <cellStyle name="Normal 19 3" xfId="76" xr:uid="{00000000-0005-0000-0000-000024000000}"/>
    <cellStyle name="Normal 2" xfId="4" xr:uid="{00000000-0005-0000-0000-000025000000}"/>
    <cellStyle name="Normal 2 2" xfId="6" xr:uid="{00000000-0005-0000-0000-000026000000}"/>
    <cellStyle name="Normal 2 2 2" xfId="62" xr:uid="{00000000-0005-0000-0000-000027000000}"/>
    <cellStyle name="Normal 2 4" xfId="3" xr:uid="{00000000-0005-0000-0000-000028000000}"/>
    <cellStyle name="Normal 20" xfId="32" xr:uid="{00000000-0005-0000-0000-000029000000}"/>
    <cellStyle name="Normal 20 2" xfId="56" xr:uid="{00000000-0005-0000-0000-00002A000000}"/>
    <cellStyle name="Normal 20 3" xfId="77" xr:uid="{00000000-0005-0000-0000-00002B000000}"/>
    <cellStyle name="Normal 21" xfId="33" xr:uid="{00000000-0005-0000-0000-00002C000000}"/>
    <cellStyle name="Normal 21 2" xfId="57" xr:uid="{00000000-0005-0000-0000-00002D000000}"/>
    <cellStyle name="Normal 21 3" xfId="78" xr:uid="{00000000-0005-0000-0000-00002E000000}"/>
    <cellStyle name="Normal 22" xfId="34" xr:uid="{00000000-0005-0000-0000-00002F000000}"/>
    <cellStyle name="Normal 22 2" xfId="58" xr:uid="{00000000-0005-0000-0000-000030000000}"/>
    <cellStyle name="Normal 22 3" xfId="79" xr:uid="{00000000-0005-0000-0000-000031000000}"/>
    <cellStyle name="Normal 23" xfId="35" xr:uid="{00000000-0005-0000-0000-000032000000}"/>
    <cellStyle name="Normal 23 2" xfId="59" xr:uid="{00000000-0005-0000-0000-000033000000}"/>
    <cellStyle name="Normal 23 3" xfId="80" xr:uid="{00000000-0005-0000-0000-000034000000}"/>
    <cellStyle name="Normal 24" xfId="36" xr:uid="{00000000-0005-0000-0000-000035000000}"/>
    <cellStyle name="Normal 24 2" xfId="60" xr:uid="{00000000-0005-0000-0000-000036000000}"/>
    <cellStyle name="Normal 24 3" xfId="81" xr:uid="{00000000-0005-0000-0000-000037000000}"/>
    <cellStyle name="Normal 25" xfId="37" xr:uid="{00000000-0005-0000-0000-000038000000}"/>
    <cellStyle name="Normal 25 2" xfId="61" xr:uid="{00000000-0005-0000-0000-000039000000}"/>
    <cellStyle name="Normal 26" xfId="38" xr:uid="{00000000-0005-0000-0000-00003A000000}"/>
    <cellStyle name="Normal 26 2" xfId="82" xr:uid="{00000000-0005-0000-0000-00003B000000}"/>
    <cellStyle name="Normal 27" xfId="39" xr:uid="{00000000-0005-0000-0000-00003C000000}"/>
    <cellStyle name="Normal 27 2" xfId="83" xr:uid="{00000000-0005-0000-0000-00003D000000}"/>
    <cellStyle name="Normal 28" xfId="40" xr:uid="{00000000-0005-0000-0000-00003E000000}"/>
    <cellStyle name="Normal 28 2" xfId="84" xr:uid="{00000000-0005-0000-0000-00003F000000}"/>
    <cellStyle name="Normal 29" xfId="41" xr:uid="{00000000-0005-0000-0000-000040000000}"/>
    <cellStyle name="Normal 29 2" xfId="85" xr:uid="{00000000-0005-0000-0000-000041000000}"/>
    <cellStyle name="Normal 3" xfId="7" xr:uid="{00000000-0005-0000-0000-000042000000}"/>
    <cellStyle name="Normal 3 10" xfId="108" xr:uid="{5C29C693-3BA3-4E32-B315-43585EBA18D3}"/>
    <cellStyle name="Normal 3 11" xfId="110" xr:uid="{3E2CD4E3-09C2-4EE0-9269-5E81B816B0BF}"/>
    <cellStyle name="Normal 3 12" xfId="112" xr:uid="{4A2F24EF-5D34-4679-A977-8DD17DF85B2C}"/>
    <cellStyle name="Normal 3 13" xfId="114" xr:uid="{35F3A727-04CF-4B3B-A299-926F9F7C3822}"/>
    <cellStyle name="Normal 3 2" xfId="64" xr:uid="{00000000-0005-0000-0000-000043000000}"/>
    <cellStyle name="Normal 3 3" xfId="44" xr:uid="{00000000-0005-0000-0000-000044000000}"/>
    <cellStyle name="Normal 3 4" xfId="65" xr:uid="{00000000-0005-0000-0000-000045000000}"/>
    <cellStyle name="Normal 3 5" xfId="97" xr:uid="{00000000-0005-0000-0000-000046000000}"/>
    <cellStyle name="Normal 3 6" xfId="99" xr:uid="{00000000-0005-0000-0000-000047000000}"/>
    <cellStyle name="Normal 3 7" xfId="101" xr:uid="{00000000-0005-0000-0000-000048000000}"/>
    <cellStyle name="Normal 3 8" xfId="103" xr:uid="{00000000-0005-0000-0000-000049000000}"/>
    <cellStyle name="Normal 3 9" xfId="105" xr:uid="{63DFFA1E-5FDF-4FD2-B49D-8B87F4D7D2EB}"/>
    <cellStyle name="Normal 30" xfId="42" xr:uid="{00000000-0005-0000-0000-00004A000000}"/>
    <cellStyle name="Normal 30 2" xfId="86" xr:uid="{00000000-0005-0000-0000-00004B000000}"/>
    <cellStyle name="Normal 31" xfId="43" xr:uid="{00000000-0005-0000-0000-00004C000000}"/>
    <cellStyle name="Normal 31 2" xfId="87" xr:uid="{00000000-0005-0000-0000-00004D000000}"/>
    <cellStyle name="Normal 32" xfId="88" xr:uid="{00000000-0005-0000-0000-00004E000000}"/>
    <cellStyle name="Normal 33" xfId="89" xr:uid="{00000000-0005-0000-0000-00004F000000}"/>
    <cellStyle name="Normal 34" xfId="90" xr:uid="{00000000-0005-0000-0000-000050000000}"/>
    <cellStyle name="Normal 35" xfId="91" xr:uid="{00000000-0005-0000-0000-000051000000}"/>
    <cellStyle name="Normal 36" xfId="92" xr:uid="{00000000-0005-0000-0000-000052000000}"/>
    <cellStyle name="Normal 37" xfId="93" xr:uid="{00000000-0005-0000-0000-000053000000}"/>
    <cellStyle name="Normal 38" xfId="94" xr:uid="{00000000-0005-0000-0000-000054000000}"/>
    <cellStyle name="Normal 39" xfId="95" xr:uid="{00000000-0005-0000-0000-000055000000}"/>
    <cellStyle name="Normal 4" xfId="5" xr:uid="{00000000-0005-0000-0000-000056000000}"/>
    <cellStyle name="Normal 40" xfId="96" xr:uid="{00000000-0005-0000-0000-000057000000}"/>
    <cellStyle name="Normal 41" xfId="98" xr:uid="{00000000-0005-0000-0000-000058000000}"/>
    <cellStyle name="Normal 42" xfId="100" xr:uid="{00000000-0005-0000-0000-000059000000}"/>
    <cellStyle name="Normal 43" xfId="102" xr:uid="{00000000-0005-0000-0000-00005A000000}"/>
    <cellStyle name="Normal 44" xfId="104" xr:uid="{57CF019D-6357-402B-8DBC-4539AC59AB7C}"/>
    <cellStyle name="Normal 45" xfId="107" xr:uid="{916A3362-5673-4934-AA13-596A08A2FDA7}"/>
    <cellStyle name="Normal 46" xfId="1" xr:uid="{00000000-0005-0000-0000-00005B000000}"/>
    <cellStyle name="Normal 47" xfId="109" xr:uid="{930B3E5A-0525-4A70-9C95-55C5F6F20920}"/>
    <cellStyle name="Normal 48" xfId="111" xr:uid="{8CF2576C-3901-47CD-9F5E-9E7958D0D5E1}"/>
    <cellStyle name="Normal 49" xfId="113" xr:uid="{FB2EF66F-8F44-4E8A-8FAF-271171EA83BE}"/>
    <cellStyle name="Normal 5" xfId="9" xr:uid="{00000000-0005-0000-0000-00005C000000}"/>
    <cellStyle name="Normal 5 2" xfId="45" xr:uid="{00000000-0005-0000-0000-00005D000000}"/>
    <cellStyle name="Normal 5 3" xfId="66" xr:uid="{00000000-0005-0000-0000-00005E000000}"/>
    <cellStyle name="Normal 6" xfId="10" xr:uid="{00000000-0005-0000-0000-00005F000000}"/>
    <cellStyle name="Normal 6 2" xfId="46" xr:uid="{00000000-0005-0000-0000-000060000000}"/>
    <cellStyle name="Normal 6 3" xfId="67" xr:uid="{00000000-0005-0000-0000-000061000000}"/>
    <cellStyle name="Normal 7" xfId="11" xr:uid="{00000000-0005-0000-0000-000062000000}"/>
    <cellStyle name="Normal 7 2" xfId="63" xr:uid="{00000000-0005-0000-0000-000063000000}"/>
    <cellStyle name="Normal 8" xfId="2" xr:uid="{00000000-0005-0000-0000-000064000000}"/>
    <cellStyle name="Normal 9" xfId="18" xr:uid="{00000000-0005-0000-0000-000065000000}"/>
    <cellStyle name="Result" xfId="16" xr:uid="{00000000-0005-0000-0000-000066000000}"/>
    <cellStyle name="Result2" xfId="17" xr:uid="{00000000-0005-0000-0000-000067000000}"/>
  </cellStyles>
  <dxfs count="153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66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2212975</xdr:colOff>
      <xdr:row>44</xdr:row>
      <xdr:rowOff>0</xdr:rowOff>
    </xdr:from>
    <xdr:to>
      <xdr:col>2</xdr:col>
      <xdr:colOff>2212975</xdr:colOff>
      <xdr:row>44</xdr:row>
      <xdr:rowOff>0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F2A8E47F-6E69-47AA-A04A-41349E94B44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44</xdr:row>
      <xdr:rowOff>0</xdr:rowOff>
    </xdr:from>
    <xdr:to>
      <xdr:col>2</xdr:col>
      <xdr:colOff>2212975</xdr:colOff>
      <xdr:row>44</xdr:row>
      <xdr:rowOff>0</xdr:rowOff>
    </xdr:to>
    <xdr:sp macro="" textlink="">
      <xdr:nvSpPr>
        <xdr:cNvPr id="3" name="WordArt 2">
          <a:extLst>
            <a:ext uri="{FF2B5EF4-FFF2-40B4-BE49-F238E27FC236}">
              <a16:creationId xmlns:a16="http://schemas.microsoft.com/office/drawing/2014/main" id="{F8F9FD08-48B7-4B43-9089-0A33576D8CE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44</xdr:row>
      <xdr:rowOff>0</xdr:rowOff>
    </xdr:from>
    <xdr:to>
      <xdr:col>2</xdr:col>
      <xdr:colOff>2212975</xdr:colOff>
      <xdr:row>44</xdr:row>
      <xdr:rowOff>0</xdr:rowOff>
    </xdr:to>
    <xdr:sp macro="" textlink="">
      <xdr:nvSpPr>
        <xdr:cNvPr id="4" name="WordArt 3">
          <a:extLst>
            <a:ext uri="{FF2B5EF4-FFF2-40B4-BE49-F238E27FC236}">
              <a16:creationId xmlns:a16="http://schemas.microsoft.com/office/drawing/2014/main" id="{299FEC19-0ABE-4AE6-ABEF-56CF4BC04F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44</xdr:row>
      <xdr:rowOff>0</xdr:rowOff>
    </xdr:from>
    <xdr:to>
      <xdr:col>2</xdr:col>
      <xdr:colOff>2212975</xdr:colOff>
      <xdr:row>44</xdr:row>
      <xdr:rowOff>0</xdr:rowOff>
    </xdr:to>
    <xdr:sp macro="" textlink="">
      <xdr:nvSpPr>
        <xdr:cNvPr id="5" name="WordArt 4">
          <a:extLst>
            <a:ext uri="{FF2B5EF4-FFF2-40B4-BE49-F238E27FC236}">
              <a16:creationId xmlns:a16="http://schemas.microsoft.com/office/drawing/2014/main" id="{695517B2-54D5-4AA4-A81D-475F61CB515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44</xdr:row>
      <xdr:rowOff>0</xdr:rowOff>
    </xdr:from>
    <xdr:to>
      <xdr:col>2</xdr:col>
      <xdr:colOff>2212975</xdr:colOff>
      <xdr:row>44</xdr:row>
      <xdr:rowOff>0</xdr:rowOff>
    </xdr:to>
    <xdr:sp macro="" textlink="">
      <xdr:nvSpPr>
        <xdr:cNvPr id="6" name="WordArt 5">
          <a:extLst>
            <a:ext uri="{FF2B5EF4-FFF2-40B4-BE49-F238E27FC236}">
              <a16:creationId xmlns:a16="http://schemas.microsoft.com/office/drawing/2014/main" id="{D5897894-1E2B-4710-8600-8D8960F338E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44</xdr:row>
      <xdr:rowOff>0</xdr:rowOff>
    </xdr:from>
    <xdr:to>
      <xdr:col>2</xdr:col>
      <xdr:colOff>2212975</xdr:colOff>
      <xdr:row>44</xdr:row>
      <xdr:rowOff>0</xdr:rowOff>
    </xdr:to>
    <xdr:sp macro="" textlink="">
      <xdr:nvSpPr>
        <xdr:cNvPr id="7" name="WordArt 6">
          <a:extLst>
            <a:ext uri="{FF2B5EF4-FFF2-40B4-BE49-F238E27FC236}">
              <a16:creationId xmlns:a16="http://schemas.microsoft.com/office/drawing/2014/main" id="{74B8F5B9-F73F-47D6-9D4C-0C4AD1F4A2F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44</xdr:row>
      <xdr:rowOff>0</xdr:rowOff>
    </xdr:from>
    <xdr:to>
      <xdr:col>2</xdr:col>
      <xdr:colOff>2212975</xdr:colOff>
      <xdr:row>44</xdr:row>
      <xdr:rowOff>0</xdr:rowOff>
    </xdr:to>
    <xdr:sp macro="" textlink="">
      <xdr:nvSpPr>
        <xdr:cNvPr id="8" name="WordArt 7">
          <a:extLst>
            <a:ext uri="{FF2B5EF4-FFF2-40B4-BE49-F238E27FC236}">
              <a16:creationId xmlns:a16="http://schemas.microsoft.com/office/drawing/2014/main" id="{8A0496FD-5B8C-4393-8B00-E67FC0203EF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44</xdr:row>
      <xdr:rowOff>0</xdr:rowOff>
    </xdr:from>
    <xdr:to>
      <xdr:col>2</xdr:col>
      <xdr:colOff>2212975</xdr:colOff>
      <xdr:row>44</xdr:row>
      <xdr:rowOff>0</xdr:rowOff>
    </xdr:to>
    <xdr:sp macro="" textlink="">
      <xdr:nvSpPr>
        <xdr:cNvPr id="9" name="WordArt 8">
          <a:extLst>
            <a:ext uri="{FF2B5EF4-FFF2-40B4-BE49-F238E27FC236}">
              <a16:creationId xmlns:a16="http://schemas.microsoft.com/office/drawing/2014/main" id="{39B2862F-30B6-4EE7-9C06-20E1E5BC1FF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44</xdr:row>
      <xdr:rowOff>0</xdr:rowOff>
    </xdr:from>
    <xdr:to>
      <xdr:col>2</xdr:col>
      <xdr:colOff>2212975</xdr:colOff>
      <xdr:row>44</xdr:row>
      <xdr:rowOff>0</xdr:rowOff>
    </xdr:to>
    <xdr:sp macro="" textlink="">
      <xdr:nvSpPr>
        <xdr:cNvPr id="10" name="WordArt 1">
          <a:extLst>
            <a:ext uri="{FF2B5EF4-FFF2-40B4-BE49-F238E27FC236}">
              <a16:creationId xmlns:a16="http://schemas.microsoft.com/office/drawing/2014/main" id="{C5EC153D-9E61-456E-BDB8-B82D2763958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44</xdr:row>
      <xdr:rowOff>0</xdr:rowOff>
    </xdr:from>
    <xdr:to>
      <xdr:col>2</xdr:col>
      <xdr:colOff>2212975</xdr:colOff>
      <xdr:row>44</xdr:row>
      <xdr:rowOff>0</xdr:rowOff>
    </xdr:to>
    <xdr:sp macro="" textlink="">
      <xdr:nvSpPr>
        <xdr:cNvPr id="11" name="WordArt 2">
          <a:extLst>
            <a:ext uri="{FF2B5EF4-FFF2-40B4-BE49-F238E27FC236}">
              <a16:creationId xmlns:a16="http://schemas.microsoft.com/office/drawing/2014/main" id="{0A518E1D-EA3C-4069-8672-3D9AFD83E95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44</xdr:row>
      <xdr:rowOff>0</xdr:rowOff>
    </xdr:from>
    <xdr:to>
      <xdr:col>2</xdr:col>
      <xdr:colOff>2212975</xdr:colOff>
      <xdr:row>44</xdr:row>
      <xdr:rowOff>0</xdr:rowOff>
    </xdr:to>
    <xdr:sp macro="" textlink="">
      <xdr:nvSpPr>
        <xdr:cNvPr id="12" name="WordArt 3">
          <a:extLst>
            <a:ext uri="{FF2B5EF4-FFF2-40B4-BE49-F238E27FC236}">
              <a16:creationId xmlns:a16="http://schemas.microsoft.com/office/drawing/2014/main" id="{A66E6F19-8A35-4A8F-98B6-ED98EFA3F7E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44</xdr:row>
      <xdr:rowOff>0</xdr:rowOff>
    </xdr:from>
    <xdr:to>
      <xdr:col>2</xdr:col>
      <xdr:colOff>2212975</xdr:colOff>
      <xdr:row>44</xdr:row>
      <xdr:rowOff>0</xdr:rowOff>
    </xdr:to>
    <xdr:sp macro="" textlink="">
      <xdr:nvSpPr>
        <xdr:cNvPr id="13" name="WordArt 4">
          <a:extLst>
            <a:ext uri="{FF2B5EF4-FFF2-40B4-BE49-F238E27FC236}">
              <a16:creationId xmlns:a16="http://schemas.microsoft.com/office/drawing/2014/main" id="{5EF9D162-9C0D-41A4-89A5-FB9E683C565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44</xdr:row>
      <xdr:rowOff>0</xdr:rowOff>
    </xdr:from>
    <xdr:to>
      <xdr:col>2</xdr:col>
      <xdr:colOff>2212975</xdr:colOff>
      <xdr:row>44</xdr:row>
      <xdr:rowOff>0</xdr:rowOff>
    </xdr:to>
    <xdr:sp macro="" textlink="">
      <xdr:nvSpPr>
        <xdr:cNvPr id="14" name="WordArt 5">
          <a:extLst>
            <a:ext uri="{FF2B5EF4-FFF2-40B4-BE49-F238E27FC236}">
              <a16:creationId xmlns:a16="http://schemas.microsoft.com/office/drawing/2014/main" id="{B2600BD5-1CC8-4AAC-BECC-13A4A74E8B1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44</xdr:row>
      <xdr:rowOff>0</xdr:rowOff>
    </xdr:from>
    <xdr:to>
      <xdr:col>2</xdr:col>
      <xdr:colOff>2212975</xdr:colOff>
      <xdr:row>44</xdr:row>
      <xdr:rowOff>0</xdr:rowOff>
    </xdr:to>
    <xdr:sp macro="" textlink="">
      <xdr:nvSpPr>
        <xdr:cNvPr id="15" name="WordArt 6">
          <a:extLst>
            <a:ext uri="{FF2B5EF4-FFF2-40B4-BE49-F238E27FC236}">
              <a16:creationId xmlns:a16="http://schemas.microsoft.com/office/drawing/2014/main" id="{3FFDC8F6-4433-4EB5-9DB1-5E99B29E40B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44</xdr:row>
      <xdr:rowOff>0</xdr:rowOff>
    </xdr:from>
    <xdr:to>
      <xdr:col>2</xdr:col>
      <xdr:colOff>2212975</xdr:colOff>
      <xdr:row>44</xdr:row>
      <xdr:rowOff>0</xdr:rowOff>
    </xdr:to>
    <xdr:sp macro="" textlink="">
      <xdr:nvSpPr>
        <xdr:cNvPr id="16" name="WordArt 7">
          <a:extLst>
            <a:ext uri="{FF2B5EF4-FFF2-40B4-BE49-F238E27FC236}">
              <a16:creationId xmlns:a16="http://schemas.microsoft.com/office/drawing/2014/main" id="{267BA413-9941-4299-B0C1-37AAF0E8E27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44</xdr:row>
      <xdr:rowOff>0</xdr:rowOff>
    </xdr:from>
    <xdr:to>
      <xdr:col>2</xdr:col>
      <xdr:colOff>2212975</xdr:colOff>
      <xdr:row>44</xdr:row>
      <xdr:rowOff>0</xdr:rowOff>
    </xdr:to>
    <xdr:sp macro="" textlink="">
      <xdr:nvSpPr>
        <xdr:cNvPr id="17" name="WordArt 8">
          <a:extLst>
            <a:ext uri="{FF2B5EF4-FFF2-40B4-BE49-F238E27FC236}">
              <a16:creationId xmlns:a16="http://schemas.microsoft.com/office/drawing/2014/main" id="{7FEF3DE2-D28B-4AA9-8F8F-7F4E47D840E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29</xdr:row>
      <xdr:rowOff>0</xdr:rowOff>
    </xdr:from>
    <xdr:to>
      <xdr:col>2</xdr:col>
      <xdr:colOff>2212975</xdr:colOff>
      <xdr:row>29</xdr:row>
      <xdr:rowOff>0</xdr:rowOff>
    </xdr:to>
    <xdr:sp macro="" textlink="">
      <xdr:nvSpPr>
        <xdr:cNvPr id="18" name="WordArt 1">
          <a:extLst>
            <a:ext uri="{FF2B5EF4-FFF2-40B4-BE49-F238E27FC236}">
              <a16:creationId xmlns:a16="http://schemas.microsoft.com/office/drawing/2014/main" id="{BC197C1E-4112-47CB-8AB1-800BF82940F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29</xdr:row>
      <xdr:rowOff>0</xdr:rowOff>
    </xdr:from>
    <xdr:to>
      <xdr:col>2</xdr:col>
      <xdr:colOff>2212975</xdr:colOff>
      <xdr:row>29</xdr:row>
      <xdr:rowOff>0</xdr:rowOff>
    </xdr:to>
    <xdr:sp macro="" textlink="">
      <xdr:nvSpPr>
        <xdr:cNvPr id="19" name="WordArt 2">
          <a:extLst>
            <a:ext uri="{FF2B5EF4-FFF2-40B4-BE49-F238E27FC236}">
              <a16:creationId xmlns:a16="http://schemas.microsoft.com/office/drawing/2014/main" id="{B660C4B2-EB15-44F0-BFD4-A4DD282CEE6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29</xdr:row>
      <xdr:rowOff>0</xdr:rowOff>
    </xdr:from>
    <xdr:to>
      <xdr:col>2</xdr:col>
      <xdr:colOff>2212975</xdr:colOff>
      <xdr:row>29</xdr:row>
      <xdr:rowOff>0</xdr:rowOff>
    </xdr:to>
    <xdr:sp macro="" textlink="">
      <xdr:nvSpPr>
        <xdr:cNvPr id="20" name="WordArt 3">
          <a:extLst>
            <a:ext uri="{FF2B5EF4-FFF2-40B4-BE49-F238E27FC236}">
              <a16:creationId xmlns:a16="http://schemas.microsoft.com/office/drawing/2014/main" id="{2BDC57D8-C412-4E1D-A9DB-86C17B214BF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29</xdr:row>
      <xdr:rowOff>0</xdr:rowOff>
    </xdr:from>
    <xdr:to>
      <xdr:col>2</xdr:col>
      <xdr:colOff>2212975</xdr:colOff>
      <xdr:row>29</xdr:row>
      <xdr:rowOff>0</xdr:rowOff>
    </xdr:to>
    <xdr:sp macro="" textlink="">
      <xdr:nvSpPr>
        <xdr:cNvPr id="21" name="WordArt 4">
          <a:extLst>
            <a:ext uri="{FF2B5EF4-FFF2-40B4-BE49-F238E27FC236}">
              <a16:creationId xmlns:a16="http://schemas.microsoft.com/office/drawing/2014/main" id="{1F974555-0350-4E69-9738-46600233B47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29</xdr:row>
      <xdr:rowOff>0</xdr:rowOff>
    </xdr:from>
    <xdr:to>
      <xdr:col>2</xdr:col>
      <xdr:colOff>2212975</xdr:colOff>
      <xdr:row>29</xdr:row>
      <xdr:rowOff>0</xdr:rowOff>
    </xdr:to>
    <xdr:sp macro="" textlink="">
      <xdr:nvSpPr>
        <xdr:cNvPr id="22" name="WordArt 5">
          <a:extLst>
            <a:ext uri="{FF2B5EF4-FFF2-40B4-BE49-F238E27FC236}">
              <a16:creationId xmlns:a16="http://schemas.microsoft.com/office/drawing/2014/main" id="{58E51C65-91CD-4313-A3F0-88DE2789BE1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29</xdr:row>
      <xdr:rowOff>0</xdr:rowOff>
    </xdr:from>
    <xdr:to>
      <xdr:col>2</xdr:col>
      <xdr:colOff>2212975</xdr:colOff>
      <xdr:row>29</xdr:row>
      <xdr:rowOff>0</xdr:rowOff>
    </xdr:to>
    <xdr:sp macro="" textlink="">
      <xdr:nvSpPr>
        <xdr:cNvPr id="23" name="WordArt 6">
          <a:extLst>
            <a:ext uri="{FF2B5EF4-FFF2-40B4-BE49-F238E27FC236}">
              <a16:creationId xmlns:a16="http://schemas.microsoft.com/office/drawing/2014/main" id="{DC14F313-34C8-4F1B-887E-DE1E30CEC7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29</xdr:row>
      <xdr:rowOff>0</xdr:rowOff>
    </xdr:from>
    <xdr:to>
      <xdr:col>2</xdr:col>
      <xdr:colOff>2212975</xdr:colOff>
      <xdr:row>29</xdr:row>
      <xdr:rowOff>0</xdr:rowOff>
    </xdr:to>
    <xdr:sp macro="" textlink="">
      <xdr:nvSpPr>
        <xdr:cNvPr id="24" name="WordArt 7">
          <a:extLst>
            <a:ext uri="{FF2B5EF4-FFF2-40B4-BE49-F238E27FC236}">
              <a16:creationId xmlns:a16="http://schemas.microsoft.com/office/drawing/2014/main" id="{12289AC0-FA51-46D8-888B-8AE9FF6166F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29</xdr:row>
      <xdr:rowOff>0</xdr:rowOff>
    </xdr:from>
    <xdr:to>
      <xdr:col>2</xdr:col>
      <xdr:colOff>2212975</xdr:colOff>
      <xdr:row>29</xdr:row>
      <xdr:rowOff>0</xdr:rowOff>
    </xdr:to>
    <xdr:sp macro="" textlink="">
      <xdr:nvSpPr>
        <xdr:cNvPr id="25" name="WordArt 8">
          <a:extLst>
            <a:ext uri="{FF2B5EF4-FFF2-40B4-BE49-F238E27FC236}">
              <a16:creationId xmlns:a16="http://schemas.microsoft.com/office/drawing/2014/main" id="{8462128B-9F19-4484-B5F8-087027B5C9F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29</xdr:row>
      <xdr:rowOff>0</xdr:rowOff>
    </xdr:from>
    <xdr:to>
      <xdr:col>2</xdr:col>
      <xdr:colOff>2212975</xdr:colOff>
      <xdr:row>29</xdr:row>
      <xdr:rowOff>0</xdr:rowOff>
    </xdr:to>
    <xdr:sp macro="" textlink="">
      <xdr:nvSpPr>
        <xdr:cNvPr id="26" name="WordArt 1">
          <a:extLst>
            <a:ext uri="{FF2B5EF4-FFF2-40B4-BE49-F238E27FC236}">
              <a16:creationId xmlns:a16="http://schemas.microsoft.com/office/drawing/2014/main" id="{C83945C9-8ACA-417E-B41A-FCE039AD9BD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29</xdr:row>
      <xdr:rowOff>0</xdr:rowOff>
    </xdr:from>
    <xdr:to>
      <xdr:col>2</xdr:col>
      <xdr:colOff>2212975</xdr:colOff>
      <xdr:row>29</xdr:row>
      <xdr:rowOff>0</xdr:rowOff>
    </xdr:to>
    <xdr:sp macro="" textlink="">
      <xdr:nvSpPr>
        <xdr:cNvPr id="27" name="WordArt 2">
          <a:extLst>
            <a:ext uri="{FF2B5EF4-FFF2-40B4-BE49-F238E27FC236}">
              <a16:creationId xmlns:a16="http://schemas.microsoft.com/office/drawing/2014/main" id="{D8C3C7B6-3584-4836-BACC-4D35D4EFCB0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29</xdr:row>
      <xdr:rowOff>0</xdr:rowOff>
    </xdr:from>
    <xdr:to>
      <xdr:col>2</xdr:col>
      <xdr:colOff>2212975</xdr:colOff>
      <xdr:row>29</xdr:row>
      <xdr:rowOff>0</xdr:rowOff>
    </xdr:to>
    <xdr:sp macro="" textlink="">
      <xdr:nvSpPr>
        <xdr:cNvPr id="28" name="WordArt 3">
          <a:extLst>
            <a:ext uri="{FF2B5EF4-FFF2-40B4-BE49-F238E27FC236}">
              <a16:creationId xmlns:a16="http://schemas.microsoft.com/office/drawing/2014/main" id="{1C64F791-ADD8-49BB-B054-78C76ABD8B9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29</xdr:row>
      <xdr:rowOff>0</xdr:rowOff>
    </xdr:from>
    <xdr:to>
      <xdr:col>2</xdr:col>
      <xdr:colOff>2212975</xdr:colOff>
      <xdr:row>29</xdr:row>
      <xdr:rowOff>0</xdr:rowOff>
    </xdr:to>
    <xdr:sp macro="" textlink="">
      <xdr:nvSpPr>
        <xdr:cNvPr id="29" name="WordArt 4">
          <a:extLst>
            <a:ext uri="{FF2B5EF4-FFF2-40B4-BE49-F238E27FC236}">
              <a16:creationId xmlns:a16="http://schemas.microsoft.com/office/drawing/2014/main" id="{78C21570-F9CD-4A39-8F50-4D5C551B5E6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29</xdr:row>
      <xdr:rowOff>0</xdr:rowOff>
    </xdr:from>
    <xdr:to>
      <xdr:col>2</xdr:col>
      <xdr:colOff>2212975</xdr:colOff>
      <xdr:row>29</xdr:row>
      <xdr:rowOff>0</xdr:rowOff>
    </xdr:to>
    <xdr:sp macro="" textlink="">
      <xdr:nvSpPr>
        <xdr:cNvPr id="30" name="WordArt 5">
          <a:extLst>
            <a:ext uri="{FF2B5EF4-FFF2-40B4-BE49-F238E27FC236}">
              <a16:creationId xmlns:a16="http://schemas.microsoft.com/office/drawing/2014/main" id="{1E56FF11-4F32-4076-A758-7551E9739F4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29</xdr:row>
      <xdr:rowOff>0</xdr:rowOff>
    </xdr:from>
    <xdr:to>
      <xdr:col>2</xdr:col>
      <xdr:colOff>2212975</xdr:colOff>
      <xdr:row>29</xdr:row>
      <xdr:rowOff>0</xdr:rowOff>
    </xdr:to>
    <xdr:sp macro="" textlink="">
      <xdr:nvSpPr>
        <xdr:cNvPr id="31" name="WordArt 6">
          <a:extLst>
            <a:ext uri="{FF2B5EF4-FFF2-40B4-BE49-F238E27FC236}">
              <a16:creationId xmlns:a16="http://schemas.microsoft.com/office/drawing/2014/main" id="{4D39571D-C9A3-4263-ADBF-A8F55A69A84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29</xdr:row>
      <xdr:rowOff>0</xdr:rowOff>
    </xdr:from>
    <xdr:to>
      <xdr:col>2</xdr:col>
      <xdr:colOff>2212975</xdr:colOff>
      <xdr:row>29</xdr:row>
      <xdr:rowOff>0</xdr:rowOff>
    </xdr:to>
    <xdr:sp macro="" textlink="">
      <xdr:nvSpPr>
        <xdr:cNvPr id="32" name="WordArt 7">
          <a:extLst>
            <a:ext uri="{FF2B5EF4-FFF2-40B4-BE49-F238E27FC236}">
              <a16:creationId xmlns:a16="http://schemas.microsoft.com/office/drawing/2014/main" id="{5821F412-32F1-4B02-BAEB-0C98BA7FF0D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29</xdr:row>
      <xdr:rowOff>0</xdr:rowOff>
    </xdr:from>
    <xdr:to>
      <xdr:col>2</xdr:col>
      <xdr:colOff>2212975</xdr:colOff>
      <xdr:row>29</xdr:row>
      <xdr:rowOff>0</xdr:rowOff>
    </xdr:to>
    <xdr:sp macro="" textlink="">
      <xdr:nvSpPr>
        <xdr:cNvPr id="33" name="WordArt 8">
          <a:extLst>
            <a:ext uri="{FF2B5EF4-FFF2-40B4-BE49-F238E27FC236}">
              <a16:creationId xmlns:a16="http://schemas.microsoft.com/office/drawing/2014/main" id="{75C90A45-6095-48F0-A32C-03273311E36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29</xdr:row>
      <xdr:rowOff>0</xdr:rowOff>
    </xdr:from>
    <xdr:to>
      <xdr:col>2</xdr:col>
      <xdr:colOff>2212975</xdr:colOff>
      <xdr:row>29</xdr:row>
      <xdr:rowOff>0</xdr:rowOff>
    </xdr:to>
    <xdr:sp macro="" textlink="">
      <xdr:nvSpPr>
        <xdr:cNvPr id="34" name="WordArt 1">
          <a:extLst>
            <a:ext uri="{FF2B5EF4-FFF2-40B4-BE49-F238E27FC236}">
              <a16:creationId xmlns:a16="http://schemas.microsoft.com/office/drawing/2014/main" id="{BCA1BD45-FA9B-4035-91BC-22B1A9DFFFB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29</xdr:row>
      <xdr:rowOff>0</xdr:rowOff>
    </xdr:from>
    <xdr:to>
      <xdr:col>2</xdr:col>
      <xdr:colOff>2212975</xdr:colOff>
      <xdr:row>29</xdr:row>
      <xdr:rowOff>0</xdr:rowOff>
    </xdr:to>
    <xdr:sp macro="" textlink="">
      <xdr:nvSpPr>
        <xdr:cNvPr id="35" name="WordArt 2">
          <a:extLst>
            <a:ext uri="{FF2B5EF4-FFF2-40B4-BE49-F238E27FC236}">
              <a16:creationId xmlns:a16="http://schemas.microsoft.com/office/drawing/2014/main" id="{868830FC-53FC-4941-8B51-62988F41A6C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29</xdr:row>
      <xdr:rowOff>0</xdr:rowOff>
    </xdr:from>
    <xdr:to>
      <xdr:col>2</xdr:col>
      <xdr:colOff>2212975</xdr:colOff>
      <xdr:row>29</xdr:row>
      <xdr:rowOff>0</xdr:rowOff>
    </xdr:to>
    <xdr:sp macro="" textlink="">
      <xdr:nvSpPr>
        <xdr:cNvPr id="36" name="WordArt 3">
          <a:extLst>
            <a:ext uri="{FF2B5EF4-FFF2-40B4-BE49-F238E27FC236}">
              <a16:creationId xmlns:a16="http://schemas.microsoft.com/office/drawing/2014/main" id="{C8D3ECC0-FD20-46C3-8638-370F08107CF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29</xdr:row>
      <xdr:rowOff>0</xdr:rowOff>
    </xdr:from>
    <xdr:to>
      <xdr:col>2</xdr:col>
      <xdr:colOff>2212975</xdr:colOff>
      <xdr:row>29</xdr:row>
      <xdr:rowOff>0</xdr:rowOff>
    </xdr:to>
    <xdr:sp macro="" textlink="">
      <xdr:nvSpPr>
        <xdr:cNvPr id="37" name="WordArt 4">
          <a:extLst>
            <a:ext uri="{FF2B5EF4-FFF2-40B4-BE49-F238E27FC236}">
              <a16:creationId xmlns:a16="http://schemas.microsoft.com/office/drawing/2014/main" id="{3C24BF2B-FA36-46C4-A3F1-04F13557AA9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29</xdr:row>
      <xdr:rowOff>0</xdr:rowOff>
    </xdr:from>
    <xdr:to>
      <xdr:col>2</xdr:col>
      <xdr:colOff>2212975</xdr:colOff>
      <xdr:row>29</xdr:row>
      <xdr:rowOff>0</xdr:rowOff>
    </xdr:to>
    <xdr:sp macro="" textlink="">
      <xdr:nvSpPr>
        <xdr:cNvPr id="38" name="WordArt 5">
          <a:extLst>
            <a:ext uri="{FF2B5EF4-FFF2-40B4-BE49-F238E27FC236}">
              <a16:creationId xmlns:a16="http://schemas.microsoft.com/office/drawing/2014/main" id="{DF96C096-9BC6-412A-9E0B-FADA28ED7BE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29</xdr:row>
      <xdr:rowOff>0</xdr:rowOff>
    </xdr:from>
    <xdr:to>
      <xdr:col>2</xdr:col>
      <xdr:colOff>2212975</xdr:colOff>
      <xdr:row>29</xdr:row>
      <xdr:rowOff>0</xdr:rowOff>
    </xdr:to>
    <xdr:sp macro="" textlink="">
      <xdr:nvSpPr>
        <xdr:cNvPr id="39" name="WordArt 6">
          <a:extLst>
            <a:ext uri="{FF2B5EF4-FFF2-40B4-BE49-F238E27FC236}">
              <a16:creationId xmlns:a16="http://schemas.microsoft.com/office/drawing/2014/main" id="{ED751513-0C57-447A-95BD-3B629701B66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29</xdr:row>
      <xdr:rowOff>0</xdr:rowOff>
    </xdr:from>
    <xdr:to>
      <xdr:col>2</xdr:col>
      <xdr:colOff>2212975</xdr:colOff>
      <xdr:row>29</xdr:row>
      <xdr:rowOff>0</xdr:rowOff>
    </xdr:to>
    <xdr:sp macro="" textlink="">
      <xdr:nvSpPr>
        <xdr:cNvPr id="40" name="WordArt 7">
          <a:extLst>
            <a:ext uri="{FF2B5EF4-FFF2-40B4-BE49-F238E27FC236}">
              <a16:creationId xmlns:a16="http://schemas.microsoft.com/office/drawing/2014/main" id="{3D04E1A9-C124-47D0-A884-B8AD1F8EADD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29</xdr:row>
      <xdr:rowOff>0</xdr:rowOff>
    </xdr:from>
    <xdr:to>
      <xdr:col>2</xdr:col>
      <xdr:colOff>2212975</xdr:colOff>
      <xdr:row>29</xdr:row>
      <xdr:rowOff>0</xdr:rowOff>
    </xdr:to>
    <xdr:sp macro="" textlink="">
      <xdr:nvSpPr>
        <xdr:cNvPr id="41" name="WordArt 8">
          <a:extLst>
            <a:ext uri="{FF2B5EF4-FFF2-40B4-BE49-F238E27FC236}">
              <a16:creationId xmlns:a16="http://schemas.microsoft.com/office/drawing/2014/main" id="{0A65398C-A3C6-4156-B6E1-E4A9DBA6BE6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42" name="WordArt 1">
          <a:extLst>
            <a:ext uri="{FF2B5EF4-FFF2-40B4-BE49-F238E27FC236}">
              <a16:creationId xmlns:a16="http://schemas.microsoft.com/office/drawing/2014/main" id="{D81C2EF9-984F-4D7A-81CA-72E2B040B9F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43" name="WordArt 2">
          <a:extLst>
            <a:ext uri="{FF2B5EF4-FFF2-40B4-BE49-F238E27FC236}">
              <a16:creationId xmlns:a16="http://schemas.microsoft.com/office/drawing/2014/main" id="{DC8A5A7C-94FF-4F31-933B-8FAD629E439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44" name="WordArt 3">
          <a:extLst>
            <a:ext uri="{FF2B5EF4-FFF2-40B4-BE49-F238E27FC236}">
              <a16:creationId xmlns:a16="http://schemas.microsoft.com/office/drawing/2014/main" id="{754D87FE-6631-4FCF-A72B-98D54079794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45" name="WordArt 4">
          <a:extLst>
            <a:ext uri="{FF2B5EF4-FFF2-40B4-BE49-F238E27FC236}">
              <a16:creationId xmlns:a16="http://schemas.microsoft.com/office/drawing/2014/main" id="{D923E5C1-4B72-4506-95B6-33889086064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46" name="WordArt 5">
          <a:extLst>
            <a:ext uri="{FF2B5EF4-FFF2-40B4-BE49-F238E27FC236}">
              <a16:creationId xmlns:a16="http://schemas.microsoft.com/office/drawing/2014/main" id="{34AFA6B2-C37E-4142-AC9B-D6B4EFA1ABD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47" name="WordArt 6">
          <a:extLst>
            <a:ext uri="{FF2B5EF4-FFF2-40B4-BE49-F238E27FC236}">
              <a16:creationId xmlns:a16="http://schemas.microsoft.com/office/drawing/2014/main" id="{10BCC03F-44FB-496E-82CE-6E18AE2F50D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48" name="WordArt 7">
          <a:extLst>
            <a:ext uri="{FF2B5EF4-FFF2-40B4-BE49-F238E27FC236}">
              <a16:creationId xmlns:a16="http://schemas.microsoft.com/office/drawing/2014/main" id="{C46A6BEC-D2BB-4235-A45A-8AE827D9C72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49" name="WordArt 8">
          <a:extLst>
            <a:ext uri="{FF2B5EF4-FFF2-40B4-BE49-F238E27FC236}">
              <a16:creationId xmlns:a16="http://schemas.microsoft.com/office/drawing/2014/main" id="{0707CEEA-3DAA-412D-A485-1AA59C0B8CD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50" name="WordArt 1">
          <a:extLst>
            <a:ext uri="{FF2B5EF4-FFF2-40B4-BE49-F238E27FC236}">
              <a16:creationId xmlns:a16="http://schemas.microsoft.com/office/drawing/2014/main" id="{2122829B-08D6-40F2-ACFB-DEAA5268889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51" name="WordArt 2">
          <a:extLst>
            <a:ext uri="{FF2B5EF4-FFF2-40B4-BE49-F238E27FC236}">
              <a16:creationId xmlns:a16="http://schemas.microsoft.com/office/drawing/2014/main" id="{0076739F-A58F-4E0C-917F-E936BE8C319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52" name="WordArt 3">
          <a:extLst>
            <a:ext uri="{FF2B5EF4-FFF2-40B4-BE49-F238E27FC236}">
              <a16:creationId xmlns:a16="http://schemas.microsoft.com/office/drawing/2014/main" id="{2B5792A8-9B6B-4E2D-9070-AA6B041EAF2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53" name="WordArt 4">
          <a:extLst>
            <a:ext uri="{FF2B5EF4-FFF2-40B4-BE49-F238E27FC236}">
              <a16:creationId xmlns:a16="http://schemas.microsoft.com/office/drawing/2014/main" id="{C50407D2-D4A5-4E6D-8AC0-E78F8327543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54" name="WordArt 5">
          <a:extLst>
            <a:ext uri="{FF2B5EF4-FFF2-40B4-BE49-F238E27FC236}">
              <a16:creationId xmlns:a16="http://schemas.microsoft.com/office/drawing/2014/main" id="{EF26D6EA-D4A9-439E-864F-DAE60AC62C7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55" name="WordArt 6">
          <a:extLst>
            <a:ext uri="{FF2B5EF4-FFF2-40B4-BE49-F238E27FC236}">
              <a16:creationId xmlns:a16="http://schemas.microsoft.com/office/drawing/2014/main" id="{B1DCB824-52D8-4436-B1BA-F75C1629BC9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56" name="WordArt 7">
          <a:extLst>
            <a:ext uri="{FF2B5EF4-FFF2-40B4-BE49-F238E27FC236}">
              <a16:creationId xmlns:a16="http://schemas.microsoft.com/office/drawing/2014/main" id="{5EF75CFE-B532-4D44-B6FB-AAAD7BF4470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57" name="WordArt 8">
          <a:extLst>
            <a:ext uri="{FF2B5EF4-FFF2-40B4-BE49-F238E27FC236}">
              <a16:creationId xmlns:a16="http://schemas.microsoft.com/office/drawing/2014/main" id="{F94A3621-08B1-49C1-87BB-2125894C237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58" name="WordArt 1">
          <a:extLst>
            <a:ext uri="{FF2B5EF4-FFF2-40B4-BE49-F238E27FC236}">
              <a16:creationId xmlns:a16="http://schemas.microsoft.com/office/drawing/2014/main" id="{F89D4655-3BC9-48DF-8DA2-67D4F1A89C4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59" name="WordArt 2">
          <a:extLst>
            <a:ext uri="{FF2B5EF4-FFF2-40B4-BE49-F238E27FC236}">
              <a16:creationId xmlns:a16="http://schemas.microsoft.com/office/drawing/2014/main" id="{C8629904-EDDA-4DB3-9238-C635A5D5EDE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60" name="WordArt 3">
          <a:extLst>
            <a:ext uri="{FF2B5EF4-FFF2-40B4-BE49-F238E27FC236}">
              <a16:creationId xmlns:a16="http://schemas.microsoft.com/office/drawing/2014/main" id="{3C02F051-02DB-428A-B35F-F694F19C711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61" name="WordArt 4">
          <a:extLst>
            <a:ext uri="{FF2B5EF4-FFF2-40B4-BE49-F238E27FC236}">
              <a16:creationId xmlns:a16="http://schemas.microsoft.com/office/drawing/2014/main" id="{851216B8-1B4B-4545-8982-35FFA951FBC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62" name="WordArt 5">
          <a:extLst>
            <a:ext uri="{FF2B5EF4-FFF2-40B4-BE49-F238E27FC236}">
              <a16:creationId xmlns:a16="http://schemas.microsoft.com/office/drawing/2014/main" id="{D779B2C8-5CA5-48CF-AB90-BC247BD0B85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63" name="WordArt 6">
          <a:extLst>
            <a:ext uri="{FF2B5EF4-FFF2-40B4-BE49-F238E27FC236}">
              <a16:creationId xmlns:a16="http://schemas.microsoft.com/office/drawing/2014/main" id="{75D7759E-9C26-4FD6-B2FB-F75D43FF430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64" name="WordArt 7">
          <a:extLst>
            <a:ext uri="{FF2B5EF4-FFF2-40B4-BE49-F238E27FC236}">
              <a16:creationId xmlns:a16="http://schemas.microsoft.com/office/drawing/2014/main" id="{625BAB5C-8E02-4672-86CF-258295FD940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65" name="WordArt 8">
          <a:extLst>
            <a:ext uri="{FF2B5EF4-FFF2-40B4-BE49-F238E27FC236}">
              <a16:creationId xmlns:a16="http://schemas.microsoft.com/office/drawing/2014/main" id="{9F579057-8048-4CCA-B9AA-9935FCDC9F6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66" name="WordArt 1">
          <a:extLst>
            <a:ext uri="{FF2B5EF4-FFF2-40B4-BE49-F238E27FC236}">
              <a16:creationId xmlns:a16="http://schemas.microsoft.com/office/drawing/2014/main" id="{65E04332-2D7E-4CF3-B7F3-E6B33FD5B98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67" name="WordArt 2">
          <a:extLst>
            <a:ext uri="{FF2B5EF4-FFF2-40B4-BE49-F238E27FC236}">
              <a16:creationId xmlns:a16="http://schemas.microsoft.com/office/drawing/2014/main" id="{0B0965E2-04D0-4C7F-9E2C-9A97D75DC38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68" name="WordArt 3">
          <a:extLst>
            <a:ext uri="{FF2B5EF4-FFF2-40B4-BE49-F238E27FC236}">
              <a16:creationId xmlns:a16="http://schemas.microsoft.com/office/drawing/2014/main" id="{2B134822-C6B3-40A0-90F5-37579C7F81A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69" name="WordArt 4">
          <a:extLst>
            <a:ext uri="{FF2B5EF4-FFF2-40B4-BE49-F238E27FC236}">
              <a16:creationId xmlns:a16="http://schemas.microsoft.com/office/drawing/2014/main" id="{5315F6C6-203F-44EE-9EFF-7A7B3010591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70" name="WordArt 5">
          <a:extLst>
            <a:ext uri="{FF2B5EF4-FFF2-40B4-BE49-F238E27FC236}">
              <a16:creationId xmlns:a16="http://schemas.microsoft.com/office/drawing/2014/main" id="{D1524F2A-F4BC-4407-BBB3-B2230311F9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71" name="WordArt 6">
          <a:extLst>
            <a:ext uri="{FF2B5EF4-FFF2-40B4-BE49-F238E27FC236}">
              <a16:creationId xmlns:a16="http://schemas.microsoft.com/office/drawing/2014/main" id="{210B2B4D-F839-440B-B36A-C18C296A5D0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72" name="WordArt 7">
          <a:extLst>
            <a:ext uri="{FF2B5EF4-FFF2-40B4-BE49-F238E27FC236}">
              <a16:creationId xmlns:a16="http://schemas.microsoft.com/office/drawing/2014/main" id="{DB1CAEF2-5982-4B64-B75B-07D4FCC39F1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73" name="WordArt 8">
          <a:extLst>
            <a:ext uri="{FF2B5EF4-FFF2-40B4-BE49-F238E27FC236}">
              <a16:creationId xmlns:a16="http://schemas.microsoft.com/office/drawing/2014/main" id="{C8740FDA-D2E8-430F-AD2F-016C6463D93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74" name="WordArt 1">
          <a:extLst>
            <a:ext uri="{FF2B5EF4-FFF2-40B4-BE49-F238E27FC236}">
              <a16:creationId xmlns:a16="http://schemas.microsoft.com/office/drawing/2014/main" id="{028871C1-5F60-4B44-B159-A8351A01450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75" name="WordArt 2">
          <a:extLst>
            <a:ext uri="{FF2B5EF4-FFF2-40B4-BE49-F238E27FC236}">
              <a16:creationId xmlns:a16="http://schemas.microsoft.com/office/drawing/2014/main" id="{E9EB4B91-5404-4792-BD06-59E5EDC5CB3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76" name="WordArt 3">
          <a:extLst>
            <a:ext uri="{FF2B5EF4-FFF2-40B4-BE49-F238E27FC236}">
              <a16:creationId xmlns:a16="http://schemas.microsoft.com/office/drawing/2014/main" id="{62CA4F9B-47B3-4E6B-ACD2-AC0EFAE5219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77" name="WordArt 4">
          <a:extLst>
            <a:ext uri="{FF2B5EF4-FFF2-40B4-BE49-F238E27FC236}">
              <a16:creationId xmlns:a16="http://schemas.microsoft.com/office/drawing/2014/main" id="{13915768-CD67-45EF-838C-F37D58F92DF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78" name="WordArt 5">
          <a:extLst>
            <a:ext uri="{FF2B5EF4-FFF2-40B4-BE49-F238E27FC236}">
              <a16:creationId xmlns:a16="http://schemas.microsoft.com/office/drawing/2014/main" id="{247C4A26-CD22-4978-9EBB-0A02391DB50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79" name="WordArt 6">
          <a:extLst>
            <a:ext uri="{FF2B5EF4-FFF2-40B4-BE49-F238E27FC236}">
              <a16:creationId xmlns:a16="http://schemas.microsoft.com/office/drawing/2014/main" id="{68661C88-BA0B-418B-BC05-B11E81253DB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80" name="WordArt 7">
          <a:extLst>
            <a:ext uri="{FF2B5EF4-FFF2-40B4-BE49-F238E27FC236}">
              <a16:creationId xmlns:a16="http://schemas.microsoft.com/office/drawing/2014/main" id="{D2CEAACD-95EC-4740-A467-DFFCF97A0EB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81" name="WordArt 8">
          <a:extLst>
            <a:ext uri="{FF2B5EF4-FFF2-40B4-BE49-F238E27FC236}">
              <a16:creationId xmlns:a16="http://schemas.microsoft.com/office/drawing/2014/main" id="{6CFF03E8-79F4-4E3C-9B28-FD37E5BAB84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82" name="WordArt 1">
          <a:extLst>
            <a:ext uri="{FF2B5EF4-FFF2-40B4-BE49-F238E27FC236}">
              <a16:creationId xmlns:a16="http://schemas.microsoft.com/office/drawing/2014/main" id="{BD3A8BF3-24F2-4305-AE40-10A95E44CF9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83" name="WordArt 2">
          <a:extLst>
            <a:ext uri="{FF2B5EF4-FFF2-40B4-BE49-F238E27FC236}">
              <a16:creationId xmlns:a16="http://schemas.microsoft.com/office/drawing/2014/main" id="{DF5CAF53-F13D-484E-B897-82F66F652C0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84" name="WordArt 3">
          <a:extLst>
            <a:ext uri="{FF2B5EF4-FFF2-40B4-BE49-F238E27FC236}">
              <a16:creationId xmlns:a16="http://schemas.microsoft.com/office/drawing/2014/main" id="{8B8141C0-89B2-4631-9282-EACAD1FF766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85" name="WordArt 4">
          <a:extLst>
            <a:ext uri="{FF2B5EF4-FFF2-40B4-BE49-F238E27FC236}">
              <a16:creationId xmlns:a16="http://schemas.microsoft.com/office/drawing/2014/main" id="{355BBCFC-693C-4981-8D52-1732019A6C5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86" name="WordArt 5">
          <a:extLst>
            <a:ext uri="{FF2B5EF4-FFF2-40B4-BE49-F238E27FC236}">
              <a16:creationId xmlns:a16="http://schemas.microsoft.com/office/drawing/2014/main" id="{3AF6CB54-B14F-4FBE-93F9-D923BB39EBF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87" name="WordArt 6">
          <a:extLst>
            <a:ext uri="{FF2B5EF4-FFF2-40B4-BE49-F238E27FC236}">
              <a16:creationId xmlns:a16="http://schemas.microsoft.com/office/drawing/2014/main" id="{342CB628-2454-4033-8E57-35C1E9CECB5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88" name="WordArt 7">
          <a:extLst>
            <a:ext uri="{FF2B5EF4-FFF2-40B4-BE49-F238E27FC236}">
              <a16:creationId xmlns:a16="http://schemas.microsoft.com/office/drawing/2014/main" id="{5671F91B-3CD1-42B7-BB0F-E417036A398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89" name="WordArt 8">
          <a:extLst>
            <a:ext uri="{FF2B5EF4-FFF2-40B4-BE49-F238E27FC236}">
              <a16:creationId xmlns:a16="http://schemas.microsoft.com/office/drawing/2014/main" id="{BB15A1C6-E18E-4117-B19C-3135EBEBCA3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90" name="WordArt 1">
          <a:extLst>
            <a:ext uri="{FF2B5EF4-FFF2-40B4-BE49-F238E27FC236}">
              <a16:creationId xmlns:a16="http://schemas.microsoft.com/office/drawing/2014/main" id="{5A4F6201-FE88-4D1C-9E51-68E1D50E379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91" name="WordArt 2">
          <a:extLst>
            <a:ext uri="{FF2B5EF4-FFF2-40B4-BE49-F238E27FC236}">
              <a16:creationId xmlns:a16="http://schemas.microsoft.com/office/drawing/2014/main" id="{D2977D9D-1606-4E54-B3A8-113E40D94E0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92" name="WordArt 3">
          <a:extLst>
            <a:ext uri="{FF2B5EF4-FFF2-40B4-BE49-F238E27FC236}">
              <a16:creationId xmlns:a16="http://schemas.microsoft.com/office/drawing/2014/main" id="{3B2D3371-5ACF-496B-BBD9-25ADAD31A8B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93" name="WordArt 4">
          <a:extLst>
            <a:ext uri="{FF2B5EF4-FFF2-40B4-BE49-F238E27FC236}">
              <a16:creationId xmlns:a16="http://schemas.microsoft.com/office/drawing/2014/main" id="{FA448831-A178-4C92-B536-5FF9F0C1932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94" name="WordArt 5">
          <a:extLst>
            <a:ext uri="{FF2B5EF4-FFF2-40B4-BE49-F238E27FC236}">
              <a16:creationId xmlns:a16="http://schemas.microsoft.com/office/drawing/2014/main" id="{86E93AE1-D117-4F6C-BA7C-768F4C221B6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95" name="WordArt 6">
          <a:extLst>
            <a:ext uri="{FF2B5EF4-FFF2-40B4-BE49-F238E27FC236}">
              <a16:creationId xmlns:a16="http://schemas.microsoft.com/office/drawing/2014/main" id="{146F0AFF-C03C-4DF5-B49B-1DB8878CD59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96" name="WordArt 7">
          <a:extLst>
            <a:ext uri="{FF2B5EF4-FFF2-40B4-BE49-F238E27FC236}">
              <a16:creationId xmlns:a16="http://schemas.microsoft.com/office/drawing/2014/main" id="{3EB85441-1B1B-491E-81B8-EEB66100C6C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97" name="WordArt 8">
          <a:extLst>
            <a:ext uri="{FF2B5EF4-FFF2-40B4-BE49-F238E27FC236}">
              <a16:creationId xmlns:a16="http://schemas.microsoft.com/office/drawing/2014/main" id="{27F84042-34B2-49CD-91A1-5E617FF0C43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98" name="WordArt 1">
          <a:extLst>
            <a:ext uri="{FF2B5EF4-FFF2-40B4-BE49-F238E27FC236}">
              <a16:creationId xmlns:a16="http://schemas.microsoft.com/office/drawing/2014/main" id="{364EABD8-61CE-42C6-BFE5-7DEFB8AFE3F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99" name="WordArt 2">
          <a:extLst>
            <a:ext uri="{FF2B5EF4-FFF2-40B4-BE49-F238E27FC236}">
              <a16:creationId xmlns:a16="http://schemas.microsoft.com/office/drawing/2014/main" id="{59F205EC-B1DF-4D19-AC6F-1485ED16A40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100" name="WordArt 3">
          <a:extLst>
            <a:ext uri="{FF2B5EF4-FFF2-40B4-BE49-F238E27FC236}">
              <a16:creationId xmlns:a16="http://schemas.microsoft.com/office/drawing/2014/main" id="{1417B974-22DF-43F5-9CAE-4ECD82C05D2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101" name="WordArt 4">
          <a:extLst>
            <a:ext uri="{FF2B5EF4-FFF2-40B4-BE49-F238E27FC236}">
              <a16:creationId xmlns:a16="http://schemas.microsoft.com/office/drawing/2014/main" id="{34AD8D68-BF67-4C3A-8456-B2A80666BB4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102" name="WordArt 5">
          <a:extLst>
            <a:ext uri="{FF2B5EF4-FFF2-40B4-BE49-F238E27FC236}">
              <a16:creationId xmlns:a16="http://schemas.microsoft.com/office/drawing/2014/main" id="{7818035C-AB78-42A1-9AD7-0566B6752C7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103" name="WordArt 6">
          <a:extLst>
            <a:ext uri="{FF2B5EF4-FFF2-40B4-BE49-F238E27FC236}">
              <a16:creationId xmlns:a16="http://schemas.microsoft.com/office/drawing/2014/main" id="{8A6DFD90-8DA6-44E5-8E8C-437AC54C76F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104" name="WordArt 7">
          <a:extLst>
            <a:ext uri="{FF2B5EF4-FFF2-40B4-BE49-F238E27FC236}">
              <a16:creationId xmlns:a16="http://schemas.microsoft.com/office/drawing/2014/main" id="{D1F1EDD6-C8FC-494B-A551-DCD0C0A27A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105" name="WordArt 8">
          <a:extLst>
            <a:ext uri="{FF2B5EF4-FFF2-40B4-BE49-F238E27FC236}">
              <a16:creationId xmlns:a16="http://schemas.microsoft.com/office/drawing/2014/main" id="{5D61DAFF-F2BC-439D-BC65-A21F6930F22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106" name="WordArt 1">
          <a:extLst>
            <a:ext uri="{FF2B5EF4-FFF2-40B4-BE49-F238E27FC236}">
              <a16:creationId xmlns:a16="http://schemas.microsoft.com/office/drawing/2014/main" id="{0D3588C6-05DC-45DD-B7DD-E44281586D5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107" name="WordArt 2">
          <a:extLst>
            <a:ext uri="{FF2B5EF4-FFF2-40B4-BE49-F238E27FC236}">
              <a16:creationId xmlns:a16="http://schemas.microsoft.com/office/drawing/2014/main" id="{2202059F-57FA-4106-BDB2-E4C93EE9784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108" name="WordArt 3">
          <a:extLst>
            <a:ext uri="{FF2B5EF4-FFF2-40B4-BE49-F238E27FC236}">
              <a16:creationId xmlns:a16="http://schemas.microsoft.com/office/drawing/2014/main" id="{BC7B33DC-EB9E-4E20-9075-400C1A66F96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109" name="WordArt 4">
          <a:extLst>
            <a:ext uri="{FF2B5EF4-FFF2-40B4-BE49-F238E27FC236}">
              <a16:creationId xmlns:a16="http://schemas.microsoft.com/office/drawing/2014/main" id="{CA1F29E7-FADF-46C8-A3F1-16831F358B1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110" name="WordArt 5">
          <a:extLst>
            <a:ext uri="{FF2B5EF4-FFF2-40B4-BE49-F238E27FC236}">
              <a16:creationId xmlns:a16="http://schemas.microsoft.com/office/drawing/2014/main" id="{AC82D391-1C3E-4ABF-B3C8-789FE75457A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111" name="WordArt 6">
          <a:extLst>
            <a:ext uri="{FF2B5EF4-FFF2-40B4-BE49-F238E27FC236}">
              <a16:creationId xmlns:a16="http://schemas.microsoft.com/office/drawing/2014/main" id="{1CDB197F-65E6-40C1-A440-817605E11DA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112" name="WordArt 7">
          <a:extLst>
            <a:ext uri="{FF2B5EF4-FFF2-40B4-BE49-F238E27FC236}">
              <a16:creationId xmlns:a16="http://schemas.microsoft.com/office/drawing/2014/main" id="{360D2B23-63AC-401A-80B0-26B693123B1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113" name="WordArt 8">
          <a:extLst>
            <a:ext uri="{FF2B5EF4-FFF2-40B4-BE49-F238E27FC236}">
              <a16:creationId xmlns:a16="http://schemas.microsoft.com/office/drawing/2014/main" id="{F139DD70-A56E-47B5-87F2-25E10F3AC3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114" name="WordArt 1">
          <a:extLst>
            <a:ext uri="{FF2B5EF4-FFF2-40B4-BE49-F238E27FC236}">
              <a16:creationId xmlns:a16="http://schemas.microsoft.com/office/drawing/2014/main" id="{E82850B4-FCD0-40C4-9318-D2DB5FF2233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115" name="WordArt 2">
          <a:extLst>
            <a:ext uri="{FF2B5EF4-FFF2-40B4-BE49-F238E27FC236}">
              <a16:creationId xmlns:a16="http://schemas.microsoft.com/office/drawing/2014/main" id="{3767B865-25A4-46E7-8A57-95E8709B29F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116" name="WordArt 3">
          <a:extLst>
            <a:ext uri="{FF2B5EF4-FFF2-40B4-BE49-F238E27FC236}">
              <a16:creationId xmlns:a16="http://schemas.microsoft.com/office/drawing/2014/main" id="{E6744367-3356-4AF2-AFBF-FA84B5C85B0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117" name="WordArt 4">
          <a:extLst>
            <a:ext uri="{FF2B5EF4-FFF2-40B4-BE49-F238E27FC236}">
              <a16:creationId xmlns:a16="http://schemas.microsoft.com/office/drawing/2014/main" id="{A97DFC71-6AEE-402C-82C9-F7E69FF10B0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118" name="WordArt 5">
          <a:extLst>
            <a:ext uri="{FF2B5EF4-FFF2-40B4-BE49-F238E27FC236}">
              <a16:creationId xmlns:a16="http://schemas.microsoft.com/office/drawing/2014/main" id="{6D23683E-F7A7-497D-8534-C8CAB2A269F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119" name="WordArt 6">
          <a:extLst>
            <a:ext uri="{FF2B5EF4-FFF2-40B4-BE49-F238E27FC236}">
              <a16:creationId xmlns:a16="http://schemas.microsoft.com/office/drawing/2014/main" id="{AC7C95B4-3BB1-4EEB-A402-1C449B2FE1D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120" name="WordArt 7">
          <a:extLst>
            <a:ext uri="{FF2B5EF4-FFF2-40B4-BE49-F238E27FC236}">
              <a16:creationId xmlns:a16="http://schemas.microsoft.com/office/drawing/2014/main" id="{B30EF87E-5B4A-483F-A1EF-11633D07AE2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121" name="WordArt 8">
          <a:extLst>
            <a:ext uri="{FF2B5EF4-FFF2-40B4-BE49-F238E27FC236}">
              <a16:creationId xmlns:a16="http://schemas.microsoft.com/office/drawing/2014/main" id="{924747C0-6EF4-4AC9-A9BE-6C01055174E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122" name="WordArt 1">
          <a:extLst>
            <a:ext uri="{FF2B5EF4-FFF2-40B4-BE49-F238E27FC236}">
              <a16:creationId xmlns:a16="http://schemas.microsoft.com/office/drawing/2014/main" id="{4018257A-11F3-4B32-A7C6-1EE9533096F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123" name="WordArt 2">
          <a:extLst>
            <a:ext uri="{FF2B5EF4-FFF2-40B4-BE49-F238E27FC236}">
              <a16:creationId xmlns:a16="http://schemas.microsoft.com/office/drawing/2014/main" id="{C1166272-1A3B-4BE5-B466-CC23C8A4F1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124" name="WordArt 3">
          <a:extLst>
            <a:ext uri="{FF2B5EF4-FFF2-40B4-BE49-F238E27FC236}">
              <a16:creationId xmlns:a16="http://schemas.microsoft.com/office/drawing/2014/main" id="{156BE79D-BD66-4D5F-9639-7614DE4B7EC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125" name="WordArt 4">
          <a:extLst>
            <a:ext uri="{FF2B5EF4-FFF2-40B4-BE49-F238E27FC236}">
              <a16:creationId xmlns:a16="http://schemas.microsoft.com/office/drawing/2014/main" id="{583796B9-C4F8-4057-BF3E-37DB338B3BB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126" name="WordArt 5">
          <a:extLst>
            <a:ext uri="{FF2B5EF4-FFF2-40B4-BE49-F238E27FC236}">
              <a16:creationId xmlns:a16="http://schemas.microsoft.com/office/drawing/2014/main" id="{304F8C5B-CDFC-4521-AC09-CFEADE1BD4E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127" name="WordArt 6">
          <a:extLst>
            <a:ext uri="{FF2B5EF4-FFF2-40B4-BE49-F238E27FC236}">
              <a16:creationId xmlns:a16="http://schemas.microsoft.com/office/drawing/2014/main" id="{F07A1DB4-BB6C-47DF-A7A5-A3B713AD8CE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128" name="WordArt 7">
          <a:extLst>
            <a:ext uri="{FF2B5EF4-FFF2-40B4-BE49-F238E27FC236}">
              <a16:creationId xmlns:a16="http://schemas.microsoft.com/office/drawing/2014/main" id="{86FD5136-17D4-44BB-B48B-8043A000978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129" name="WordArt 8">
          <a:extLst>
            <a:ext uri="{FF2B5EF4-FFF2-40B4-BE49-F238E27FC236}">
              <a16:creationId xmlns:a16="http://schemas.microsoft.com/office/drawing/2014/main" id="{314E3F5E-2CEF-4AD3-8955-12816EA1645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130" name="WordArt 1">
          <a:extLst>
            <a:ext uri="{FF2B5EF4-FFF2-40B4-BE49-F238E27FC236}">
              <a16:creationId xmlns:a16="http://schemas.microsoft.com/office/drawing/2014/main" id="{EE55D7D1-3AE1-47BF-AD78-1BD5C7A46B9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131" name="WordArt 2">
          <a:extLst>
            <a:ext uri="{FF2B5EF4-FFF2-40B4-BE49-F238E27FC236}">
              <a16:creationId xmlns:a16="http://schemas.microsoft.com/office/drawing/2014/main" id="{F124F127-F725-4DC3-81AD-717A30B5F39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132" name="WordArt 3">
          <a:extLst>
            <a:ext uri="{FF2B5EF4-FFF2-40B4-BE49-F238E27FC236}">
              <a16:creationId xmlns:a16="http://schemas.microsoft.com/office/drawing/2014/main" id="{02F665B5-904B-4D26-A5E4-58030226B84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133" name="WordArt 4">
          <a:extLst>
            <a:ext uri="{FF2B5EF4-FFF2-40B4-BE49-F238E27FC236}">
              <a16:creationId xmlns:a16="http://schemas.microsoft.com/office/drawing/2014/main" id="{553E9010-F198-44B5-B718-3C2C5011A21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134" name="WordArt 5">
          <a:extLst>
            <a:ext uri="{FF2B5EF4-FFF2-40B4-BE49-F238E27FC236}">
              <a16:creationId xmlns:a16="http://schemas.microsoft.com/office/drawing/2014/main" id="{8DE5275A-338E-4220-BDDB-D0E1178AB7E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135" name="WordArt 6">
          <a:extLst>
            <a:ext uri="{FF2B5EF4-FFF2-40B4-BE49-F238E27FC236}">
              <a16:creationId xmlns:a16="http://schemas.microsoft.com/office/drawing/2014/main" id="{9AA8D503-B512-4397-91E2-3DB8A516B19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136" name="WordArt 7">
          <a:extLst>
            <a:ext uri="{FF2B5EF4-FFF2-40B4-BE49-F238E27FC236}">
              <a16:creationId xmlns:a16="http://schemas.microsoft.com/office/drawing/2014/main" id="{581D2D8D-9CD5-4543-B311-8F696EB042D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137" name="WordArt 8">
          <a:extLst>
            <a:ext uri="{FF2B5EF4-FFF2-40B4-BE49-F238E27FC236}">
              <a16:creationId xmlns:a16="http://schemas.microsoft.com/office/drawing/2014/main" id="{1E586EB9-D89B-45AF-95A7-B2C6FC4FDFF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138" name="WordArt 1">
          <a:extLst>
            <a:ext uri="{FF2B5EF4-FFF2-40B4-BE49-F238E27FC236}">
              <a16:creationId xmlns:a16="http://schemas.microsoft.com/office/drawing/2014/main" id="{2344627F-5F0F-4DBA-B634-39D59B3B6A1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139" name="WordArt 2">
          <a:extLst>
            <a:ext uri="{FF2B5EF4-FFF2-40B4-BE49-F238E27FC236}">
              <a16:creationId xmlns:a16="http://schemas.microsoft.com/office/drawing/2014/main" id="{73429AA2-3428-46C4-88E7-B489B3567CE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140" name="WordArt 3">
          <a:extLst>
            <a:ext uri="{FF2B5EF4-FFF2-40B4-BE49-F238E27FC236}">
              <a16:creationId xmlns:a16="http://schemas.microsoft.com/office/drawing/2014/main" id="{3BC0895A-5069-4E68-98F9-E0EAB5CD21B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141" name="WordArt 4">
          <a:extLst>
            <a:ext uri="{FF2B5EF4-FFF2-40B4-BE49-F238E27FC236}">
              <a16:creationId xmlns:a16="http://schemas.microsoft.com/office/drawing/2014/main" id="{42E9C4C5-E641-4966-8D5E-1B3F6AFFF7F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142" name="WordArt 5">
          <a:extLst>
            <a:ext uri="{FF2B5EF4-FFF2-40B4-BE49-F238E27FC236}">
              <a16:creationId xmlns:a16="http://schemas.microsoft.com/office/drawing/2014/main" id="{85475071-A775-4A89-BCFD-29E76CB6580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143" name="WordArt 6">
          <a:extLst>
            <a:ext uri="{FF2B5EF4-FFF2-40B4-BE49-F238E27FC236}">
              <a16:creationId xmlns:a16="http://schemas.microsoft.com/office/drawing/2014/main" id="{92C186B6-B486-4DF5-BC79-CDF3137491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144" name="WordArt 7">
          <a:extLst>
            <a:ext uri="{FF2B5EF4-FFF2-40B4-BE49-F238E27FC236}">
              <a16:creationId xmlns:a16="http://schemas.microsoft.com/office/drawing/2014/main" id="{C49B6776-C46C-420E-9C00-9F41F675D9A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145" name="WordArt 8">
          <a:extLst>
            <a:ext uri="{FF2B5EF4-FFF2-40B4-BE49-F238E27FC236}">
              <a16:creationId xmlns:a16="http://schemas.microsoft.com/office/drawing/2014/main" id="{4FDB7EE9-6B7B-4BB3-A930-9666CA4E821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146" name="WordArt 1">
          <a:extLst>
            <a:ext uri="{FF2B5EF4-FFF2-40B4-BE49-F238E27FC236}">
              <a16:creationId xmlns:a16="http://schemas.microsoft.com/office/drawing/2014/main" id="{F5AFCE63-AB9B-4F76-ABA5-7ADB06F074D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147" name="WordArt 2">
          <a:extLst>
            <a:ext uri="{FF2B5EF4-FFF2-40B4-BE49-F238E27FC236}">
              <a16:creationId xmlns:a16="http://schemas.microsoft.com/office/drawing/2014/main" id="{55688094-4F0E-4433-8661-C16ECCBCC16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148" name="WordArt 3">
          <a:extLst>
            <a:ext uri="{FF2B5EF4-FFF2-40B4-BE49-F238E27FC236}">
              <a16:creationId xmlns:a16="http://schemas.microsoft.com/office/drawing/2014/main" id="{D3D96DE7-6A5B-4B7C-BC37-254DFB05519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149" name="WordArt 4">
          <a:extLst>
            <a:ext uri="{FF2B5EF4-FFF2-40B4-BE49-F238E27FC236}">
              <a16:creationId xmlns:a16="http://schemas.microsoft.com/office/drawing/2014/main" id="{A6CA899B-ADAC-47E1-A20B-1781FD119DB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150" name="WordArt 5">
          <a:extLst>
            <a:ext uri="{FF2B5EF4-FFF2-40B4-BE49-F238E27FC236}">
              <a16:creationId xmlns:a16="http://schemas.microsoft.com/office/drawing/2014/main" id="{746A926F-782F-43FA-A38D-94E82F911C8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151" name="WordArt 6">
          <a:extLst>
            <a:ext uri="{FF2B5EF4-FFF2-40B4-BE49-F238E27FC236}">
              <a16:creationId xmlns:a16="http://schemas.microsoft.com/office/drawing/2014/main" id="{B056F700-E30B-48BB-86F4-0DE4C4955A7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152" name="WordArt 7">
          <a:extLst>
            <a:ext uri="{FF2B5EF4-FFF2-40B4-BE49-F238E27FC236}">
              <a16:creationId xmlns:a16="http://schemas.microsoft.com/office/drawing/2014/main" id="{A841602F-31D3-49A6-BF19-F2BE7C667E3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153" name="WordArt 8">
          <a:extLst>
            <a:ext uri="{FF2B5EF4-FFF2-40B4-BE49-F238E27FC236}">
              <a16:creationId xmlns:a16="http://schemas.microsoft.com/office/drawing/2014/main" id="{957427D7-1E4B-44FC-95E0-B48A8A3A3AB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154" name="WordArt 1">
          <a:extLst>
            <a:ext uri="{FF2B5EF4-FFF2-40B4-BE49-F238E27FC236}">
              <a16:creationId xmlns:a16="http://schemas.microsoft.com/office/drawing/2014/main" id="{81647B1C-63F8-4A01-B3DC-8AE52DB5CB5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155" name="WordArt 2">
          <a:extLst>
            <a:ext uri="{FF2B5EF4-FFF2-40B4-BE49-F238E27FC236}">
              <a16:creationId xmlns:a16="http://schemas.microsoft.com/office/drawing/2014/main" id="{7AF22544-543D-4502-B065-F1287EF3F24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156" name="WordArt 3">
          <a:extLst>
            <a:ext uri="{FF2B5EF4-FFF2-40B4-BE49-F238E27FC236}">
              <a16:creationId xmlns:a16="http://schemas.microsoft.com/office/drawing/2014/main" id="{F6745C24-54A0-4D46-B24E-BFACFBC5F62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157" name="WordArt 4">
          <a:extLst>
            <a:ext uri="{FF2B5EF4-FFF2-40B4-BE49-F238E27FC236}">
              <a16:creationId xmlns:a16="http://schemas.microsoft.com/office/drawing/2014/main" id="{905B75A2-4D67-48E7-B21F-9B0C8963539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158" name="WordArt 5">
          <a:extLst>
            <a:ext uri="{FF2B5EF4-FFF2-40B4-BE49-F238E27FC236}">
              <a16:creationId xmlns:a16="http://schemas.microsoft.com/office/drawing/2014/main" id="{0477BF49-E3CC-4364-AA41-C6244FCFC54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159" name="WordArt 6">
          <a:extLst>
            <a:ext uri="{FF2B5EF4-FFF2-40B4-BE49-F238E27FC236}">
              <a16:creationId xmlns:a16="http://schemas.microsoft.com/office/drawing/2014/main" id="{276A197A-C7D3-4A92-8340-C3F36F19270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160" name="WordArt 7">
          <a:extLst>
            <a:ext uri="{FF2B5EF4-FFF2-40B4-BE49-F238E27FC236}">
              <a16:creationId xmlns:a16="http://schemas.microsoft.com/office/drawing/2014/main" id="{0A8CD990-B3AA-4E2C-9533-5981EE0C7BB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161" name="WordArt 8">
          <a:extLst>
            <a:ext uri="{FF2B5EF4-FFF2-40B4-BE49-F238E27FC236}">
              <a16:creationId xmlns:a16="http://schemas.microsoft.com/office/drawing/2014/main" id="{BED6670F-0A23-4B28-9E8B-4102B5A319F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162" name="WordArt 1">
          <a:extLst>
            <a:ext uri="{FF2B5EF4-FFF2-40B4-BE49-F238E27FC236}">
              <a16:creationId xmlns:a16="http://schemas.microsoft.com/office/drawing/2014/main" id="{C648FDB4-40CB-4F02-A944-2F6152CF632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163" name="WordArt 2">
          <a:extLst>
            <a:ext uri="{FF2B5EF4-FFF2-40B4-BE49-F238E27FC236}">
              <a16:creationId xmlns:a16="http://schemas.microsoft.com/office/drawing/2014/main" id="{62649B12-4B75-4F20-909C-BA20B2DFDAA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164" name="WordArt 3">
          <a:extLst>
            <a:ext uri="{FF2B5EF4-FFF2-40B4-BE49-F238E27FC236}">
              <a16:creationId xmlns:a16="http://schemas.microsoft.com/office/drawing/2014/main" id="{48AC358B-D408-4241-AC03-6DF6BF54A1F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165" name="WordArt 4">
          <a:extLst>
            <a:ext uri="{FF2B5EF4-FFF2-40B4-BE49-F238E27FC236}">
              <a16:creationId xmlns:a16="http://schemas.microsoft.com/office/drawing/2014/main" id="{C5864040-3CBF-4F9A-A8E9-4EAA693E6B5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166" name="WordArt 5">
          <a:extLst>
            <a:ext uri="{FF2B5EF4-FFF2-40B4-BE49-F238E27FC236}">
              <a16:creationId xmlns:a16="http://schemas.microsoft.com/office/drawing/2014/main" id="{A538CB91-2867-4DBB-A1DE-E9B0F36FA0F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167" name="WordArt 6">
          <a:extLst>
            <a:ext uri="{FF2B5EF4-FFF2-40B4-BE49-F238E27FC236}">
              <a16:creationId xmlns:a16="http://schemas.microsoft.com/office/drawing/2014/main" id="{D1FC90F2-3BC3-4179-89F3-0F3AECD4184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168" name="WordArt 7">
          <a:extLst>
            <a:ext uri="{FF2B5EF4-FFF2-40B4-BE49-F238E27FC236}">
              <a16:creationId xmlns:a16="http://schemas.microsoft.com/office/drawing/2014/main" id="{AF61F960-9D52-4FB4-863B-6202BA755C0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169" name="WordArt 8">
          <a:extLst>
            <a:ext uri="{FF2B5EF4-FFF2-40B4-BE49-F238E27FC236}">
              <a16:creationId xmlns:a16="http://schemas.microsoft.com/office/drawing/2014/main" id="{FD49FAA9-B542-4A76-A7B0-048322348BA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170" name="WordArt 1">
          <a:extLst>
            <a:ext uri="{FF2B5EF4-FFF2-40B4-BE49-F238E27FC236}">
              <a16:creationId xmlns:a16="http://schemas.microsoft.com/office/drawing/2014/main" id="{DEB2740A-5F3D-4A20-8D30-8B20CA6A92A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171" name="WordArt 2">
          <a:extLst>
            <a:ext uri="{FF2B5EF4-FFF2-40B4-BE49-F238E27FC236}">
              <a16:creationId xmlns:a16="http://schemas.microsoft.com/office/drawing/2014/main" id="{324036BB-0249-4EF9-8F98-F9A4B051A17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172" name="WordArt 3">
          <a:extLst>
            <a:ext uri="{FF2B5EF4-FFF2-40B4-BE49-F238E27FC236}">
              <a16:creationId xmlns:a16="http://schemas.microsoft.com/office/drawing/2014/main" id="{72CE2622-7D2D-4AB8-B56F-68E8868CA86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173" name="WordArt 4">
          <a:extLst>
            <a:ext uri="{FF2B5EF4-FFF2-40B4-BE49-F238E27FC236}">
              <a16:creationId xmlns:a16="http://schemas.microsoft.com/office/drawing/2014/main" id="{70CE8A68-D3C1-459F-9CE9-6F103FAE789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174" name="WordArt 5">
          <a:extLst>
            <a:ext uri="{FF2B5EF4-FFF2-40B4-BE49-F238E27FC236}">
              <a16:creationId xmlns:a16="http://schemas.microsoft.com/office/drawing/2014/main" id="{9599C1B5-932B-4FFA-A013-D6DFBC2DE0D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175" name="WordArt 6">
          <a:extLst>
            <a:ext uri="{FF2B5EF4-FFF2-40B4-BE49-F238E27FC236}">
              <a16:creationId xmlns:a16="http://schemas.microsoft.com/office/drawing/2014/main" id="{1DF0E37A-79CA-4D43-9DE4-A52324DF346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176" name="WordArt 7">
          <a:extLst>
            <a:ext uri="{FF2B5EF4-FFF2-40B4-BE49-F238E27FC236}">
              <a16:creationId xmlns:a16="http://schemas.microsoft.com/office/drawing/2014/main" id="{14D640A5-9178-40BF-BFC8-C4DCBC87147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51</xdr:row>
      <xdr:rowOff>0</xdr:rowOff>
    </xdr:from>
    <xdr:to>
      <xdr:col>2</xdr:col>
      <xdr:colOff>927100</xdr:colOff>
      <xdr:row>51</xdr:row>
      <xdr:rowOff>0</xdr:rowOff>
    </xdr:to>
    <xdr:sp macro="" textlink="">
      <xdr:nvSpPr>
        <xdr:cNvPr id="177" name="WordArt 8">
          <a:extLst>
            <a:ext uri="{FF2B5EF4-FFF2-40B4-BE49-F238E27FC236}">
              <a16:creationId xmlns:a16="http://schemas.microsoft.com/office/drawing/2014/main" id="{C68DC24A-F3CB-4814-BD6D-A6CBA5B6E21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178" name="WordArt 1">
          <a:extLst>
            <a:ext uri="{FF2B5EF4-FFF2-40B4-BE49-F238E27FC236}">
              <a16:creationId xmlns:a16="http://schemas.microsoft.com/office/drawing/2014/main" id="{080469E6-F212-455F-8785-B1446EAD6CE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179" name="WordArt 2">
          <a:extLst>
            <a:ext uri="{FF2B5EF4-FFF2-40B4-BE49-F238E27FC236}">
              <a16:creationId xmlns:a16="http://schemas.microsoft.com/office/drawing/2014/main" id="{4AFA3EC3-7EC5-441E-B704-9B0064BC7A3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180" name="WordArt 3">
          <a:extLst>
            <a:ext uri="{FF2B5EF4-FFF2-40B4-BE49-F238E27FC236}">
              <a16:creationId xmlns:a16="http://schemas.microsoft.com/office/drawing/2014/main" id="{23F84DFB-151D-43EA-B27C-4F9DF8C0E99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181" name="WordArt 4">
          <a:extLst>
            <a:ext uri="{FF2B5EF4-FFF2-40B4-BE49-F238E27FC236}">
              <a16:creationId xmlns:a16="http://schemas.microsoft.com/office/drawing/2014/main" id="{48DF5CB6-E1FA-4EAF-8422-4280C9A9326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182" name="WordArt 5">
          <a:extLst>
            <a:ext uri="{FF2B5EF4-FFF2-40B4-BE49-F238E27FC236}">
              <a16:creationId xmlns:a16="http://schemas.microsoft.com/office/drawing/2014/main" id="{301F7CCA-D3F8-4C48-88AC-6C814E3F812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183" name="WordArt 6">
          <a:extLst>
            <a:ext uri="{FF2B5EF4-FFF2-40B4-BE49-F238E27FC236}">
              <a16:creationId xmlns:a16="http://schemas.microsoft.com/office/drawing/2014/main" id="{9B40DE93-E66B-44F4-A378-E612EA6C4E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184" name="WordArt 7">
          <a:extLst>
            <a:ext uri="{FF2B5EF4-FFF2-40B4-BE49-F238E27FC236}">
              <a16:creationId xmlns:a16="http://schemas.microsoft.com/office/drawing/2014/main" id="{4DA8DB91-E490-4459-8402-9F61303F96D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51</xdr:row>
      <xdr:rowOff>0</xdr:rowOff>
    </xdr:from>
    <xdr:to>
      <xdr:col>2</xdr:col>
      <xdr:colOff>2212975</xdr:colOff>
      <xdr:row>51</xdr:row>
      <xdr:rowOff>0</xdr:rowOff>
    </xdr:to>
    <xdr:sp macro="" textlink="">
      <xdr:nvSpPr>
        <xdr:cNvPr id="185" name="WordArt 8">
          <a:extLst>
            <a:ext uri="{FF2B5EF4-FFF2-40B4-BE49-F238E27FC236}">
              <a16:creationId xmlns:a16="http://schemas.microsoft.com/office/drawing/2014/main" id="{1D729094-66EF-4598-B544-5F0315B06B5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186" name="WordArt 1">
          <a:extLst>
            <a:ext uri="{FF2B5EF4-FFF2-40B4-BE49-F238E27FC236}">
              <a16:creationId xmlns:a16="http://schemas.microsoft.com/office/drawing/2014/main" id="{3C79D619-1539-4429-8C79-5CF169178A3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187" name="WordArt 2">
          <a:extLst>
            <a:ext uri="{FF2B5EF4-FFF2-40B4-BE49-F238E27FC236}">
              <a16:creationId xmlns:a16="http://schemas.microsoft.com/office/drawing/2014/main" id="{5BCF0997-C289-4347-9CDA-D708CAC0ECC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188" name="WordArt 3">
          <a:extLst>
            <a:ext uri="{FF2B5EF4-FFF2-40B4-BE49-F238E27FC236}">
              <a16:creationId xmlns:a16="http://schemas.microsoft.com/office/drawing/2014/main" id="{7751343F-2CF8-4A08-A467-2D9DB8CE78F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189" name="WordArt 4">
          <a:extLst>
            <a:ext uri="{FF2B5EF4-FFF2-40B4-BE49-F238E27FC236}">
              <a16:creationId xmlns:a16="http://schemas.microsoft.com/office/drawing/2014/main" id="{4345EC65-39A8-4E5E-A294-1596E4D2843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190" name="WordArt 5">
          <a:extLst>
            <a:ext uri="{FF2B5EF4-FFF2-40B4-BE49-F238E27FC236}">
              <a16:creationId xmlns:a16="http://schemas.microsoft.com/office/drawing/2014/main" id="{743460B7-CC9E-401D-A1D5-DA5F16A0AF3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191" name="WordArt 6">
          <a:extLst>
            <a:ext uri="{FF2B5EF4-FFF2-40B4-BE49-F238E27FC236}">
              <a16:creationId xmlns:a16="http://schemas.microsoft.com/office/drawing/2014/main" id="{5BF76C56-82A3-4179-B7FB-B7FF054DF8F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192" name="WordArt 7">
          <a:extLst>
            <a:ext uri="{FF2B5EF4-FFF2-40B4-BE49-F238E27FC236}">
              <a16:creationId xmlns:a16="http://schemas.microsoft.com/office/drawing/2014/main" id="{65A10B81-FE10-47FD-BC03-A8BE0C8E629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193" name="WordArt 8">
          <a:extLst>
            <a:ext uri="{FF2B5EF4-FFF2-40B4-BE49-F238E27FC236}">
              <a16:creationId xmlns:a16="http://schemas.microsoft.com/office/drawing/2014/main" id="{C333D0F4-C099-47BA-9F1E-0FC98D6A29D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194" name="WordArt 1">
          <a:extLst>
            <a:ext uri="{FF2B5EF4-FFF2-40B4-BE49-F238E27FC236}">
              <a16:creationId xmlns:a16="http://schemas.microsoft.com/office/drawing/2014/main" id="{F8A619BA-B283-4359-A187-549F71ACAED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195" name="WordArt 2">
          <a:extLst>
            <a:ext uri="{FF2B5EF4-FFF2-40B4-BE49-F238E27FC236}">
              <a16:creationId xmlns:a16="http://schemas.microsoft.com/office/drawing/2014/main" id="{E7735AB4-BBA8-4163-9460-1867AA35101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196" name="WordArt 3">
          <a:extLst>
            <a:ext uri="{FF2B5EF4-FFF2-40B4-BE49-F238E27FC236}">
              <a16:creationId xmlns:a16="http://schemas.microsoft.com/office/drawing/2014/main" id="{B90D2B93-DBC6-427F-9290-B22EFA12742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197" name="WordArt 4">
          <a:extLst>
            <a:ext uri="{FF2B5EF4-FFF2-40B4-BE49-F238E27FC236}">
              <a16:creationId xmlns:a16="http://schemas.microsoft.com/office/drawing/2014/main" id="{5E2359C9-A718-48FB-9FD5-B6BCDABF79E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198" name="WordArt 5">
          <a:extLst>
            <a:ext uri="{FF2B5EF4-FFF2-40B4-BE49-F238E27FC236}">
              <a16:creationId xmlns:a16="http://schemas.microsoft.com/office/drawing/2014/main" id="{28E388F1-5E59-436E-A06C-61EC570FD5F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199" name="WordArt 6">
          <a:extLst>
            <a:ext uri="{FF2B5EF4-FFF2-40B4-BE49-F238E27FC236}">
              <a16:creationId xmlns:a16="http://schemas.microsoft.com/office/drawing/2014/main" id="{2775885D-EDA3-4A6D-A1A8-16547660DCF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200" name="WordArt 7">
          <a:extLst>
            <a:ext uri="{FF2B5EF4-FFF2-40B4-BE49-F238E27FC236}">
              <a16:creationId xmlns:a16="http://schemas.microsoft.com/office/drawing/2014/main" id="{968B2254-6633-43E2-A324-0349E9951E0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201" name="WordArt 8">
          <a:extLst>
            <a:ext uri="{FF2B5EF4-FFF2-40B4-BE49-F238E27FC236}">
              <a16:creationId xmlns:a16="http://schemas.microsoft.com/office/drawing/2014/main" id="{2FECCDAC-B0EF-4932-977D-3DD0492C7DC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202" name="WordArt 1">
          <a:extLst>
            <a:ext uri="{FF2B5EF4-FFF2-40B4-BE49-F238E27FC236}">
              <a16:creationId xmlns:a16="http://schemas.microsoft.com/office/drawing/2014/main" id="{66241F1B-921E-4021-B88A-A1D101334BC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203" name="WordArt 2">
          <a:extLst>
            <a:ext uri="{FF2B5EF4-FFF2-40B4-BE49-F238E27FC236}">
              <a16:creationId xmlns:a16="http://schemas.microsoft.com/office/drawing/2014/main" id="{57FE1738-6419-492A-BADC-DB09BC96D8D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204" name="WordArt 3">
          <a:extLst>
            <a:ext uri="{FF2B5EF4-FFF2-40B4-BE49-F238E27FC236}">
              <a16:creationId xmlns:a16="http://schemas.microsoft.com/office/drawing/2014/main" id="{BBD56E46-97CB-48EB-9815-1D2E00EE7EE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205" name="WordArt 4">
          <a:extLst>
            <a:ext uri="{FF2B5EF4-FFF2-40B4-BE49-F238E27FC236}">
              <a16:creationId xmlns:a16="http://schemas.microsoft.com/office/drawing/2014/main" id="{FCE30281-62CC-45C1-BA25-ADE3600D62F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206" name="WordArt 5">
          <a:extLst>
            <a:ext uri="{FF2B5EF4-FFF2-40B4-BE49-F238E27FC236}">
              <a16:creationId xmlns:a16="http://schemas.microsoft.com/office/drawing/2014/main" id="{A8840C2C-8A57-4223-BEC3-4EE7AE22F35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207" name="WordArt 6">
          <a:extLst>
            <a:ext uri="{FF2B5EF4-FFF2-40B4-BE49-F238E27FC236}">
              <a16:creationId xmlns:a16="http://schemas.microsoft.com/office/drawing/2014/main" id="{4F4189B3-BE85-4E9C-A1D1-3166EBF103E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208" name="WordArt 7">
          <a:extLst>
            <a:ext uri="{FF2B5EF4-FFF2-40B4-BE49-F238E27FC236}">
              <a16:creationId xmlns:a16="http://schemas.microsoft.com/office/drawing/2014/main" id="{AF48D26D-DDE5-4CDC-A15B-D43A8D32EC7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209" name="WordArt 8">
          <a:extLst>
            <a:ext uri="{FF2B5EF4-FFF2-40B4-BE49-F238E27FC236}">
              <a16:creationId xmlns:a16="http://schemas.microsoft.com/office/drawing/2014/main" id="{FF4FBFDD-3E50-4187-9B6E-43629979D9D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210" name="WordArt 1">
          <a:extLst>
            <a:ext uri="{FF2B5EF4-FFF2-40B4-BE49-F238E27FC236}">
              <a16:creationId xmlns:a16="http://schemas.microsoft.com/office/drawing/2014/main" id="{4B4759B3-C77F-4120-908C-5A9A1DDA271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211" name="WordArt 2">
          <a:extLst>
            <a:ext uri="{FF2B5EF4-FFF2-40B4-BE49-F238E27FC236}">
              <a16:creationId xmlns:a16="http://schemas.microsoft.com/office/drawing/2014/main" id="{7D3058D6-65F5-48A6-B69E-DAD5B56C871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212" name="WordArt 3">
          <a:extLst>
            <a:ext uri="{FF2B5EF4-FFF2-40B4-BE49-F238E27FC236}">
              <a16:creationId xmlns:a16="http://schemas.microsoft.com/office/drawing/2014/main" id="{0F8B41A7-A201-4513-A39A-75AD56F0D50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213" name="WordArt 4">
          <a:extLst>
            <a:ext uri="{FF2B5EF4-FFF2-40B4-BE49-F238E27FC236}">
              <a16:creationId xmlns:a16="http://schemas.microsoft.com/office/drawing/2014/main" id="{C604D843-92DE-43C9-AE0A-FA8CE056A4C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214" name="WordArt 5">
          <a:extLst>
            <a:ext uri="{FF2B5EF4-FFF2-40B4-BE49-F238E27FC236}">
              <a16:creationId xmlns:a16="http://schemas.microsoft.com/office/drawing/2014/main" id="{B02A70C6-8C38-454A-92CD-A2A8B51EA17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215" name="WordArt 6">
          <a:extLst>
            <a:ext uri="{FF2B5EF4-FFF2-40B4-BE49-F238E27FC236}">
              <a16:creationId xmlns:a16="http://schemas.microsoft.com/office/drawing/2014/main" id="{0B38B6D1-66CF-42E4-8E3A-D80742913C2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216" name="WordArt 7">
          <a:extLst>
            <a:ext uri="{FF2B5EF4-FFF2-40B4-BE49-F238E27FC236}">
              <a16:creationId xmlns:a16="http://schemas.microsoft.com/office/drawing/2014/main" id="{1B686A28-D18D-487A-80B4-554FBA41940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217" name="WordArt 8">
          <a:extLst>
            <a:ext uri="{FF2B5EF4-FFF2-40B4-BE49-F238E27FC236}">
              <a16:creationId xmlns:a16="http://schemas.microsoft.com/office/drawing/2014/main" id="{A26FFD9A-46F4-4790-8C44-A06FD7FA132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218" name="WordArt 1">
          <a:extLst>
            <a:ext uri="{FF2B5EF4-FFF2-40B4-BE49-F238E27FC236}">
              <a16:creationId xmlns:a16="http://schemas.microsoft.com/office/drawing/2014/main" id="{3EE2745C-2B44-4F25-923A-84CF35B1622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219" name="WordArt 2">
          <a:extLst>
            <a:ext uri="{FF2B5EF4-FFF2-40B4-BE49-F238E27FC236}">
              <a16:creationId xmlns:a16="http://schemas.microsoft.com/office/drawing/2014/main" id="{890BD7D0-3FB0-44D3-AE71-B8204B1B507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220" name="WordArt 3">
          <a:extLst>
            <a:ext uri="{FF2B5EF4-FFF2-40B4-BE49-F238E27FC236}">
              <a16:creationId xmlns:a16="http://schemas.microsoft.com/office/drawing/2014/main" id="{BCCDB301-6E26-412D-A0C5-D56C4718CC4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221" name="WordArt 4">
          <a:extLst>
            <a:ext uri="{FF2B5EF4-FFF2-40B4-BE49-F238E27FC236}">
              <a16:creationId xmlns:a16="http://schemas.microsoft.com/office/drawing/2014/main" id="{016283B1-4FDC-4B7E-883E-D8B5EB6F230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222" name="WordArt 5">
          <a:extLst>
            <a:ext uri="{FF2B5EF4-FFF2-40B4-BE49-F238E27FC236}">
              <a16:creationId xmlns:a16="http://schemas.microsoft.com/office/drawing/2014/main" id="{520DC170-F175-4466-9096-DAEE37B32BC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223" name="WordArt 6">
          <a:extLst>
            <a:ext uri="{FF2B5EF4-FFF2-40B4-BE49-F238E27FC236}">
              <a16:creationId xmlns:a16="http://schemas.microsoft.com/office/drawing/2014/main" id="{437F962A-11F6-4D7C-AF10-89FC95BC796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224" name="WordArt 7">
          <a:extLst>
            <a:ext uri="{FF2B5EF4-FFF2-40B4-BE49-F238E27FC236}">
              <a16:creationId xmlns:a16="http://schemas.microsoft.com/office/drawing/2014/main" id="{A0F1904C-7952-42A1-9723-7CA2289103F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225" name="WordArt 8">
          <a:extLst>
            <a:ext uri="{FF2B5EF4-FFF2-40B4-BE49-F238E27FC236}">
              <a16:creationId xmlns:a16="http://schemas.microsoft.com/office/drawing/2014/main" id="{FE9E0BE0-5B2A-49BF-A346-2829F864FF4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226" name="WordArt 1">
          <a:extLst>
            <a:ext uri="{FF2B5EF4-FFF2-40B4-BE49-F238E27FC236}">
              <a16:creationId xmlns:a16="http://schemas.microsoft.com/office/drawing/2014/main" id="{3F163C37-390E-4F2D-B8F9-5E794F02BDB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227" name="WordArt 2">
          <a:extLst>
            <a:ext uri="{FF2B5EF4-FFF2-40B4-BE49-F238E27FC236}">
              <a16:creationId xmlns:a16="http://schemas.microsoft.com/office/drawing/2014/main" id="{BFCCA8B9-579D-46C6-9F6E-F8FA823948E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228" name="WordArt 3">
          <a:extLst>
            <a:ext uri="{FF2B5EF4-FFF2-40B4-BE49-F238E27FC236}">
              <a16:creationId xmlns:a16="http://schemas.microsoft.com/office/drawing/2014/main" id="{4BA2885C-CCA5-49F8-B109-FC3052C292D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229" name="WordArt 4">
          <a:extLst>
            <a:ext uri="{FF2B5EF4-FFF2-40B4-BE49-F238E27FC236}">
              <a16:creationId xmlns:a16="http://schemas.microsoft.com/office/drawing/2014/main" id="{0114FC97-BC46-4576-A07B-024C2DE3337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230" name="WordArt 5">
          <a:extLst>
            <a:ext uri="{FF2B5EF4-FFF2-40B4-BE49-F238E27FC236}">
              <a16:creationId xmlns:a16="http://schemas.microsoft.com/office/drawing/2014/main" id="{ADB12705-AB2A-4622-A933-9572370FE75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231" name="WordArt 6">
          <a:extLst>
            <a:ext uri="{FF2B5EF4-FFF2-40B4-BE49-F238E27FC236}">
              <a16:creationId xmlns:a16="http://schemas.microsoft.com/office/drawing/2014/main" id="{AC38249C-7F50-40FC-9334-5D6B531C167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232" name="WordArt 7">
          <a:extLst>
            <a:ext uri="{FF2B5EF4-FFF2-40B4-BE49-F238E27FC236}">
              <a16:creationId xmlns:a16="http://schemas.microsoft.com/office/drawing/2014/main" id="{4381637A-C6B7-41E0-98A8-1233FB9CE18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233" name="WordArt 8">
          <a:extLst>
            <a:ext uri="{FF2B5EF4-FFF2-40B4-BE49-F238E27FC236}">
              <a16:creationId xmlns:a16="http://schemas.microsoft.com/office/drawing/2014/main" id="{49D6B7AF-3D73-4F4F-88B8-D1B377B46D2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70</xdr:row>
      <xdr:rowOff>0</xdr:rowOff>
    </xdr:from>
    <xdr:to>
      <xdr:col>2</xdr:col>
      <xdr:colOff>927100</xdr:colOff>
      <xdr:row>70</xdr:row>
      <xdr:rowOff>0</xdr:rowOff>
    </xdr:to>
    <xdr:sp macro="" textlink="">
      <xdr:nvSpPr>
        <xdr:cNvPr id="234" name="WordArt 1">
          <a:extLst>
            <a:ext uri="{FF2B5EF4-FFF2-40B4-BE49-F238E27FC236}">
              <a16:creationId xmlns:a16="http://schemas.microsoft.com/office/drawing/2014/main" id="{9EF3B3FE-E47C-4F9C-8BAF-927BEE28394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70</xdr:row>
      <xdr:rowOff>0</xdr:rowOff>
    </xdr:from>
    <xdr:to>
      <xdr:col>2</xdr:col>
      <xdr:colOff>927100</xdr:colOff>
      <xdr:row>70</xdr:row>
      <xdr:rowOff>0</xdr:rowOff>
    </xdr:to>
    <xdr:sp macro="" textlink="">
      <xdr:nvSpPr>
        <xdr:cNvPr id="235" name="WordArt 2">
          <a:extLst>
            <a:ext uri="{FF2B5EF4-FFF2-40B4-BE49-F238E27FC236}">
              <a16:creationId xmlns:a16="http://schemas.microsoft.com/office/drawing/2014/main" id="{BD9BAC25-033A-4186-8AB5-5EAE7865D55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70</xdr:row>
      <xdr:rowOff>0</xdr:rowOff>
    </xdr:from>
    <xdr:to>
      <xdr:col>2</xdr:col>
      <xdr:colOff>927100</xdr:colOff>
      <xdr:row>70</xdr:row>
      <xdr:rowOff>0</xdr:rowOff>
    </xdr:to>
    <xdr:sp macro="" textlink="">
      <xdr:nvSpPr>
        <xdr:cNvPr id="236" name="WordArt 3">
          <a:extLst>
            <a:ext uri="{FF2B5EF4-FFF2-40B4-BE49-F238E27FC236}">
              <a16:creationId xmlns:a16="http://schemas.microsoft.com/office/drawing/2014/main" id="{AD21FD45-F908-4E26-A55F-C284E67778B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70</xdr:row>
      <xdr:rowOff>0</xdr:rowOff>
    </xdr:from>
    <xdr:to>
      <xdr:col>2</xdr:col>
      <xdr:colOff>927100</xdr:colOff>
      <xdr:row>70</xdr:row>
      <xdr:rowOff>0</xdr:rowOff>
    </xdr:to>
    <xdr:sp macro="" textlink="">
      <xdr:nvSpPr>
        <xdr:cNvPr id="237" name="WordArt 4">
          <a:extLst>
            <a:ext uri="{FF2B5EF4-FFF2-40B4-BE49-F238E27FC236}">
              <a16:creationId xmlns:a16="http://schemas.microsoft.com/office/drawing/2014/main" id="{53737309-BBDE-497F-B46E-FD058DD617F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70</xdr:row>
      <xdr:rowOff>0</xdr:rowOff>
    </xdr:from>
    <xdr:to>
      <xdr:col>2</xdr:col>
      <xdr:colOff>927100</xdr:colOff>
      <xdr:row>70</xdr:row>
      <xdr:rowOff>0</xdr:rowOff>
    </xdr:to>
    <xdr:sp macro="" textlink="">
      <xdr:nvSpPr>
        <xdr:cNvPr id="238" name="WordArt 5">
          <a:extLst>
            <a:ext uri="{FF2B5EF4-FFF2-40B4-BE49-F238E27FC236}">
              <a16:creationId xmlns:a16="http://schemas.microsoft.com/office/drawing/2014/main" id="{B84D060D-6ACF-4C91-A71A-F457E47A27F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70</xdr:row>
      <xdr:rowOff>0</xdr:rowOff>
    </xdr:from>
    <xdr:to>
      <xdr:col>2</xdr:col>
      <xdr:colOff>927100</xdr:colOff>
      <xdr:row>70</xdr:row>
      <xdr:rowOff>0</xdr:rowOff>
    </xdr:to>
    <xdr:sp macro="" textlink="">
      <xdr:nvSpPr>
        <xdr:cNvPr id="239" name="WordArt 6">
          <a:extLst>
            <a:ext uri="{FF2B5EF4-FFF2-40B4-BE49-F238E27FC236}">
              <a16:creationId xmlns:a16="http://schemas.microsoft.com/office/drawing/2014/main" id="{3B20F492-DD02-4297-B882-456C5464805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70</xdr:row>
      <xdr:rowOff>0</xdr:rowOff>
    </xdr:from>
    <xdr:to>
      <xdr:col>2</xdr:col>
      <xdr:colOff>927100</xdr:colOff>
      <xdr:row>70</xdr:row>
      <xdr:rowOff>0</xdr:rowOff>
    </xdr:to>
    <xdr:sp macro="" textlink="">
      <xdr:nvSpPr>
        <xdr:cNvPr id="240" name="WordArt 7">
          <a:extLst>
            <a:ext uri="{FF2B5EF4-FFF2-40B4-BE49-F238E27FC236}">
              <a16:creationId xmlns:a16="http://schemas.microsoft.com/office/drawing/2014/main" id="{73C3A578-F9EA-4282-8610-656D4576244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70</xdr:row>
      <xdr:rowOff>0</xdr:rowOff>
    </xdr:from>
    <xdr:to>
      <xdr:col>2</xdr:col>
      <xdr:colOff>927100</xdr:colOff>
      <xdr:row>70</xdr:row>
      <xdr:rowOff>0</xdr:rowOff>
    </xdr:to>
    <xdr:sp macro="" textlink="">
      <xdr:nvSpPr>
        <xdr:cNvPr id="241" name="WordArt 8">
          <a:extLst>
            <a:ext uri="{FF2B5EF4-FFF2-40B4-BE49-F238E27FC236}">
              <a16:creationId xmlns:a16="http://schemas.microsoft.com/office/drawing/2014/main" id="{944CAD4F-BF99-4DFD-8E49-23CFB3B66E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70</xdr:row>
      <xdr:rowOff>0</xdr:rowOff>
    </xdr:from>
    <xdr:to>
      <xdr:col>2</xdr:col>
      <xdr:colOff>2212975</xdr:colOff>
      <xdr:row>70</xdr:row>
      <xdr:rowOff>0</xdr:rowOff>
    </xdr:to>
    <xdr:sp macro="" textlink="">
      <xdr:nvSpPr>
        <xdr:cNvPr id="242" name="WordArt 1">
          <a:extLst>
            <a:ext uri="{FF2B5EF4-FFF2-40B4-BE49-F238E27FC236}">
              <a16:creationId xmlns:a16="http://schemas.microsoft.com/office/drawing/2014/main" id="{8D95E11E-084F-4D81-99EA-1B4B1A74405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70</xdr:row>
      <xdr:rowOff>0</xdr:rowOff>
    </xdr:from>
    <xdr:to>
      <xdr:col>2</xdr:col>
      <xdr:colOff>2212975</xdr:colOff>
      <xdr:row>70</xdr:row>
      <xdr:rowOff>0</xdr:rowOff>
    </xdr:to>
    <xdr:sp macro="" textlink="">
      <xdr:nvSpPr>
        <xdr:cNvPr id="243" name="WordArt 2">
          <a:extLst>
            <a:ext uri="{FF2B5EF4-FFF2-40B4-BE49-F238E27FC236}">
              <a16:creationId xmlns:a16="http://schemas.microsoft.com/office/drawing/2014/main" id="{743AD356-AD10-4FDF-96B4-E5B2E506BF3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70</xdr:row>
      <xdr:rowOff>0</xdr:rowOff>
    </xdr:from>
    <xdr:to>
      <xdr:col>2</xdr:col>
      <xdr:colOff>2212975</xdr:colOff>
      <xdr:row>70</xdr:row>
      <xdr:rowOff>0</xdr:rowOff>
    </xdr:to>
    <xdr:sp macro="" textlink="">
      <xdr:nvSpPr>
        <xdr:cNvPr id="244" name="WordArt 3">
          <a:extLst>
            <a:ext uri="{FF2B5EF4-FFF2-40B4-BE49-F238E27FC236}">
              <a16:creationId xmlns:a16="http://schemas.microsoft.com/office/drawing/2014/main" id="{77DB55F8-5B1C-405A-9944-BA236551501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70</xdr:row>
      <xdr:rowOff>0</xdr:rowOff>
    </xdr:from>
    <xdr:to>
      <xdr:col>2</xdr:col>
      <xdr:colOff>2212975</xdr:colOff>
      <xdr:row>70</xdr:row>
      <xdr:rowOff>0</xdr:rowOff>
    </xdr:to>
    <xdr:sp macro="" textlink="">
      <xdr:nvSpPr>
        <xdr:cNvPr id="245" name="WordArt 4">
          <a:extLst>
            <a:ext uri="{FF2B5EF4-FFF2-40B4-BE49-F238E27FC236}">
              <a16:creationId xmlns:a16="http://schemas.microsoft.com/office/drawing/2014/main" id="{68732C35-F981-4C40-BCD5-C50EBF4131F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70</xdr:row>
      <xdr:rowOff>0</xdr:rowOff>
    </xdr:from>
    <xdr:to>
      <xdr:col>2</xdr:col>
      <xdr:colOff>2212975</xdr:colOff>
      <xdr:row>70</xdr:row>
      <xdr:rowOff>0</xdr:rowOff>
    </xdr:to>
    <xdr:sp macro="" textlink="">
      <xdr:nvSpPr>
        <xdr:cNvPr id="246" name="WordArt 5">
          <a:extLst>
            <a:ext uri="{FF2B5EF4-FFF2-40B4-BE49-F238E27FC236}">
              <a16:creationId xmlns:a16="http://schemas.microsoft.com/office/drawing/2014/main" id="{5895BFD5-8D54-4BBF-832E-CF94E70F913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70</xdr:row>
      <xdr:rowOff>0</xdr:rowOff>
    </xdr:from>
    <xdr:to>
      <xdr:col>2</xdr:col>
      <xdr:colOff>2212975</xdr:colOff>
      <xdr:row>70</xdr:row>
      <xdr:rowOff>0</xdr:rowOff>
    </xdr:to>
    <xdr:sp macro="" textlink="">
      <xdr:nvSpPr>
        <xdr:cNvPr id="247" name="WordArt 6">
          <a:extLst>
            <a:ext uri="{FF2B5EF4-FFF2-40B4-BE49-F238E27FC236}">
              <a16:creationId xmlns:a16="http://schemas.microsoft.com/office/drawing/2014/main" id="{5C4A76B5-7630-47DA-8AFD-FAA17C073A6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70</xdr:row>
      <xdr:rowOff>0</xdr:rowOff>
    </xdr:from>
    <xdr:to>
      <xdr:col>2</xdr:col>
      <xdr:colOff>2212975</xdr:colOff>
      <xdr:row>70</xdr:row>
      <xdr:rowOff>0</xdr:rowOff>
    </xdr:to>
    <xdr:sp macro="" textlink="">
      <xdr:nvSpPr>
        <xdr:cNvPr id="248" name="WordArt 7">
          <a:extLst>
            <a:ext uri="{FF2B5EF4-FFF2-40B4-BE49-F238E27FC236}">
              <a16:creationId xmlns:a16="http://schemas.microsoft.com/office/drawing/2014/main" id="{A4C22451-E349-4D17-B655-189B4DB6517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70</xdr:row>
      <xdr:rowOff>0</xdr:rowOff>
    </xdr:from>
    <xdr:to>
      <xdr:col>2</xdr:col>
      <xdr:colOff>2212975</xdr:colOff>
      <xdr:row>70</xdr:row>
      <xdr:rowOff>0</xdr:rowOff>
    </xdr:to>
    <xdr:sp macro="" textlink="">
      <xdr:nvSpPr>
        <xdr:cNvPr id="249" name="WordArt 8">
          <a:extLst>
            <a:ext uri="{FF2B5EF4-FFF2-40B4-BE49-F238E27FC236}">
              <a16:creationId xmlns:a16="http://schemas.microsoft.com/office/drawing/2014/main" id="{4D8A3164-C512-4695-AAEE-DB81DC5A234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250" name="WordArt 1">
          <a:extLst>
            <a:ext uri="{FF2B5EF4-FFF2-40B4-BE49-F238E27FC236}">
              <a16:creationId xmlns:a16="http://schemas.microsoft.com/office/drawing/2014/main" id="{4F6F775A-DBC7-49F6-922F-F3B180249CC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251" name="WordArt 2">
          <a:extLst>
            <a:ext uri="{FF2B5EF4-FFF2-40B4-BE49-F238E27FC236}">
              <a16:creationId xmlns:a16="http://schemas.microsoft.com/office/drawing/2014/main" id="{BAAF5B34-D8A3-4C39-9B7A-C8F0440E793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252" name="WordArt 3">
          <a:extLst>
            <a:ext uri="{FF2B5EF4-FFF2-40B4-BE49-F238E27FC236}">
              <a16:creationId xmlns:a16="http://schemas.microsoft.com/office/drawing/2014/main" id="{316777F4-7B2F-4A6B-BC85-96948C78329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253" name="WordArt 4">
          <a:extLst>
            <a:ext uri="{FF2B5EF4-FFF2-40B4-BE49-F238E27FC236}">
              <a16:creationId xmlns:a16="http://schemas.microsoft.com/office/drawing/2014/main" id="{DE09C49C-48F5-4421-AD39-AE0EFE01354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254" name="WordArt 5">
          <a:extLst>
            <a:ext uri="{FF2B5EF4-FFF2-40B4-BE49-F238E27FC236}">
              <a16:creationId xmlns:a16="http://schemas.microsoft.com/office/drawing/2014/main" id="{8DF20B52-660E-4584-A746-7F5470BD9F1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255" name="WordArt 6">
          <a:extLst>
            <a:ext uri="{FF2B5EF4-FFF2-40B4-BE49-F238E27FC236}">
              <a16:creationId xmlns:a16="http://schemas.microsoft.com/office/drawing/2014/main" id="{D1821587-2563-46B7-9402-D028815F04E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256" name="WordArt 7">
          <a:extLst>
            <a:ext uri="{FF2B5EF4-FFF2-40B4-BE49-F238E27FC236}">
              <a16:creationId xmlns:a16="http://schemas.microsoft.com/office/drawing/2014/main" id="{639CCCA5-03AD-4202-B810-C930D1EBFD2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257" name="WordArt 8">
          <a:extLst>
            <a:ext uri="{FF2B5EF4-FFF2-40B4-BE49-F238E27FC236}">
              <a16:creationId xmlns:a16="http://schemas.microsoft.com/office/drawing/2014/main" id="{FCB7634A-72B7-4138-8E94-E8819D5D40E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258" name="WordArt 1">
          <a:extLst>
            <a:ext uri="{FF2B5EF4-FFF2-40B4-BE49-F238E27FC236}">
              <a16:creationId xmlns:a16="http://schemas.microsoft.com/office/drawing/2014/main" id="{47D4C112-16BE-4593-9B0B-BF689ECA8CC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259" name="WordArt 2">
          <a:extLst>
            <a:ext uri="{FF2B5EF4-FFF2-40B4-BE49-F238E27FC236}">
              <a16:creationId xmlns:a16="http://schemas.microsoft.com/office/drawing/2014/main" id="{D1E82296-D941-4590-8BDB-9367FEFB782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260" name="WordArt 3">
          <a:extLst>
            <a:ext uri="{FF2B5EF4-FFF2-40B4-BE49-F238E27FC236}">
              <a16:creationId xmlns:a16="http://schemas.microsoft.com/office/drawing/2014/main" id="{A6B38D58-3C99-4F42-9384-1EDCB26C249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261" name="WordArt 4">
          <a:extLst>
            <a:ext uri="{FF2B5EF4-FFF2-40B4-BE49-F238E27FC236}">
              <a16:creationId xmlns:a16="http://schemas.microsoft.com/office/drawing/2014/main" id="{07BE6EF2-3568-46D2-BEDB-DFEBA25B907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262" name="WordArt 5">
          <a:extLst>
            <a:ext uri="{FF2B5EF4-FFF2-40B4-BE49-F238E27FC236}">
              <a16:creationId xmlns:a16="http://schemas.microsoft.com/office/drawing/2014/main" id="{492EC7FE-2253-4B3E-B79B-7F933179684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263" name="WordArt 6">
          <a:extLst>
            <a:ext uri="{FF2B5EF4-FFF2-40B4-BE49-F238E27FC236}">
              <a16:creationId xmlns:a16="http://schemas.microsoft.com/office/drawing/2014/main" id="{BE2EA9DC-5C3A-4A34-9C60-125E38BF496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264" name="WordArt 7">
          <a:extLst>
            <a:ext uri="{FF2B5EF4-FFF2-40B4-BE49-F238E27FC236}">
              <a16:creationId xmlns:a16="http://schemas.microsoft.com/office/drawing/2014/main" id="{407A1EC7-297F-46FB-A000-B4FC5857FB1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265" name="WordArt 8">
          <a:extLst>
            <a:ext uri="{FF2B5EF4-FFF2-40B4-BE49-F238E27FC236}">
              <a16:creationId xmlns:a16="http://schemas.microsoft.com/office/drawing/2014/main" id="{2E9D48B1-423A-448E-9390-DE9327FF003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266" name="WordArt 1">
          <a:extLst>
            <a:ext uri="{FF2B5EF4-FFF2-40B4-BE49-F238E27FC236}">
              <a16:creationId xmlns:a16="http://schemas.microsoft.com/office/drawing/2014/main" id="{0FCCB1AB-4284-4916-9EF4-53853F02023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267" name="WordArt 2">
          <a:extLst>
            <a:ext uri="{FF2B5EF4-FFF2-40B4-BE49-F238E27FC236}">
              <a16:creationId xmlns:a16="http://schemas.microsoft.com/office/drawing/2014/main" id="{3D535BEA-AB38-4E9B-8363-466DB284768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268" name="WordArt 3">
          <a:extLst>
            <a:ext uri="{FF2B5EF4-FFF2-40B4-BE49-F238E27FC236}">
              <a16:creationId xmlns:a16="http://schemas.microsoft.com/office/drawing/2014/main" id="{2EC9AA25-458F-4E37-A66A-DD4DDBE9734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269" name="WordArt 4">
          <a:extLst>
            <a:ext uri="{FF2B5EF4-FFF2-40B4-BE49-F238E27FC236}">
              <a16:creationId xmlns:a16="http://schemas.microsoft.com/office/drawing/2014/main" id="{24CA2C5A-E70E-471E-A5F4-42509ABC01B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270" name="WordArt 5">
          <a:extLst>
            <a:ext uri="{FF2B5EF4-FFF2-40B4-BE49-F238E27FC236}">
              <a16:creationId xmlns:a16="http://schemas.microsoft.com/office/drawing/2014/main" id="{ACD72588-9360-4B9B-97D1-8C564126E23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271" name="WordArt 6">
          <a:extLst>
            <a:ext uri="{FF2B5EF4-FFF2-40B4-BE49-F238E27FC236}">
              <a16:creationId xmlns:a16="http://schemas.microsoft.com/office/drawing/2014/main" id="{75916AED-85F1-44C6-9359-29D7C1A7947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272" name="WordArt 7">
          <a:extLst>
            <a:ext uri="{FF2B5EF4-FFF2-40B4-BE49-F238E27FC236}">
              <a16:creationId xmlns:a16="http://schemas.microsoft.com/office/drawing/2014/main" id="{19DE70BA-DA26-4351-BE68-CAA85CB7DF7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273" name="WordArt 8">
          <a:extLst>
            <a:ext uri="{FF2B5EF4-FFF2-40B4-BE49-F238E27FC236}">
              <a16:creationId xmlns:a16="http://schemas.microsoft.com/office/drawing/2014/main" id="{2C3B2648-C865-47F4-B7F8-71BE25B517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274" name="WordArt 1">
          <a:extLst>
            <a:ext uri="{FF2B5EF4-FFF2-40B4-BE49-F238E27FC236}">
              <a16:creationId xmlns:a16="http://schemas.microsoft.com/office/drawing/2014/main" id="{1E1CCC78-E935-4DC4-B457-ED08D00B6B3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275" name="WordArt 2">
          <a:extLst>
            <a:ext uri="{FF2B5EF4-FFF2-40B4-BE49-F238E27FC236}">
              <a16:creationId xmlns:a16="http://schemas.microsoft.com/office/drawing/2014/main" id="{B60CBC30-CD85-4B88-B044-803BD6F9013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276" name="WordArt 3">
          <a:extLst>
            <a:ext uri="{FF2B5EF4-FFF2-40B4-BE49-F238E27FC236}">
              <a16:creationId xmlns:a16="http://schemas.microsoft.com/office/drawing/2014/main" id="{F495A221-815D-45F0-82F9-E8C72CD2A76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277" name="WordArt 4">
          <a:extLst>
            <a:ext uri="{FF2B5EF4-FFF2-40B4-BE49-F238E27FC236}">
              <a16:creationId xmlns:a16="http://schemas.microsoft.com/office/drawing/2014/main" id="{048C260B-AB1E-42AB-B352-679BFB5DABD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278" name="WordArt 5">
          <a:extLst>
            <a:ext uri="{FF2B5EF4-FFF2-40B4-BE49-F238E27FC236}">
              <a16:creationId xmlns:a16="http://schemas.microsoft.com/office/drawing/2014/main" id="{3EB0D273-16F0-4D99-A552-7DAF91A3D1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279" name="WordArt 6">
          <a:extLst>
            <a:ext uri="{FF2B5EF4-FFF2-40B4-BE49-F238E27FC236}">
              <a16:creationId xmlns:a16="http://schemas.microsoft.com/office/drawing/2014/main" id="{3F93A7D2-D0CE-4412-9C80-58687CFB7A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280" name="WordArt 7">
          <a:extLst>
            <a:ext uri="{FF2B5EF4-FFF2-40B4-BE49-F238E27FC236}">
              <a16:creationId xmlns:a16="http://schemas.microsoft.com/office/drawing/2014/main" id="{74EC541B-6898-4E8E-B6DD-5D52970DFC4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281" name="WordArt 8">
          <a:extLst>
            <a:ext uri="{FF2B5EF4-FFF2-40B4-BE49-F238E27FC236}">
              <a16:creationId xmlns:a16="http://schemas.microsoft.com/office/drawing/2014/main" id="{756CA564-1C39-432E-824A-38836E5A4E2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282" name="WordArt 1">
          <a:extLst>
            <a:ext uri="{FF2B5EF4-FFF2-40B4-BE49-F238E27FC236}">
              <a16:creationId xmlns:a16="http://schemas.microsoft.com/office/drawing/2014/main" id="{44325555-3FD3-4535-8988-0FC23521A9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283" name="WordArt 2">
          <a:extLst>
            <a:ext uri="{FF2B5EF4-FFF2-40B4-BE49-F238E27FC236}">
              <a16:creationId xmlns:a16="http://schemas.microsoft.com/office/drawing/2014/main" id="{DD29C68B-A4E4-44DE-90D3-4BEA9F2A375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284" name="WordArt 3">
          <a:extLst>
            <a:ext uri="{FF2B5EF4-FFF2-40B4-BE49-F238E27FC236}">
              <a16:creationId xmlns:a16="http://schemas.microsoft.com/office/drawing/2014/main" id="{310DEC5B-DA71-4130-B1B8-DA05AF4C073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285" name="WordArt 4">
          <a:extLst>
            <a:ext uri="{FF2B5EF4-FFF2-40B4-BE49-F238E27FC236}">
              <a16:creationId xmlns:a16="http://schemas.microsoft.com/office/drawing/2014/main" id="{A8ECBA1B-713A-40D0-9AC6-7E9999B4C35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286" name="WordArt 5">
          <a:extLst>
            <a:ext uri="{FF2B5EF4-FFF2-40B4-BE49-F238E27FC236}">
              <a16:creationId xmlns:a16="http://schemas.microsoft.com/office/drawing/2014/main" id="{6A5B11A5-60FB-4D49-A16B-8BE3F5918B3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287" name="WordArt 6">
          <a:extLst>
            <a:ext uri="{FF2B5EF4-FFF2-40B4-BE49-F238E27FC236}">
              <a16:creationId xmlns:a16="http://schemas.microsoft.com/office/drawing/2014/main" id="{E833176D-46EE-4725-902E-F4272CD923B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288" name="WordArt 7">
          <a:extLst>
            <a:ext uri="{FF2B5EF4-FFF2-40B4-BE49-F238E27FC236}">
              <a16:creationId xmlns:a16="http://schemas.microsoft.com/office/drawing/2014/main" id="{94EFA162-9AE2-4C1B-98F5-B6B60677702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289" name="WordArt 8">
          <a:extLst>
            <a:ext uri="{FF2B5EF4-FFF2-40B4-BE49-F238E27FC236}">
              <a16:creationId xmlns:a16="http://schemas.microsoft.com/office/drawing/2014/main" id="{E6EED9B7-B317-431E-87AE-319DE1B52AB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290" name="WordArt 1">
          <a:extLst>
            <a:ext uri="{FF2B5EF4-FFF2-40B4-BE49-F238E27FC236}">
              <a16:creationId xmlns:a16="http://schemas.microsoft.com/office/drawing/2014/main" id="{49E94E45-81B6-4D08-BE9C-5EEC382ECE6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291" name="WordArt 2">
          <a:extLst>
            <a:ext uri="{FF2B5EF4-FFF2-40B4-BE49-F238E27FC236}">
              <a16:creationId xmlns:a16="http://schemas.microsoft.com/office/drawing/2014/main" id="{FB98D531-59F2-46B9-9D40-4AB47ABE563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292" name="WordArt 3">
          <a:extLst>
            <a:ext uri="{FF2B5EF4-FFF2-40B4-BE49-F238E27FC236}">
              <a16:creationId xmlns:a16="http://schemas.microsoft.com/office/drawing/2014/main" id="{589990EF-D212-4972-BBC6-CC02C6D9DC8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293" name="WordArt 4">
          <a:extLst>
            <a:ext uri="{FF2B5EF4-FFF2-40B4-BE49-F238E27FC236}">
              <a16:creationId xmlns:a16="http://schemas.microsoft.com/office/drawing/2014/main" id="{031905A0-C235-4225-80D8-F185B8BFE78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294" name="WordArt 5">
          <a:extLst>
            <a:ext uri="{FF2B5EF4-FFF2-40B4-BE49-F238E27FC236}">
              <a16:creationId xmlns:a16="http://schemas.microsoft.com/office/drawing/2014/main" id="{ABCFC33B-0500-4B9B-9B8C-F95EF5A6037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295" name="WordArt 6">
          <a:extLst>
            <a:ext uri="{FF2B5EF4-FFF2-40B4-BE49-F238E27FC236}">
              <a16:creationId xmlns:a16="http://schemas.microsoft.com/office/drawing/2014/main" id="{CC5DBEA8-2921-4E8B-B8BC-49DB0246767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296" name="WordArt 7">
          <a:extLst>
            <a:ext uri="{FF2B5EF4-FFF2-40B4-BE49-F238E27FC236}">
              <a16:creationId xmlns:a16="http://schemas.microsoft.com/office/drawing/2014/main" id="{AEC1D7B9-D524-49EC-BFE4-0E3ACC4B654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297" name="WordArt 8">
          <a:extLst>
            <a:ext uri="{FF2B5EF4-FFF2-40B4-BE49-F238E27FC236}">
              <a16:creationId xmlns:a16="http://schemas.microsoft.com/office/drawing/2014/main" id="{938502D5-00BB-4363-8A67-2A3A951698E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2</xdr:row>
      <xdr:rowOff>0</xdr:rowOff>
    </xdr:from>
    <xdr:to>
      <xdr:col>2</xdr:col>
      <xdr:colOff>927100</xdr:colOff>
      <xdr:row>2</xdr:row>
      <xdr:rowOff>0</xdr:rowOff>
    </xdr:to>
    <xdr:sp macro="" textlink="">
      <xdr:nvSpPr>
        <xdr:cNvPr id="298" name="WordArt 1">
          <a:extLst>
            <a:ext uri="{FF2B5EF4-FFF2-40B4-BE49-F238E27FC236}">
              <a16:creationId xmlns:a16="http://schemas.microsoft.com/office/drawing/2014/main" id="{DFD5CE9D-D586-4CB4-AE39-82CEE51C62F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2</xdr:row>
      <xdr:rowOff>0</xdr:rowOff>
    </xdr:from>
    <xdr:to>
      <xdr:col>2</xdr:col>
      <xdr:colOff>927100</xdr:colOff>
      <xdr:row>2</xdr:row>
      <xdr:rowOff>0</xdr:rowOff>
    </xdr:to>
    <xdr:sp macro="" textlink="">
      <xdr:nvSpPr>
        <xdr:cNvPr id="299" name="WordArt 2">
          <a:extLst>
            <a:ext uri="{FF2B5EF4-FFF2-40B4-BE49-F238E27FC236}">
              <a16:creationId xmlns:a16="http://schemas.microsoft.com/office/drawing/2014/main" id="{6E82C4C1-2C4F-4BE1-B79A-86A7CF119C0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2</xdr:row>
      <xdr:rowOff>0</xdr:rowOff>
    </xdr:from>
    <xdr:to>
      <xdr:col>2</xdr:col>
      <xdr:colOff>927100</xdr:colOff>
      <xdr:row>2</xdr:row>
      <xdr:rowOff>0</xdr:rowOff>
    </xdr:to>
    <xdr:sp macro="" textlink="">
      <xdr:nvSpPr>
        <xdr:cNvPr id="300" name="WordArt 3">
          <a:extLst>
            <a:ext uri="{FF2B5EF4-FFF2-40B4-BE49-F238E27FC236}">
              <a16:creationId xmlns:a16="http://schemas.microsoft.com/office/drawing/2014/main" id="{618C8A9C-128B-4625-B4A4-DEEE9C44629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2</xdr:row>
      <xdr:rowOff>0</xdr:rowOff>
    </xdr:from>
    <xdr:to>
      <xdr:col>2</xdr:col>
      <xdr:colOff>927100</xdr:colOff>
      <xdr:row>2</xdr:row>
      <xdr:rowOff>0</xdr:rowOff>
    </xdr:to>
    <xdr:sp macro="" textlink="">
      <xdr:nvSpPr>
        <xdr:cNvPr id="301" name="WordArt 4">
          <a:extLst>
            <a:ext uri="{FF2B5EF4-FFF2-40B4-BE49-F238E27FC236}">
              <a16:creationId xmlns:a16="http://schemas.microsoft.com/office/drawing/2014/main" id="{C4285DC2-2EC7-4F4B-B051-3FDFDA8F77A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2</xdr:row>
      <xdr:rowOff>0</xdr:rowOff>
    </xdr:from>
    <xdr:to>
      <xdr:col>2</xdr:col>
      <xdr:colOff>927100</xdr:colOff>
      <xdr:row>2</xdr:row>
      <xdr:rowOff>0</xdr:rowOff>
    </xdr:to>
    <xdr:sp macro="" textlink="">
      <xdr:nvSpPr>
        <xdr:cNvPr id="302" name="WordArt 5">
          <a:extLst>
            <a:ext uri="{FF2B5EF4-FFF2-40B4-BE49-F238E27FC236}">
              <a16:creationId xmlns:a16="http://schemas.microsoft.com/office/drawing/2014/main" id="{CBE23FB9-3E0D-4921-A703-67F2BEE7E7E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2</xdr:row>
      <xdr:rowOff>0</xdr:rowOff>
    </xdr:from>
    <xdr:to>
      <xdr:col>2</xdr:col>
      <xdr:colOff>927100</xdr:colOff>
      <xdr:row>2</xdr:row>
      <xdr:rowOff>0</xdr:rowOff>
    </xdr:to>
    <xdr:sp macro="" textlink="">
      <xdr:nvSpPr>
        <xdr:cNvPr id="303" name="WordArt 6">
          <a:extLst>
            <a:ext uri="{FF2B5EF4-FFF2-40B4-BE49-F238E27FC236}">
              <a16:creationId xmlns:a16="http://schemas.microsoft.com/office/drawing/2014/main" id="{44E16AD6-8137-4647-8F6A-92B2809D765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2</xdr:row>
      <xdr:rowOff>0</xdr:rowOff>
    </xdr:from>
    <xdr:to>
      <xdr:col>2</xdr:col>
      <xdr:colOff>927100</xdr:colOff>
      <xdr:row>2</xdr:row>
      <xdr:rowOff>0</xdr:rowOff>
    </xdr:to>
    <xdr:sp macro="" textlink="">
      <xdr:nvSpPr>
        <xdr:cNvPr id="304" name="WordArt 7">
          <a:extLst>
            <a:ext uri="{FF2B5EF4-FFF2-40B4-BE49-F238E27FC236}">
              <a16:creationId xmlns:a16="http://schemas.microsoft.com/office/drawing/2014/main" id="{5B4F5D7E-C92E-4596-A8B6-52F0A3BB19D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2</xdr:row>
      <xdr:rowOff>0</xdr:rowOff>
    </xdr:from>
    <xdr:to>
      <xdr:col>2</xdr:col>
      <xdr:colOff>927100</xdr:colOff>
      <xdr:row>2</xdr:row>
      <xdr:rowOff>0</xdr:rowOff>
    </xdr:to>
    <xdr:sp macro="" textlink="">
      <xdr:nvSpPr>
        <xdr:cNvPr id="305" name="WordArt 8">
          <a:extLst>
            <a:ext uri="{FF2B5EF4-FFF2-40B4-BE49-F238E27FC236}">
              <a16:creationId xmlns:a16="http://schemas.microsoft.com/office/drawing/2014/main" id="{0FA07D2E-7F2E-4851-9E1F-4BA0987FFFB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306" name="WordArt 1">
          <a:extLst>
            <a:ext uri="{FF2B5EF4-FFF2-40B4-BE49-F238E27FC236}">
              <a16:creationId xmlns:a16="http://schemas.microsoft.com/office/drawing/2014/main" id="{FD4CB9A3-B453-4816-BB54-019D70968A3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307" name="WordArt 2">
          <a:extLst>
            <a:ext uri="{FF2B5EF4-FFF2-40B4-BE49-F238E27FC236}">
              <a16:creationId xmlns:a16="http://schemas.microsoft.com/office/drawing/2014/main" id="{11531B8E-2C30-480E-BFA0-FADED7EEDC6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308" name="WordArt 3">
          <a:extLst>
            <a:ext uri="{FF2B5EF4-FFF2-40B4-BE49-F238E27FC236}">
              <a16:creationId xmlns:a16="http://schemas.microsoft.com/office/drawing/2014/main" id="{045BC526-FF6B-465B-BDCE-69BC1D6B1CB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309" name="WordArt 4">
          <a:extLst>
            <a:ext uri="{FF2B5EF4-FFF2-40B4-BE49-F238E27FC236}">
              <a16:creationId xmlns:a16="http://schemas.microsoft.com/office/drawing/2014/main" id="{2F1F0E95-6E4B-489E-B053-44A027BA9C0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310" name="WordArt 5">
          <a:extLst>
            <a:ext uri="{FF2B5EF4-FFF2-40B4-BE49-F238E27FC236}">
              <a16:creationId xmlns:a16="http://schemas.microsoft.com/office/drawing/2014/main" id="{D86F650F-9B06-481D-933E-9C43EE3DFAA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311" name="WordArt 6">
          <a:extLst>
            <a:ext uri="{FF2B5EF4-FFF2-40B4-BE49-F238E27FC236}">
              <a16:creationId xmlns:a16="http://schemas.microsoft.com/office/drawing/2014/main" id="{CB2E6AB5-EA22-48A1-8753-22BFBF75A87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312" name="WordArt 7">
          <a:extLst>
            <a:ext uri="{FF2B5EF4-FFF2-40B4-BE49-F238E27FC236}">
              <a16:creationId xmlns:a16="http://schemas.microsoft.com/office/drawing/2014/main" id="{E8158EF0-3011-429B-9FAB-B90A14FB145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313" name="WordArt 8">
          <a:extLst>
            <a:ext uri="{FF2B5EF4-FFF2-40B4-BE49-F238E27FC236}">
              <a16:creationId xmlns:a16="http://schemas.microsoft.com/office/drawing/2014/main" id="{F453810E-93DF-4871-BB0C-6B5690B93A4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314" name="WordArt 1">
          <a:extLst>
            <a:ext uri="{FF2B5EF4-FFF2-40B4-BE49-F238E27FC236}">
              <a16:creationId xmlns:a16="http://schemas.microsoft.com/office/drawing/2014/main" id="{1BF07BEA-BA07-4D39-888B-A72F5716D2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315" name="WordArt 2">
          <a:extLst>
            <a:ext uri="{FF2B5EF4-FFF2-40B4-BE49-F238E27FC236}">
              <a16:creationId xmlns:a16="http://schemas.microsoft.com/office/drawing/2014/main" id="{F9EE0D68-8ED1-4FFE-A758-912422E7A98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316" name="WordArt 3">
          <a:extLst>
            <a:ext uri="{FF2B5EF4-FFF2-40B4-BE49-F238E27FC236}">
              <a16:creationId xmlns:a16="http://schemas.microsoft.com/office/drawing/2014/main" id="{C5719849-C8BB-4F78-9831-153EB954F2D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317" name="WordArt 4">
          <a:extLst>
            <a:ext uri="{FF2B5EF4-FFF2-40B4-BE49-F238E27FC236}">
              <a16:creationId xmlns:a16="http://schemas.microsoft.com/office/drawing/2014/main" id="{7C4CDCF1-52A8-4612-8A5B-FCAD4B51AE4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318" name="WordArt 5">
          <a:extLst>
            <a:ext uri="{FF2B5EF4-FFF2-40B4-BE49-F238E27FC236}">
              <a16:creationId xmlns:a16="http://schemas.microsoft.com/office/drawing/2014/main" id="{F1083353-AE55-4349-AF78-96ED660DC30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319" name="WordArt 6">
          <a:extLst>
            <a:ext uri="{FF2B5EF4-FFF2-40B4-BE49-F238E27FC236}">
              <a16:creationId xmlns:a16="http://schemas.microsoft.com/office/drawing/2014/main" id="{B6C49C42-07BE-428E-A676-F8FF8BB81B3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320" name="WordArt 7">
          <a:extLst>
            <a:ext uri="{FF2B5EF4-FFF2-40B4-BE49-F238E27FC236}">
              <a16:creationId xmlns:a16="http://schemas.microsoft.com/office/drawing/2014/main" id="{4F9EF231-867C-465E-A0DE-73D0509F9E5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321" name="WordArt 8">
          <a:extLst>
            <a:ext uri="{FF2B5EF4-FFF2-40B4-BE49-F238E27FC236}">
              <a16:creationId xmlns:a16="http://schemas.microsoft.com/office/drawing/2014/main" id="{71F99698-D240-4AB3-A691-72F1AC30C0F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322" name="WordArt 1">
          <a:extLst>
            <a:ext uri="{FF2B5EF4-FFF2-40B4-BE49-F238E27FC236}">
              <a16:creationId xmlns:a16="http://schemas.microsoft.com/office/drawing/2014/main" id="{3F8878BD-09FC-436B-AE5A-5D144FB3530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323" name="WordArt 2">
          <a:extLst>
            <a:ext uri="{FF2B5EF4-FFF2-40B4-BE49-F238E27FC236}">
              <a16:creationId xmlns:a16="http://schemas.microsoft.com/office/drawing/2014/main" id="{CF62E76C-A3DD-47D5-8CB4-A4F4360E23F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324" name="WordArt 3">
          <a:extLst>
            <a:ext uri="{FF2B5EF4-FFF2-40B4-BE49-F238E27FC236}">
              <a16:creationId xmlns:a16="http://schemas.microsoft.com/office/drawing/2014/main" id="{7C75335B-8E2B-47C9-AB41-0CC802DBCFA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325" name="WordArt 4">
          <a:extLst>
            <a:ext uri="{FF2B5EF4-FFF2-40B4-BE49-F238E27FC236}">
              <a16:creationId xmlns:a16="http://schemas.microsoft.com/office/drawing/2014/main" id="{3161FB3E-3FEC-4A23-A746-ADEF8AE1B9A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326" name="WordArt 5">
          <a:extLst>
            <a:ext uri="{FF2B5EF4-FFF2-40B4-BE49-F238E27FC236}">
              <a16:creationId xmlns:a16="http://schemas.microsoft.com/office/drawing/2014/main" id="{B49CCF84-B523-4A59-8EA3-43890AD9909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327" name="WordArt 6">
          <a:extLst>
            <a:ext uri="{FF2B5EF4-FFF2-40B4-BE49-F238E27FC236}">
              <a16:creationId xmlns:a16="http://schemas.microsoft.com/office/drawing/2014/main" id="{A242B179-65AC-4697-975D-338A6F79537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328" name="WordArt 7">
          <a:extLst>
            <a:ext uri="{FF2B5EF4-FFF2-40B4-BE49-F238E27FC236}">
              <a16:creationId xmlns:a16="http://schemas.microsoft.com/office/drawing/2014/main" id="{9EFDFC46-B715-4019-A713-033065DFE7A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329" name="WordArt 8">
          <a:extLst>
            <a:ext uri="{FF2B5EF4-FFF2-40B4-BE49-F238E27FC236}">
              <a16:creationId xmlns:a16="http://schemas.microsoft.com/office/drawing/2014/main" id="{5D4EC1E8-3C2F-4B1F-A785-2CD6A40BEC4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330" name="WordArt 1">
          <a:extLst>
            <a:ext uri="{FF2B5EF4-FFF2-40B4-BE49-F238E27FC236}">
              <a16:creationId xmlns:a16="http://schemas.microsoft.com/office/drawing/2014/main" id="{32112D19-A906-4A5B-883C-A1A099D0726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331" name="WordArt 2">
          <a:extLst>
            <a:ext uri="{FF2B5EF4-FFF2-40B4-BE49-F238E27FC236}">
              <a16:creationId xmlns:a16="http://schemas.microsoft.com/office/drawing/2014/main" id="{2B85A492-EE57-4AA1-A9FB-C608E8F9019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332" name="WordArt 3">
          <a:extLst>
            <a:ext uri="{FF2B5EF4-FFF2-40B4-BE49-F238E27FC236}">
              <a16:creationId xmlns:a16="http://schemas.microsoft.com/office/drawing/2014/main" id="{73B03631-BB79-4F25-B2FD-6163E1CBF67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333" name="WordArt 4">
          <a:extLst>
            <a:ext uri="{FF2B5EF4-FFF2-40B4-BE49-F238E27FC236}">
              <a16:creationId xmlns:a16="http://schemas.microsoft.com/office/drawing/2014/main" id="{6A095F95-620E-409B-827B-D2AF48AA9BA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334" name="WordArt 5">
          <a:extLst>
            <a:ext uri="{FF2B5EF4-FFF2-40B4-BE49-F238E27FC236}">
              <a16:creationId xmlns:a16="http://schemas.microsoft.com/office/drawing/2014/main" id="{F0DB3D54-F4E6-40F3-B7DD-DE6D06FD5C4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335" name="WordArt 6">
          <a:extLst>
            <a:ext uri="{FF2B5EF4-FFF2-40B4-BE49-F238E27FC236}">
              <a16:creationId xmlns:a16="http://schemas.microsoft.com/office/drawing/2014/main" id="{8D1A6161-B452-4D34-9BDB-8A8A40E5025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336" name="WordArt 7">
          <a:extLst>
            <a:ext uri="{FF2B5EF4-FFF2-40B4-BE49-F238E27FC236}">
              <a16:creationId xmlns:a16="http://schemas.microsoft.com/office/drawing/2014/main" id="{2EC65C1D-C040-41D0-9C04-CC818A915A6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337" name="WordArt 8">
          <a:extLst>
            <a:ext uri="{FF2B5EF4-FFF2-40B4-BE49-F238E27FC236}">
              <a16:creationId xmlns:a16="http://schemas.microsoft.com/office/drawing/2014/main" id="{B333D054-FDC3-4405-A269-603099C1AAC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338" name="WordArt 1">
          <a:extLst>
            <a:ext uri="{FF2B5EF4-FFF2-40B4-BE49-F238E27FC236}">
              <a16:creationId xmlns:a16="http://schemas.microsoft.com/office/drawing/2014/main" id="{3D7F24DA-567A-4CCE-BD2E-0859CA5F1BC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339" name="WordArt 2">
          <a:extLst>
            <a:ext uri="{FF2B5EF4-FFF2-40B4-BE49-F238E27FC236}">
              <a16:creationId xmlns:a16="http://schemas.microsoft.com/office/drawing/2014/main" id="{2A1ECA43-9E6D-4CBE-B764-21D4C94EEE4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340" name="WordArt 3">
          <a:extLst>
            <a:ext uri="{FF2B5EF4-FFF2-40B4-BE49-F238E27FC236}">
              <a16:creationId xmlns:a16="http://schemas.microsoft.com/office/drawing/2014/main" id="{03531BAE-DADD-4620-9F94-4E95BBBAA3C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341" name="WordArt 4">
          <a:extLst>
            <a:ext uri="{FF2B5EF4-FFF2-40B4-BE49-F238E27FC236}">
              <a16:creationId xmlns:a16="http://schemas.microsoft.com/office/drawing/2014/main" id="{D9022A72-1CD8-494E-98AB-341F04F4186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342" name="WordArt 5">
          <a:extLst>
            <a:ext uri="{FF2B5EF4-FFF2-40B4-BE49-F238E27FC236}">
              <a16:creationId xmlns:a16="http://schemas.microsoft.com/office/drawing/2014/main" id="{942569EF-42A9-467D-81D0-DC1E9B17FF9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343" name="WordArt 6">
          <a:extLst>
            <a:ext uri="{FF2B5EF4-FFF2-40B4-BE49-F238E27FC236}">
              <a16:creationId xmlns:a16="http://schemas.microsoft.com/office/drawing/2014/main" id="{8AFF4C3A-7A91-4784-B0B6-78307CE885E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344" name="WordArt 7">
          <a:extLst>
            <a:ext uri="{FF2B5EF4-FFF2-40B4-BE49-F238E27FC236}">
              <a16:creationId xmlns:a16="http://schemas.microsoft.com/office/drawing/2014/main" id="{328B6563-6125-4C61-B336-097DDDFCD35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345" name="WordArt 8">
          <a:extLst>
            <a:ext uri="{FF2B5EF4-FFF2-40B4-BE49-F238E27FC236}">
              <a16:creationId xmlns:a16="http://schemas.microsoft.com/office/drawing/2014/main" id="{872B0B38-1622-4B38-B3DC-4198ED7E8C7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346" name="WordArt 1">
          <a:extLst>
            <a:ext uri="{FF2B5EF4-FFF2-40B4-BE49-F238E27FC236}">
              <a16:creationId xmlns:a16="http://schemas.microsoft.com/office/drawing/2014/main" id="{581B7137-538F-480E-9E15-81CF23139AD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347" name="WordArt 2">
          <a:extLst>
            <a:ext uri="{FF2B5EF4-FFF2-40B4-BE49-F238E27FC236}">
              <a16:creationId xmlns:a16="http://schemas.microsoft.com/office/drawing/2014/main" id="{71C47EF1-F9C3-44C8-875C-661DEE9B14C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348" name="WordArt 3">
          <a:extLst>
            <a:ext uri="{FF2B5EF4-FFF2-40B4-BE49-F238E27FC236}">
              <a16:creationId xmlns:a16="http://schemas.microsoft.com/office/drawing/2014/main" id="{1AD13A22-A538-4F7E-A1CB-C9A290531F4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349" name="WordArt 4">
          <a:extLst>
            <a:ext uri="{FF2B5EF4-FFF2-40B4-BE49-F238E27FC236}">
              <a16:creationId xmlns:a16="http://schemas.microsoft.com/office/drawing/2014/main" id="{817AACF7-FCD8-47BE-A70A-A7556C39D9C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350" name="WordArt 5">
          <a:extLst>
            <a:ext uri="{FF2B5EF4-FFF2-40B4-BE49-F238E27FC236}">
              <a16:creationId xmlns:a16="http://schemas.microsoft.com/office/drawing/2014/main" id="{28D32470-4004-42F2-AA1A-A7E0FDF9540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351" name="WordArt 6">
          <a:extLst>
            <a:ext uri="{FF2B5EF4-FFF2-40B4-BE49-F238E27FC236}">
              <a16:creationId xmlns:a16="http://schemas.microsoft.com/office/drawing/2014/main" id="{0CB7DC74-9188-4E3F-B3D9-9E105BEFCFF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352" name="WordArt 7">
          <a:extLst>
            <a:ext uri="{FF2B5EF4-FFF2-40B4-BE49-F238E27FC236}">
              <a16:creationId xmlns:a16="http://schemas.microsoft.com/office/drawing/2014/main" id="{0A3EAA00-9151-44D7-9864-5731D222C13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353" name="WordArt 8">
          <a:extLst>
            <a:ext uri="{FF2B5EF4-FFF2-40B4-BE49-F238E27FC236}">
              <a16:creationId xmlns:a16="http://schemas.microsoft.com/office/drawing/2014/main" id="{565F1CCB-8942-495F-8972-F8CA0361A86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354" name="WordArt 1">
          <a:extLst>
            <a:ext uri="{FF2B5EF4-FFF2-40B4-BE49-F238E27FC236}">
              <a16:creationId xmlns:a16="http://schemas.microsoft.com/office/drawing/2014/main" id="{5CDA2A7F-CEF1-4D7A-B596-F039CFD5B03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355" name="WordArt 2">
          <a:extLst>
            <a:ext uri="{FF2B5EF4-FFF2-40B4-BE49-F238E27FC236}">
              <a16:creationId xmlns:a16="http://schemas.microsoft.com/office/drawing/2014/main" id="{B6C45716-F2B7-43F8-B5E6-67D9E3CD795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356" name="WordArt 3">
          <a:extLst>
            <a:ext uri="{FF2B5EF4-FFF2-40B4-BE49-F238E27FC236}">
              <a16:creationId xmlns:a16="http://schemas.microsoft.com/office/drawing/2014/main" id="{64C54ACF-CF02-418F-9759-8A2E2B65C5D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357" name="WordArt 4">
          <a:extLst>
            <a:ext uri="{FF2B5EF4-FFF2-40B4-BE49-F238E27FC236}">
              <a16:creationId xmlns:a16="http://schemas.microsoft.com/office/drawing/2014/main" id="{228441CF-3998-44D0-A452-6BD80846D3A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358" name="WordArt 5">
          <a:extLst>
            <a:ext uri="{FF2B5EF4-FFF2-40B4-BE49-F238E27FC236}">
              <a16:creationId xmlns:a16="http://schemas.microsoft.com/office/drawing/2014/main" id="{E6E7F6EF-ADA4-45D3-BB94-266D265A2B1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359" name="WordArt 6">
          <a:extLst>
            <a:ext uri="{FF2B5EF4-FFF2-40B4-BE49-F238E27FC236}">
              <a16:creationId xmlns:a16="http://schemas.microsoft.com/office/drawing/2014/main" id="{B3897E0C-CB3E-49AA-BD39-426B88F7526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360" name="WordArt 7">
          <a:extLst>
            <a:ext uri="{FF2B5EF4-FFF2-40B4-BE49-F238E27FC236}">
              <a16:creationId xmlns:a16="http://schemas.microsoft.com/office/drawing/2014/main" id="{44356EFF-1137-438C-9C2B-DD08F3A17A6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361" name="WordArt 8">
          <a:extLst>
            <a:ext uri="{FF2B5EF4-FFF2-40B4-BE49-F238E27FC236}">
              <a16:creationId xmlns:a16="http://schemas.microsoft.com/office/drawing/2014/main" id="{0B47C88B-54C1-44E4-893C-B0DAA9B7D43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362" name="WordArt 1">
          <a:extLst>
            <a:ext uri="{FF2B5EF4-FFF2-40B4-BE49-F238E27FC236}">
              <a16:creationId xmlns:a16="http://schemas.microsoft.com/office/drawing/2014/main" id="{B4A5269F-9282-4BF1-9D87-132EED4C82B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363" name="WordArt 2">
          <a:extLst>
            <a:ext uri="{FF2B5EF4-FFF2-40B4-BE49-F238E27FC236}">
              <a16:creationId xmlns:a16="http://schemas.microsoft.com/office/drawing/2014/main" id="{E9B251F8-DEC0-4DE6-ACF6-B9AC1D1BBEC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364" name="WordArt 3">
          <a:extLst>
            <a:ext uri="{FF2B5EF4-FFF2-40B4-BE49-F238E27FC236}">
              <a16:creationId xmlns:a16="http://schemas.microsoft.com/office/drawing/2014/main" id="{D193A619-AD1D-4954-B235-8AB413833B4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365" name="WordArt 4">
          <a:extLst>
            <a:ext uri="{FF2B5EF4-FFF2-40B4-BE49-F238E27FC236}">
              <a16:creationId xmlns:a16="http://schemas.microsoft.com/office/drawing/2014/main" id="{0F67E90C-9734-4BBE-B8B2-E827CD39438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366" name="WordArt 5">
          <a:extLst>
            <a:ext uri="{FF2B5EF4-FFF2-40B4-BE49-F238E27FC236}">
              <a16:creationId xmlns:a16="http://schemas.microsoft.com/office/drawing/2014/main" id="{B3CB5474-F6CD-445D-9227-D59D4BFFE01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367" name="WordArt 6">
          <a:extLst>
            <a:ext uri="{FF2B5EF4-FFF2-40B4-BE49-F238E27FC236}">
              <a16:creationId xmlns:a16="http://schemas.microsoft.com/office/drawing/2014/main" id="{B2B2C47E-3EAE-4973-9D44-F53CCCD8765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368" name="WordArt 7">
          <a:extLst>
            <a:ext uri="{FF2B5EF4-FFF2-40B4-BE49-F238E27FC236}">
              <a16:creationId xmlns:a16="http://schemas.microsoft.com/office/drawing/2014/main" id="{2A60CC76-B004-406F-B404-96E3559D4BF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369" name="WordArt 8">
          <a:extLst>
            <a:ext uri="{FF2B5EF4-FFF2-40B4-BE49-F238E27FC236}">
              <a16:creationId xmlns:a16="http://schemas.microsoft.com/office/drawing/2014/main" id="{1EFC6F32-00D1-4C53-844C-EABEC9BDCED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370" name="WordArt 1">
          <a:extLst>
            <a:ext uri="{FF2B5EF4-FFF2-40B4-BE49-F238E27FC236}">
              <a16:creationId xmlns:a16="http://schemas.microsoft.com/office/drawing/2014/main" id="{239FD0BB-E318-4880-A0CA-EC21E617999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371" name="WordArt 2">
          <a:extLst>
            <a:ext uri="{FF2B5EF4-FFF2-40B4-BE49-F238E27FC236}">
              <a16:creationId xmlns:a16="http://schemas.microsoft.com/office/drawing/2014/main" id="{9111392C-4300-43A2-BCC4-048117E9F18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372" name="WordArt 3">
          <a:extLst>
            <a:ext uri="{FF2B5EF4-FFF2-40B4-BE49-F238E27FC236}">
              <a16:creationId xmlns:a16="http://schemas.microsoft.com/office/drawing/2014/main" id="{5A5B3870-09EE-4B21-8520-1FCA6CA6B57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373" name="WordArt 4">
          <a:extLst>
            <a:ext uri="{FF2B5EF4-FFF2-40B4-BE49-F238E27FC236}">
              <a16:creationId xmlns:a16="http://schemas.microsoft.com/office/drawing/2014/main" id="{D9616E79-37D9-4CA7-A399-149EA3D7611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374" name="WordArt 5">
          <a:extLst>
            <a:ext uri="{FF2B5EF4-FFF2-40B4-BE49-F238E27FC236}">
              <a16:creationId xmlns:a16="http://schemas.microsoft.com/office/drawing/2014/main" id="{3A09E874-6403-467D-A87C-FA563BBDB5E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375" name="WordArt 6">
          <a:extLst>
            <a:ext uri="{FF2B5EF4-FFF2-40B4-BE49-F238E27FC236}">
              <a16:creationId xmlns:a16="http://schemas.microsoft.com/office/drawing/2014/main" id="{92807E14-DC49-47B8-9934-4726183CF69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376" name="WordArt 7">
          <a:extLst>
            <a:ext uri="{FF2B5EF4-FFF2-40B4-BE49-F238E27FC236}">
              <a16:creationId xmlns:a16="http://schemas.microsoft.com/office/drawing/2014/main" id="{7ADA002E-0BFB-485D-8B44-83B1205F889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377" name="WordArt 8">
          <a:extLst>
            <a:ext uri="{FF2B5EF4-FFF2-40B4-BE49-F238E27FC236}">
              <a16:creationId xmlns:a16="http://schemas.microsoft.com/office/drawing/2014/main" id="{1BFE8133-1318-43ED-A96A-BADBFA3972E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378" name="WordArt 1">
          <a:extLst>
            <a:ext uri="{FF2B5EF4-FFF2-40B4-BE49-F238E27FC236}">
              <a16:creationId xmlns:a16="http://schemas.microsoft.com/office/drawing/2014/main" id="{ABCE9838-B2F3-490C-BE6C-3680FB47F90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379" name="WordArt 2">
          <a:extLst>
            <a:ext uri="{FF2B5EF4-FFF2-40B4-BE49-F238E27FC236}">
              <a16:creationId xmlns:a16="http://schemas.microsoft.com/office/drawing/2014/main" id="{49F5974A-42B5-4F49-94A0-A96A6CB1E2A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380" name="WordArt 3">
          <a:extLst>
            <a:ext uri="{FF2B5EF4-FFF2-40B4-BE49-F238E27FC236}">
              <a16:creationId xmlns:a16="http://schemas.microsoft.com/office/drawing/2014/main" id="{9E219E56-35B2-41E0-AA77-D99C7FBEFA2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381" name="WordArt 4">
          <a:extLst>
            <a:ext uri="{FF2B5EF4-FFF2-40B4-BE49-F238E27FC236}">
              <a16:creationId xmlns:a16="http://schemas.microsoft.com/office/drawing/2014/main" id="{42D2B498-0DE8-4B07-89B4-0E11C3AB6FD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382" name="WordArt 5">
          <a:extLst>
            <a:ext uri="{FF2B5EF4-FFF2-40B4-BE49-F238E27FC236}">
              <a16:creationId xmlns:a16="http://schemas.microsoft.com/office/drawing/2014/main" id="{EE955CFC-017E-40B7-AF23-1F6B83EBB80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383" name="WordArt 6">
          <a:extLst>
            <a:ext uri="{FF2B5EF4-FFF2-40B4-BE49-F238E27FC236}">
              <a16:creationId xmlns:a16="http://schemas.microsoft.com/office/drawing/2014/main" id="{F5D55071-00BC-47C5-BC2E-D99E59BD62E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384" name="WordArt 7">
          <a:extLst>
            <a:ext uri="{FF2B5EF4-FFF2-40B4-BE49-F238E27FC236}">
              <a16:creationId xmlns:a16="http://schemas.microsoft.com/office/drawing/2014/main" id="{AAFE2758-96EC-416D-89E4-4CA98C85CA2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385" name="WordArt 8">
          <a:extLst>
            <a:ext uri="{FF2B5EF4-FFF2-40B4-BE49-F238E27FC236}">
              <a16:creationId xmlns:a16="http://schemas.microsoft.com/office/drawing/2014/main" id="{AC5BE20B-A8EE-4BD4-8A4D-1CAD0D37312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386" name="WordArt 1">
          <a:extLst>
            <a:ext uri="{FF2B5EF4-FFF2-40B4-BE49-F238E27FC236}">
              <a16:creationId xmlns:a16="http://schemas.microsoft.com/office/drawing/2014/main" id="{ECF33C6B-F2A4-4881-A46E-59FA0507410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387" name="WordArt 2">
          <a:extLst>
            <a:ext uri="{FF2B5EF4-FFF2-40B4-BE49-F238E27FC236}">
              <a16:creationId xmlns:a16="http://schemas.microsoft.com/office/drawing/2014/main" id="{E1862FB5-068F-4C2B-AFA9-004957C1B0A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388" name="WordArt 3">
          <a:extLst>
            <a:ext uri="{FF2B5EF4-FFF2-40B4-BE49-F238E27FC236}">
              <a16:creationId xmlns:a16="http://schemas.microsoft.com/office/drawing/2014/main" id="{968B9E00-8EB2-4D52-8A2E-2E70082760D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389" name="WordArt 4">
          <a:extLst>
            <a:ext uri="{FF2B5EF4-FFF2-40B4-BE49-F238E27FC236}">
              <a16:creationId xmlns:a16="http://schemas.microsoft.com/office/drawing/2014/main" id="{46C3444B-2E93-45C0-A4CE-6C32723A471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390" name="WordArt 5">
          <a:extLst>
            <a:ext uri="{FF2B5EF4-FFF2-40B4-BE49-F238E27FC236}">
              <a16:creationId xmlns:a16="http://schemas.microsoft.com/office/drawing/2014/main" id="{DD58BF94-41B1-4AC4-A9FA-42C6A66678A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391" name="WordArt 6">
          <a:extLst>
            <a:ext uri="{FF2B5EF4-FFF2-40B4-BE49-F238E27FC236}">
              <a16:creationId xmlns:a16="http://schemas.microsoft.com/office/drawing/2014/main" id="{F4078AE6-8317-4D71-8172-473EF2E70A0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392" name="WordArt 7">
          <a:extLst>
            <a:ext uri="{FF2B5EF4-FFF2-40B4-BE49-F238E27FC236}">
              <a16:creationId xmlns:a16="http://schemas.microsoft.com/office/drawing/2014/main" id="{B3F311C9-3F73-42AF-A4DD-8C7D91F9682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393" name="WordArt 8">
          <a:extLst>
            <a:ext uri="{FF2B5EF4-FFF2-40B4-BE49-F238E27FC236}">
              <a16:creationId xmlns:a16="http://schemas.microsoft.com/office/drawing/2014/main" id="{0A1D193E-FE24-47E7-928C-D450F049022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394" name="WordArt 1">
          <a:extLst>
            <a:ext uri="{FF2B5EF4-FFF2-40B4-BE49-F238E27FC236}">
              <a16:creationId xmlns:a16="http://schemas.microsoft.com/office/drawing/2014/main" id="{14CF38AC-0D3F-4B74-81AA-9BA670D66B5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395" name="WordArt 2">
          <a:extLst>
            <a:ext uri="{FF2B5EF4-FFF2-40B4-BE49-F238E27FC236}">
              <a16:creationId xmlns:a16="http://schemas.microsoft.com/office/drawing/2014/main" id="{803639F1-BAB9-46DC-84E8-4BEF242EB08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396" name="WordArt 3">
          <a:extLst>
            <a:ext uri="{FF2B5EF4-FFF2-40B4-BE49-F238E27FC236}">
              <a16:creationId xmlns:a16="http://schemas.microsoft.com/office/drawing/2014/main" id="{176BF1B8-3B89-483A-8DF1-5196F4EDC5C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397" name="WordArt 4">
          <a:extLst>
            <a:ext uri="{FF2B5EF4-FFF2-40B4-BE49-F238E27FC236}">
              <a16:creationId xmlns:a16="http://schemas.microsoft.com/office/drawing/2014/main" id="{7336EFDB-20ED-4244-BDC9-5252988CD59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398" name="WordArt 5">
          <a:extLst>
            <a:ext uri="{FF2B5EF4-FFF2-40B4-BE49-F238E27FC236}">
              <a16:creationId xmlns:a16="http://schemas.microsoft.com/office/drawing/2014/main" id="{75152E0C-6E96-41FB-8009-CB002D3E1E6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399" name="WordArt 6">
          <a:extLst>
            <a:ext uri="{FF2B5EF4-FFF2-40B4-BE49-F238E27FC236}">
              <a16:creationId xmlns:a16="http://schemas.microsoft.com/office/drawing/2014/main" id="{F6BED423-C8DC-4437-BDA4-47EE73E810A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400" name="WordArt 7">
          <a:extLst>
            <a:ext uri="{FF2B5EF4-FFF2-40B4-BE49-F238E27FC236}">
              <a16:creationId xmlns:a16="http://schemas.microsoft.com/office/drawing/2014/main" id="{463F5782-F66F-4A1F-8B87-E1C836EC6B3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34</xdr:row>
      <xdr:rowOff>0</xdr:rowOff>
    </xdr:from>
    <xdr:to>
      <xdr:col>2</xdr:col>
      <xdr:colOff>927100</xdr:colOff>
      <xdr:row>34</xdr:row>
      <xdr:rowOff>0</xdr:rowOff>
    </xdr:to>
    <xdr:sp macro="" textlink="">
      <xdr:nvSpPr>
        <xdr:cNvPr id="401" name="WordArt 8">
          <a:extLst>
            <a:ext uri="{FF2B5EF4-FFF2-40B4-BE49-F238E27FC236}">
              <a16:creationId xmlns:a16="http://schemas.microsoft.com/office/drawing/2014/main" id="{760365EF-94B2-4F9E-BDEA-FDA371DA5E2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402" name="WordArt 1">
          <a:extLst>
            <a:ext uri="{FF2B5EF4-FFF2-40B4-BE49-F238E27FC236}">
              <a16:creationId xmlns:a16="http://schemas.microsoft.com/office/drawing/2014/main" id="{7130B437-73F1-425E-9757-D3B9FD759D0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403" name="WordArt 2">
          <a:extLst>
            <a:ext uri="{FF2B5EF4-FFF2-40B4-BE49-F238E27FC236}">
              <a16:creationId xmlns:a16="http://schemas.microsoft.com/office/drawing/2014/main" id="{E2B9072D-6CA2-4341-9FC4-6E3E0BA953F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404" name="WordArt 3">
          <a:extLst>
            <a:ext uri="{FF2B5EF4-FFF2-40B4-BE49-F238E27FC236}">
              <a16:creationId xmlns:a16="http://schemas.microsoft.com/office/drawing/2014/main" id="{2A28F618-45AA-4A65-BA9B-2A1192136E5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405" name="WordArt 4">
          <a:extLst>
            <a:ext uri="{FF2B5EF4-FFF2-40B4-BE49-F238E27FC236}">
              <a16:creationId xmlns:a16="http://schemas.microsoft.com/office/drawing/2014/main" id="{07FC80B7-3A2C-4905-8F46-8457056668D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406" name="WordArt 5">
          <a:extLst>
            <a:ext uri="{FF2B5EF4-FFF2-40B4-BE49-F238E27FC236}">
              <a16:creationId xmlns:a16="http://schemas.microsoft.com/office/drawing/2014/main" id="{888EA88D-65F8-4A63-9A6A-B18CBFE61E5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407" name="WordArt 6">
          <a:extLst>
            <a:ext uri="{FF2B5EF4-FFF2-40B4-BE49-F238E27FC236}">
              <a16:creationId xmlns:a16="http://schemas.microsoft.com/office/drawing/2014/main" id="{65A7196B-ED04-4D23-9AA7-8EE743710AF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408" name="WordArt 7">
          <a:extLst>
            <a:ext uri="{FF2B5EF4-FFF2-40B4-BE49-F238E27FC236}">
              <a16:creationId xmlns:a16="http://schemas.microsoft.com/office/drawing/2014/main" id="{2ABAAF78-9CB4-4363-A68A-9907D1601F5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34</xdr:row>
      <xdr:rowOff>0</xdr:rowOff>
    </xdr:from>
    <xdr:to>
      <xdr:col>2</xdr:col>
      <xdr:colOff>2212975</xdr:colOff>
      <xdr:row>34</xdr:row>
      <xdr:rowOff>0</xdr:rowOff>
    </xdr:to>
    <xdr:sp macro="" textlink="">
      <xdr:nvSpPr>
        <xdr:cNvPr id="409" name="WordArt 8">
          <a:extLst>
            <a:ext uri="{FF2B5EF4-FFF2-40B4-BE49-F238E27FC236}">
              <a16:creationId xmlns:a16="http://schemas.microsoft.com/office/drawing/2014/main" id="{FC7F925E-8B7D-4972-A2C1-10720DD7F20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91</xdr:row>
      <xdr:rowOff>0</xdr:rowOff>
    </xdr:from>
    <xdr:to>
      <xdr:col>2</xdr:col>
      <xdr:colOff>927100</xdr:colOff>
      <xdr:row>91</xdr:row>
      <xdr:rowOff>0</xdr:rowOff>
    </xdr:to>
    <xdr:sp macro="" textlink="">
      <xdr:nvSpPr>
        <xdr:cNvPr id="410" name="WordArt 1">
          <a:extLst>
            <a:ext uri="{FF2B5EF4-FFF2-40B4-BE49-F238E27FC236}">
              <a16:creationId xmlns:a16="http://schemas.microsoft.com/office/drawing/2014/main" id="{6FA8B812-757A-4988-A34F-6F3D5A32D5A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396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91</xdr:row>
      <xdr:rowOff>0</xdr:rowOff>
    </xdr:from>
    <xdr:to>
      <xdr:col>2</xdr:col>
      <xdr:colOff>927100</xdr:colOff>
      <xdr:row>91</xdr:row>
      <xdr:rowOff>0</xdr:rowOff>
    </xdr:to>
    <xdr:sp macro="" textlink="">
      <xdr:nvSpPr>
        <xdr:cNvPr id="411" name="WordArt 2">
          <a:extLst>
            <a:ext uri="{FF2B5EF4-FFF2-40B4-BE49-F238E27FC236}">
              <a16:creationId xmlns:a16="http://schemas.microsoft.com/office/drawing/2014/main" id="{4A297FA8-9722-4094-BFE2-9DF184AF760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396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91</xdr:row>
      <xdr:rowOff>0</xdr:rowOff>
    </xdr:from>
    <xdr:to>
      <xdr:col>2</xdr:col>
      <xdr:colOff>927100</xdr:colOff>
      <xdr:row>91</xdr:row>
      <xdr:rowOff>0</xdr:rowOff>
    </xdr:to>
    <xdr:sp macro="" textlink="">
      <xdr:nvSpPr>
        <xdr:cNvPr id="412" name="WordArt 3">
          <a:extLst>
            <a:ext uri="{FF2B5EF4-FFF2-40B4-BE49-F238E27FC236}">
              <a16:creationId xmlns:a16="http://schemas.microsoft.com/office/drawing/2014/main" id="{68527061-4E29-4058-BB5A-5F33D03FCD5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396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91</xdr:row>
      <xdr:rowOff>0</xdr:rowOff>
    </xdr:from>
    <xdr:to>
      <xdr:col>2</xdr:col>
      <xdr:colOff>927100</xdr:colOff>
      <xdr:row>91</xdr:row>
      <xdr:rowOff>0</xdr:rowOff>
    </xdr:to>
    <xdr:sp macro="" textlink="">
      <xdr:nvSpPr>
        <xdr:cNvPr id="413" name="WordArt 4">
          <a:extLst>
            <a:ext uri="{FF2B5EF4-FFF2-40B4-BE49-F238E27FC236}">
              <a16:creationId xmlns:a16="http://schemas.microsoft.com/office/drawing/2014/main" id="{B940B701-3AB7-4579-9976-1CA2A9DEF20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396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91</xdr:row>
      <xdr:rowOff>0</xdr:rowOff>
    </xdr:from>
    <xdr:to>
      <xdr:col>2</xdr:col>
      <xdr:colOff>927100</xdr:colOff>
      <xdr:row>91</xdr:row>
      <xdr:rowOff>0</xdr:rowOff>
    </xdr:to>
    <xdr:sp macro="" textlink="">
      <xdr:nvSpPr>
        <xdr:cNvPr id="414" name="WordArt 5">
          <a:extLst>
            <a:ext uri="{FF2B5EF4-FFF2-40B4-BE49-F238E27FC236}">
              <a16:creationId xmlns:a16="http://schemas.microsoft.com/office/drawing/2014/main" id="{B45587BE-2595-431D-A335-BCD0FAF286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396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91</xdr:row>
      <xdr:rowOff>0</xdr:rowOff>
    </xdr:from>
    <xdr:to>
      <xdr:col>2</xdr:col>
      <xdr:colOff>927100</xdr:colOff>
      <xdr:row>91</xdr:row>
      <xdr:rowOff>0</xdr:rowOff>
    </xdr:to>
    <xdr:sp macro="" textlink="">
      <xdr:nvSpPr>
        <xdr:cNvPr id="415" name="WordArt 6">
          <a:extLst>
            <a:ext uri="{FF2B5EF4-FFF2-40B4-BE49-F238E27FC236}">
              <a16:creationId xmlns:a16="http://schemas.microsoft.com/office/drawing/2014/main" id="{CC26005F-B1D5-4946-966A-3D8116224E1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396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91</xdr:row>
      <xdr:rowOff>0</xdr:rowOff>
    </xdr:from>
    <xdr:to>
      <xdr:col>2</xdr:col>
      <xdr:colOff>927100</xdr:colOff>
      <xdr:row>91</xdr:row>
      <xdr:rowOff>0</xdr:rowOff>
    </xdr:to>
    <xdr:sp macro="" textlink="">
      <xdr:nvSpPr>
        <xdr:cNvPr id="416" name="WordArt 7">
          <a:extLst>
            <a:ext uri="{FF2B5EF4-FFF2-40B4-BE49-F238E27FC236}">
              <a16:creationId xmlns:a16="http://schemas.microsoft.com/office/drawing/2014/main" id="{A4554A37-ED5B-482F-82E0-451EB9E6418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396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91</xdr:row>
      <xdr:rowOff>0</xdr:rowOff>
    </xdr:from>
    <xdr:to>
      <xdr:col>2</xdr:col>
      <xdr:colOff>927100</xdr:colOff>
      <xdr:row>91</xdr:row>
      <xdr:rowOff>0</xdr:rowOff>
    </xdr:to>
    <xdr:sp macro="" textlink="">
      <xdr:nvSpPr>
        <xdr:cNvPr id="417" name="WordArt 8">
          <a:extLst>
            <a:ext uri="{FF2B5EF4-FFF2-40B4-BE49-F238E27FC236}">
              <a16:creationId xmlns:a16="http://schemas.microsoft.com/office/drawing/2014/main" id="{35DDB778-9DD6-414A-9E11-033237BA5A7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396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91</xdr:row>
      <xdr:rowOff>0</xdr:rowOff>
    </xdr:from>
    <xdr:to>
      <xdr:col>2</xdr:col>
      <xdr:colOff>2212975</xdr:colOff>
      <xdr:row>91</xdr:row>
      <xdr:rowOff>0</xdr:rowOff>
    </xdr:to>
    <xdr:sp macro="" textlink="">
      <xdr:nvSpPr>
        <xdr:cNvPr id="418" name="WordArt 1">
          <a:extLst>
            <a:ext uri="{FF2B5EF4-FFF2-40B4-BE49-F238E27FC236}">
              <a16:creationId xmlns:a16="http://schemas.microsoft.com/office/drawing/2014/main" id="{94CA5480-4B65-4EAD-A9AC-5A45100A9A6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96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91</xdr:row>
      <xdr:rowOff>0</xdr:rowOff>
    </xdr:from>
    <xdr:to>
      <xdr:col>2</xdr:col>
      <xdr:colOff>2212975</xdr:colOff>
      <xdr:row>91</xdr:row>
      <xdr:rowOff>0</xdr:rowOff>
    </xdr:to>
    <xdr:sp macro="" textlink="">
      <xdr:nvSpPr>
        <xdr:cNvPr id="419" name="WordArt 2">
          <a:extLst>
            <a:ext uri="{FF2B5EF4-FFF2-40B4-BE49-F238E27FC236}">
              <a16:creationId xmlns:a16="http://schemas.microsoft.com/office/drawing/2014/main" id="{12CBD2C0-7C1C-4B3C-BF93-038C225DFE6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96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91</xdr:row>
      <xdr:rowOff>0</xdr:rowOff>
    </xdr:from>
    <xdr:to>
      <xdr:col>2</xdr:col>
      <xdr:colOff>2212975</xdr:colOff>
      <xdr:row>91</xdr:row>
      <xdr:rowOff>0</xdr:rowOff>
    </xdr:to>
    <xdr:sp macro="" textlink="">
      <xdr:nvSpPr>
        <xdr:cNvPr id="420" name="WordArt 3">
          <a:extLst>
            <a:ext uri="{FF2B5EF4-FFF2-40B4-BE49-F238E27FC236}">
              <a16:creationId xmlns:a16="http://schemas.microsoft.com/office/drawing/2014/main" id="{A06CD526-B656-450E-93B5-AAEBA56CB3E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96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91</xdr:row>
      <xdr:rowOff>0</xdr:rowOff>
    </xdr:from>
    <xdr:to>
      <xdr:col>2</xdr:col>
      <xdr:colOff>2212975</xdr:colOff>
      <xdr:row>91</xdr:row>
      <xdr:rowOff>0</xdr:rowOff>
    </xdr:to>
    <xdr:sp macro="" textlink="">
      <xdr:nvSpPr>
        <xdr:cNvPr id="421" name="WordArt 4">
          <a:extLst>
            <a:ext uri="{FF2B5EF4-FFF2-40B4-BE49-F238E27FC236}">
              <a16:creationId xmlns:a16="http://schemas.microsoft.com/office/drawing/2014/main" id="{824AC44C-CFD6-41A0-B889-5004232E824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96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91</xdr:row>
      <xdr:rowOff>0</xdr:rowOff>
    </xdr:from>
    <xdr:to>
      <xdr:col>2</xdr:col>
      <xdr:colOff>2212975</xdr:colOff>
      <xdr:row>91</xdr:row>
      <xdr:rowOff>0</xdr:rowOff>
    </xdr:to>
    <xdr:sp macro="" textlink="">
      <xdr:nvSpPr>
        <xdr:cNvPr id="422" name="WordArt 5">
          <a:extLst>
            <a:ext uri="{FF2B5EF4-FFF2-40B4-BE49-F238E27FC236}">
              <a16:creationId xmlns:a16="http://schemas.microsoft.com/office/drawing/2014/main" id="{BEAA233D-4CE6-4E90-AE57-38A52058A7B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96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91</xdr:row>
      <xdr:rowOff>0</xdr:rowOff>
    </xdr:from>
    <xdr:to>
      <xdr:col>2</xdr:col>
      <xdr:colOff>2212975</xdr:colOff>
      <xdr:row>91</xdr:row>
      <xdr:rowOff>0</xdr:rowOff>
    </xdr:to>
    <xdr:sp macro="" textlink="">
      <xdr:nvSpPr>
        <xdr:cNvPr id="423" name="WordArt 6">
          <a:extLst>
            <a:ext uri="{FF2B5EF4-FFF2-40B4-BE49-F238E27FC236}">
              <a16:creationId xmlns:a16="http://schemas.microsoft.com/office/drawing/2014/main" id="{3D0B3EBD-FB94-4664-9560-D8D04C4721F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96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91</xdr:row>
      <xdr:rowOff>0</xdr:rowOff>
    </xdr:from>
    <xdr:to>
      <xdr:col>2</xdr:col>
      <xdr:colOff>2212975</xdr:colOff>
      <xdr:row>91</xdr:row>
      <xdr:rowOff>0</xdr:rowOff>
    </xdr:to>
    <xdr:sp macro="" textlink="">
      <xdr:nvSpPr>
        <xdr:cNvPr id="424" name="WordArt 7">
          <a:extLst>
            <a:ext uri="{FF2B5EF4-FFF2-40B4-BE49-F238E27FC236}">
              <a16:creationId xmlns:a16="http://schemas.microsoft.com/office/drawing/2014/main" id="{3220901A-036F-493B-8D27-C1436E637A1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96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91</xdr:row>
      <xdr:rowOff>0</xdr:rowOff>
    </xdr:from>
    <xdr:to>
      <xdr:col>2</xdr:col>
      <xdr:colOff>2212975</xdr:colOff>
      <xdr:row>91</xdr:row>
      <xdr:rowOff>0</xdr:rowOff>
    </xdr:to>
    <xdr:sp macro="" textlink="">
      <xdr:nvSpPr>
        <xdr:cNvPr id="425" name="WordArt 8">
          <a:extLst>
            <a:ext uri="{FF2B5EF4-FFF2-40B4-BE49-F238E27FC236}">
              <a16:creationId xmlns:a16="http://schemas.microsoft.com/office/drawing/2014/main" id="{E7EBD2C2-73B3-4D60-922D-1D73FD90E5C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96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70</xdr:row>
      <xdr:rowOff>0</xdr:rowOff>
    </xdr:from>
    <xdr:to>
      <xdr:col>2</xdr:col>
      <xdr:colOff>927100</xdr:colOff>
      <xdr:row>70</xdr:row>
      <xdr:rowOff>0</xdr:rowOff>
    </xdr:to>
    <xdr:sp macro="" textlink="">
      <xdr:nvSpPr>
        <xdr:cNvPr id="426" name="WordArt 1">
          <a:extLst>
            <a:ext uri="{FF2B5EF4-FFF2-40B4-BE49-F238E27FC236}">
              <a16:creationId xmlns:a16="http://schemas.microsoft.com/office/drawing/2014/main" id="{A1E7D385-3915-4D60-A14E-0664EA0EB12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70</xdr:row>
      <xdr:rowOff>0</xdr:rowOff>
    </xdr:from>
    <xdr:to>
      <xdr:col>2</xdr:col>
      <xdr:colOff>927100</xdr:colOff>
      <xdr:row>70</xdr:row>
      <xdr:rowOff>0</xdr:rowOff>
    </xdr:to>
    <xdr:sp macro="" textlink="">
      <xdr:nvSpPr>
        <xdr:cNvPr id="427" name="WordArt 2">
          <a:extLst>
            <a:ext uri="{FF2B5EF4-FFF2-40B4-BE49-F238E27FC236}">
              <a16:creationId xmlns:a16="http://schemas.microsoft.com/office/drawing/2014/main" id="{CBAB1CEE-86C1-4BCF-97F7-A42ACF96466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70</xdr:row>
      <xdr:rowOff>0</xdr:rowOff>
    </xdr:from>
    <xdr:to>
      <xdr:col>2</xdr:col>
      <xdr:colOff>927100</xdr:colOff>
      <xdr:row>70</xdr:row>
      <xdr:rowOff>0</xdr:rowOff>
    </xdr:to>
    <xdr:sp macro="" textlink="">
      <xdr:nvSpPr>
        <xdr:cNvPr id="428" name="WordArt 3">
          <a:extLst>
            <a:ext uri="{FF2B5EF4-FFF2-40B4-BE49-F238E27FC236}">
              <a16:creationId xmlns:a16="http://schemas.microsoft.com/office/drawing/2014/main" id="{64F4F23E-5915-43B3-8253-7902A3827E5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70</xdr:row>
      <xdr:rowOff>0</xdr:rowOff>
    </xdr:from>
    <xdr:to>
      <xdr:col>2</xdr:col>
      <xdr:colOff>927100</xdr:colOff>
      <xdr:row>70</xdr:row>
      <xdr:rowOff>0</xdr:rowOff>
    </xdr:to>
    <xdr:sp macro="" textlink="">
      <xdr:nvSpPr>
        <xdr:cNvPr id="429" name="WordArt 4">
          <a:extLst>
            <a:ext uri="{FF2B5EF4-FFF2-40B4-BE49-F238E27FC236}">
              <a16:creationId xmlns:a16="http://schemas.microsoft.com/office/drawing/2014/main" id="{A2EF6B10-B0A3-4B9C-B548-16E5E9CB4B4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70</xdr:row>
      <xdr:rowOff>0</xdr:rowOff>
    </xdr:from>
    <xdr:to>
      <xdr:col>2</xdr:col>
      <xdr:colOff>927100</xdr:colOff>
      <xdr:row>70</xdr:row>
      <xdr:rowOff>0</xdr:rowOff>
    </xdr:to>
    <xdr:sp macro="" textlink="">
      <xdr:nvSpPr>
        <xdr:cNvPr id="430" name="WordArt 5">
          <a:extLst>
            <a:ext uri="{FF2B5EF4-FFF2-40B4-BE49-F238E27FC236}">
              <a16:creationId xmlns:a16="http://schemas.microsoft.com/office/drawing/2014/main" id="{E85A4E1F-7C41-4861-9477-6B58E4A382C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70</xdr:row>
      <xdr:rowOff>0</xdr:rowOff>
    </xdr:from>
    <xdr:to>
      <xdr:col>2</xdr:col>
      <xdr:colOff>927100</xdr:colOff>
      <xdr:row>70</xdr:row>
      <xdr:rowOff>0</xdr:rowOff>
    </xdr:to>
    <xdr:sp macro="" textlink="">
      <xdr:nvSpPr>
        <xdr:cNvPr id="431" name="WordArt 6">
          <a:extLst>
            <a:ext uri="{FF2B5EF4-FFF2-40B4-BE49-F238E27FC236}">
              <a16:creationId xmlns:a16="http://schemas.microsoft.com/office/drawing/2014/main" id="{2FE1093D-BE93-44CA-90C6-3EDE5E69A1A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70</xdr:row>
      <xdr:rowOff>0</xdr:rowOff>
    </xdr:from>
    <xdr:to>
      <xdr:col>2</xdr:col>
      <xdr:colOff>927100</xdr:colOff>
      <xdr:row>70</xdr:row>
      <xdr:rowOff>0</xdr:rowOff>
    </xdr:to>
    <xdr:sp macro="" textlink="">
      <xdr:nvSpPr>
        <xdr:cNvPr id="432" name="WordArt 7">
          <a:extLst>
            <a:ext uri="{FF2B5EF4-FFF2-40B4-BE49-F238E27FC236}">
              <a16:creationId xmlns:a16="http://schemas.microsoft.com/office/drawing/2014/main" id="{0C62A800-BDB6-4D32-9D59-4873DEAC898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70</xdr:row>
      <xdr:rowOff>0</xdr:rowOff>
    </xdr:from>
    <xdr:to>
      <xdr:col>2</xdr:col>
      <xdr:colOff>927100</xdr:colOff>
      <xdr:row>70</xdr:row>
      <xdr:rowOff>0</xdr:rowOff>
    </xdr:to>
    <xdr:sp macro="" textlink="">
      <xdr:nvSpPr>
        <xdr:cNvPr id="433" name="WordArt 8">
          <a:extLst>
            <a:ext uri="{FF2B5EF4-FFF2-40B4-BE49-F238E27FC236}">
              <a16:creationId xmlns:a16="http://schemas.microsoft.com/office/drawing/2014/main" id="{7E653E75-2B5A-45B4-BE0B-9A19CC25571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70</xdr:row>
      <xdr:rowOff>0</xdr:rowOff>
    </xdr:from>
    <xdr:to>
      <xdr:col>2</xdr:col>
      <xdr:colOff>2212975</xdr:colOff>
      <xdr:row>70</xdr:row>
      <xdr:rowOff>0</xdr:rowOff>
    </xdr:to>
    <xdr:sp macro="" textlink="">
      <xdr:nvSpPr>
        <xdr:cNvPr id="434" name="WordArt 1">
          <a:extLst>
            <a:ext uri="{FF2B5EF4-FFF2-40B4-BE49-F238E27FC236}">
              <a16:creationId xmlns:a16="http://schemas.microsoft.com/office/drawing/2014/main" id="{6A1196D6-938C-424C-A3F4-7591DDFFC8D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70</xdr:row>
      <xdr:rowOff>0</xdr:rowOff>
    </xdr:from>
    <xdr:to>
      <xdr:col>2</xdr:col>
      <xdr:colOff>2212975</xdr:colOff>
      <xdr:row>70</xdr:row>
      <xdr:rowOff>0</xdr:rowOff>
    </xdr:to>
    <xdr:sp macro="" textlink="">
      <xdr:nvSpPr>
        <xdr:cNvPr id="435" name="WordArt 2">
          <a:extLst>
            <a:ext uri="{FF2B5EF4-FFF2-40B4-BE49-F238E27FC236}">
              <a16:creationId xmlns:a16="http://schemas.microsoft.com/office/drawing/2014/main" id="{929E6520-7D0B-4E6F-AB31-709F3F389E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70</xdr:row>
      <xdr:rowOff>0</xdr:rowOff>
    </xdr:from>
    <xdr:to>
      <xdr:col>2</xdr:col>
      <xdr:colOff>2212975</xdr:colOff>
      <xdr:row>70</xdr:row>
      <xdr:rowOff>0</xdr:rowOff>
    </xdr:to>
    <xdr:sp macro="" textlink="">
      <xdr:nvSpPr>
        <xdr:cNvPr id="436" name="WordArt 3">
          <a:extLst>
            <a:ext uri="{FF2B5EF4-FFF2-40B4-BE49-F238E27FC236}">
              <a16:creationId xmlns:a16="http://schemas.microsoft.com/office/drawing/2014/main" id="{7C8F2490-3D70-4F27-B134-D787785717F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70</xdr:row>
      <xdr:rowOff>0</xdr:rowOff>
    </xdr:from>
    <xdr:to>
      <xdr:col>2</xdr:col>
      <xdr:colOff>2212975</xdr:colOff>
      <xdr:row>70</xdr:row>
      <xdr:rowOff>0</xdr:rowOff>
    </xdr:to>
    <xdr:sp macro="" textlink="">
      <xdr:nvSpPr>
        <xdr:cNvPr id="437" name="WordArt 4">
          <a:extLst>
            <a:ext uri="{FF2B5EF4-FFF2-40B4-BE49-F238E27FC236}">
              <a16:creationId xmlns:a16="http://schemas.microsoft.com/office/drawing/2014/main" id="{CB7F00EF-DA82-468E-BF42-2E3D1C381AF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70</xdr:row>
      <xdr:rowOff>0</xdr:rowOff>
    </xdr:from>
    <xdr:to>
      <xdr:col>2</xdr:col>
      <xdr:colOff>2212975</xdr:colOff>
      <xdr:row>70</xdr:row>
      <xdr:rowOff>0</xdr:rowOff>
    </xdr:to>
    <xdr:sp macro="" textlink="">
      <xdr:nvSpPr>
        <xdr:cNvPr id="438" name="WordArt 5">
          <a:extLst>
            <a:ext uri="{FF2B5EF4-FFF2-40B4-BE49-F238E27FC236}">
              <a16:creationId xmlns:a16="http://schemas.microsoft.com/office/drawing/2014/main" id="{4F51D80F-D665-4897-873B-48A7E3F1ACC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70</xdr:row>
      <xdr:rowOff>0</xdr:rowOff>
    </xdr:from>
    <xdr:to>
      <xdr:col>2</xdr:col>
      <xdr:colOff>2212975</xdr:colOff>
      <xdr:row>70</xdr:row>
      <xdr:rowOff>0</xdr:rowOff>
    </xdr:to>
    <xdr:sp macro="" textlink="">
      <xdr:nvSpPr>
        <xdr:cNvPr id="439" name="WordArt 6">
          <a:extLst>
            <a:ext uri="{FF2B5EF4-FFF2-40B4-BE49-F238E27FC236}">
              <a16:creationId xmlns:a16="http://schemas.microsoft.com/office/drawing/2014/main" id="{9EBBFD93-505B-4CB2-BFA3-708ADF91408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70</xdr:row>
      <xdr:rowOff>0</xdr:rowOff>
    </xdr:from>
    <xdr:to>
      <xdr:col>2</xdr:col>
      <xdr:colOff>2212975</xdr:colOff>
      <xdr:row>70</xdr:row>
      <xdr:rowOff>0</xdr:rowOff>
    </xdr:to>
    <xdr:sp macro="" textlink="">
      <xdr:nvSpPr>
        <xdr:cNvPr id="440" name="WordArt 7">
          <a:extLst>
            <a:ext uri="{FF2B5EF4-FFF2-40B4-BE49-F238E27FC236}">
              <a16:creationId xmlns:a16="http://schemas.microsoft.com/office/drawing/2014/main" id="{498A9CAE-298F-47AA-9B36-A0FEDC5477C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70</xdr:row>
      <xdr:rowOff>0</xdr:rowOff>
    </xdr:from>
    <xdr:to>
      <xdr:col>2</xdr:col>
      <xdr:colOff>2212975</xdr:colOff>
      <xdr:row>70</xdr:row>
      <xdr:rowOff>0</xdr:rowOff>
    </xdr:to>
    <xdr:sp macro="" textlink="">
      <xdr:nvSpPr>
        <xdr:cNvPr id="441" name="WordArt 8">
          <a:extLst>
            <a:ext uri="{FF2B5EF4-FFF2-40B4-BE49-F238E27FC236}">
              <a16:creationId xmlns:a16="http://schemas.microsoft.com/office/drawing/2014/main" id="{BAB6D0C7-7834-4313-8267-25D6141EA68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442" name="WordArt 1">
          <a:extLst>
            <a:ext uri="{FF2B5EF4-FFF2-40B4-BE49-F238E27FC236}">
              <a16:creationId xmlns:a16="http://schemas.microsoft.com/office/drawing/2014/main" id="{B18880BE-961C-4E42-AD92-FDF935112C1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443" name="WordArt 2">
          <a:extLst>
            <a:ext uri="{FF2B5EF4-FFF2-40B4-BE49-F238E27FC236}">
              <a16:creationId xmlns:a16="http://schemas.microsoft.com/office/drawing/2014/main" id="{F8EE919D-0AF3-46CA-AF91-41A1DCFEBF8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444" name="WordArt 3">
          <a:extLst>
            <a:ext uri="{FF2B5EF4-FFF2-40B4-BE49-F238E27FC236}">
              <a16:creationId xmlns:a16="http://schemas.microsoft.com/office/drawing/2014/main" id="{F5E4512A-DAEC-429E-99FD-459AF1AD075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445" name="WordArt 4">
          <a:extLst>
            <a:ext uri="{FF2B5EF4-FFF2-40B4-BE49-F238E27FC236}">
              <a16:creationId xmlns:a16="http://schemas.microsoft.com/office/drawing/2014/main" id="{76C76B5C-E7BF-4239-A172-69A411D6C9A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446" name="WordArt 5">
          <a:extLst>
            <a:ext uri="{FF2B5EF4-FFF2-40B4-BE49-F238E27FC236}">
              <a16:creationId xmlns:a16="http://schemas.microsoft.com/office/drawing/2014/main" id="{05809DC4-F398-46F6-B406-BAFEDBB874C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447" name="WordArt 6">
          <a:extLst>
            <a:ext uri="{FF2B5EF4-FFF2-40B4-BE49-F238E27FC236}">
              <a16:creationId xmlns:a16="http://schemas.microsoft.com/office/drawing/2014/main" id="{90269EC9-7F46-465C-9687-21D88774058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448" name="WordArt 7">
          <a:extLst>
            <a:ext uri="{FF2B5EF4-FFF2-40B4-BE49-F238E27FC236}">
              <a16:creationId xmlns:a16="http://schemas.microsoft.com/office/drawing/2014/main" id="{3C122ADB-25AB-45D8-96A4-B5C21492B9D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449" name="WordArt 8">
          <a:extLst>
            <a:ext uri="{FF2B5EF4-FFF2-40B4-BE49-F238E27FC236}">
              <a16:creationId xmlns:a16="http://schemas.microsoft.com/office/drawing/2014/main" id="{20DBCC10-EC20-4F82-B210-B85C504A685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450" name="WordArt 1">
          <a:extLst>
            <a:ext uri="{FF2B5EF4-FFF2-40B4-BE49-F238E27FC236}">
              <a16:creationId xmlns:a16="http://schemas.microsoft.com/office/drawing/2014/main" id="{2CE64042-9B8E-43EA-B569-AD292D6BA34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451" name="WordArt 2">
          <a:extLst>
            <a:ext uri="{FF2B5EF4-FFF2-40B4-BE49-F238E27FC236}">
              <a16:creationId xmlns:a16="http://schemas.microsoft.com/office/drawing/2014/main" id="{EFBE664E-DBC1-4EC9-9BFB-CBE545C4127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452" name="WordArt 3">
          <a:extLst>
            <a:ext uri="{FF2B5EF4-FFF2-40B4-BE49-F238E27FC236}">
              <a16:creationId xmlns:a16="http://schemas.microsoft.com/office/drawing/2014/main" id="{9155554A-0C8D-44E1-BA6F-15C45D5A604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453" name="WordArt 4">
          <a:extLst>
            <a:ext uri="{FF2B5EF4-FFF2-40B4-BE49-F238E27FC236}">
              <a16:creationId xmlns:a16="http://schemas.microsoft.com/office/drawing/2014/main" id="{D303D8D7-E0A6-4047-825C-D03CF338676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454" name="WordArt 5">
          <a:extLst>
            <a:ext uri="{FF2B5EF4-FFF2-40B4-BE49-F238E27FC236}">
              <a16:creationId xmlns:a16="http://schemas.microsoft.com/office/drawing/2014/main" id="{C7807455-B405-4853-BD1D-F0859405361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455" name="WordArt 6">
          <a:extLst>
            <a:ext uri="{FF2B5EF4-FFF2-40B4-BE49-F238E27FC236}">
              <a16:creationId xmlns:a16="http://schemas.microsoft.com/office/drawing/2014/main" id="{8D899AF3-13BA-4F2D-8A5D-3FE0A747915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456" name="WordArt 7">
          <a:extLst>
            <a:ext uri="{FF2B5EF4-FFF2-40B4-BE49-F238E27FC236}">
              <a16:creationId xmlns:a16="http://schemas.microsoft.com/office/drawing/2014/main" id="{0B5C671B-3349-4BCB-A0B9-1ECFC0E51E5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457" name="WordArt 8">
          <a:extLst>
            <a:ext uri="{FF2B5EF4-FFF2-40B4-BE49-F238E27FC236}">
              <a16:creationId xmlns:a16="http://schemas.microsoft.com/office/drawing/2014/main" id="{9AA94476-A8EE-4EFF-96B8-C18AFA55194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458" name="WordArt 1">
          <a:extLst>
            <a:ext uri="{FF2B5EF4-FFF2-40B4-BE49-F238E27FC236}">
              <a16:creationId xmlns:a16="http://schemas.microsoft.com/office/drawing/2014/main" id="{E1E5A154-4C2F-4ACB-AF27-D75F23DF4BD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459" name="WordArt 2">
          <a:extLst>
            <a:ext uri="{FF2B5EF4-FFF2-40B4-BE49-F238E27FC236}">
              <a16:creationId xmlns:a16="http://schemas.microsoft.com/office/drawing/2014/main" id="{932EBD41-143F-4835-8CC0-152CE7A5685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460" name="WordArt 3">
          <a:extLst>
            <a:ext uri="{FF2B5EF4-FFF2-40B4-BE49-F238E27FC236}">
              <a16:creationId xmlns:a16="http://schemas.microsoft.com/office/drawing/2014/main" id="{1018185E-1FF9-4C2C-B7CB-734C619FBD5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461" name="WordArt 4">
          <a:extLst>
            <a:ext uri="{FF2B5EF4-FFF2-40B4-BE49-F238E27FC236}">
              <a16:creationId xmlns:a16="http://schemas.microsoft.com/office/drawing/2014/main" id="{1AFE35A7-2DF3-43E3-B164-2FDC04A1576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462" name="WordArt 5">
          <a:extLst>
            <a:ext uri="{FF2B5EF4-FFF2-40B4-BE49-F238E27FC236}">
              <a16:creationId xmlns:a16="http://schemas.microsoft.com/office/drawing/2014/main" id="{BD8AA7D2-FF57-4B79-B27A-B696D3F9E07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463" name="WordArt 6">
          <a:extLst>
            <a:ext uri="{FF2B5EF4-FFF2-40B4-BE49-F238E27FC236}">
              <a16:creationId xmlns:a16="http://schemas.microsoft.com/office/drawing/2014/main" id="{3CC91675-AEE3-41D7-B926-C1B4F4F49A8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464" name="WordArt 7">
          <a:extLst>
            <a:ext uri="{FF2B5EF4-FFF2-40B4-BE49-F238E27FC236}">
              <a16:creationId xmlns:a16="http://schemas.microsoft.com/office/drawing/2014/main" id="{0B86E1E9-B199-47B2-BB5F-CE6903C6920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465" name="WordArt 8">
          <a:extLst>
            <a:ext uri="{FF2B5EF4-FFF2-40B4-BE49-F238E27FC236}">
              <a16:creationId xmlns:a16="http://schemas.microsoft.com/office/drawing/2014/main" id="{677614CC-15AE-4990-A695-C92EE6CC443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466" name="WordArt 1">
          <a:extLst>
            <a:ext uri="{FF2B5EF4-FFF2-40B4-BE49-F238E27FC236}">
              <a16:creationId xmlns:a16="http://schemas.microsoft.com/office/drawing/2014/main" id="{120C95B6-5BD3-41E1-88F7-8D20CA64E0F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467" name="WordArt 2">
          <a:extLst>
            <a:ext uri="{FF2B5EF4-FFF2-40B4-BE49-F238E27FC236}">
              <a16:creationId xmlns:a16="http://schemas.microsoft.com/office/drawing/2014/main" id="{6012BDE4-3367-4570-8363-98E4FB2C0A4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468" name="WordArt 3">
          <a:extLst>
            <a:ext uri="{FF2B5EF4-FFF2-40B4-BE49-F238E27FC236}">
              <a16:creationId xmlns:a16="http://schemas.microsoft.com/office/drawing/2014/main" id="{B1065190-BCE6-4AA9-8FBE-F44AA7C455D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469" name="WordArt 4">
          <a:extLst>
            <a:ext uri="{FF2B5EF4-FFF2-40B4-BE49-F238E27FC236}">
              <a16:creationId xmlns:a16="http://schemas.microsoft.com/office/drawing/2014/main" id="{7AF03044-9EBF-4492-ACAB-4C3128A846C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470" name="WordArt 5">
          <a:extLst>
            <a:ext uri="{FF2B5EF4-FFF2-40B4-BE49-F238E27FC236}">
              <a16:creationId xmlns:a16="http://schemas.microsoft.com/office/drawing/2014/main" id="{5665EEE9-99A4-40D1-8513-2F7C6859E4B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471" name="WordArt 6">
          <a:extLst>
            <a:ext uri="{FF2B5EF4-FFF2-40B4-BE49-F238E27FC236}">
              <a16:creationId xmlns:a16="http://schemas.microsoft.com/office/drawing/2014/main" id="{51044485-2592-4F35-BD0C-C30ADA62AF9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472" name="WordArt 7">
          <a:extLst>
            <a:ext uri="{FF2B5EF4-FFF2-40B4-BE49-F238E27FC236}">
              <a16:creationId xmlns:a16="http://schemas.microsoft.com/office/drawing/2014/main" id="{2B184E2E-4496-4BA0-9A1B-EEAB5308C3C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473" name="WordArt 8">
          <a:extLst>
            <a:ext uri="{FF2B5EF4-FFF2-40B4-BE49-F238E27FC236}">
              <a16:creationId xmlns:a16="http://schemas.microsoft.com/office/drawing/2014/main" id="{B9E50193-0D71-44DF-A967-3541315223D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474" name="WordArt 1">
          <a:extLst>
            <a:ext uri="{FF2B5EF4-FFF2-40B4-BE49-F238E27FC236}">
              <a16:creationId xmlns:a16="http://schemas.microsoft.com/office/drawing/2014/main" id="{575678ED-B2C5-4982-9DA7-26E03AAC753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475" name="WordArt 2">
          <a:extLst>
            <a:ext uri="{FF2B5EF4-FFF2-40B4-BE49-F238E27FC236}">
              <a16:creationId xmlns:a16="http://schemas.microsoft.com/office/drawing/2014/main" id="{2F141A6B-B2A7-4371-8FDD-85B3B157EC7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476" name="WordArt 3">
          <a:extLst>
            <a:ext uri="{FF2B5EF4-FFF2-40B4-BE49-F238E27FC236}">
              <a16:creationId xmlns:a16="http://schemas.microsoft.com/office/drawing/2014/main" id="{A1396041-88D5-4CA0-B5F9-42B29BCBF3D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477" name="WordArt 4">
          <a:extLst>
            <a:ext uri="{FF2B5EF4-FFF2-40B4-BE49-F238E27FC236}">
              <a16:creationId xmlns:a16="http://schemas.microsoft.com/office/drawing/2014/main" id="{D8CE5434-84A7-48DB-9405-04670F9751F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478" name="WordArt 5">
          <a:extLst>
            <a:ext uri="{FF2B5EF4-FFF2-40B4-BE49-F238E27FC236}">
              <a16:creationId xmlns:a16="http://schemas.microsoft.com/office/drawing/2014/main" id="{53B9A54F-C872-432E-96B1-9B81B33A07E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479" name="WordArt 6">
          <a:extLst>
            <a:ext uri="{FF2B5EF4-FFF2-40B4-BE49-F238E27FC236}">
              <a16:creationId xmlns:a16="http://schemas.microsoft.com/office/drawing/2014/main" id="{7CA29BE6-24D0-40D0-B9F3-90299805F81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480" name="WordArt 7">
          <a:extLst>
            <a:ext uri="{FF2B5EF4-FFF2-40B4-BE49-F238E27FC236}">
              <a16:creationId xmlns:a16="http://schemas.microsoft.com/office/drawing/2014/main" id="{5E94D531-9318-47E6-B0ED-CFADCAAA752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481" name="WordArt 8">
          <a:extLst>
            <a:ext uri="{FF2B5EF4-FFF2-40B4-BE49-F238E27FC236}">
              <a16:creationId xmlns:a16="http://schemas.microsoft.com/office/drawing/2014/main" id="{30B8B536-70D8-49AD-9930-BF539C24A43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482" name="WordArt 1">
          <a:extLst>
            <a:ext uri="{FF2B5EF4-FFF2-40B4-BE49-F238E27FC236}">
              <a16:creationId xmlns:a16="http://schemas.microsoft.com/office/drawing/2014/main" id="{79363BF0-EBFB-4A87-9865-1AA1F55FB6F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483" name="WordArt 2">
          <a:extLst>
            <a:ext uri="{FF2B5EF4-FFF2-40B4-BE49-F238E27FC236}">
              <a16:creationId xmlns:a16="http://schemas.microsoft.com/office/drawing/2014/main" id="{B335121D-CD51-4F70-9FA5-6718B52B03A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484" name="WordArt 3">
          <a:extLst>
            <a:ext uri="{FF2B5EF4-FFF2-40B4-BE49-F238E27FC236}">
              <a16:creationId xmlns:a16="http://schemas.microsoft.com/office/drawing/2014/main" id="{7AEBE5E2-2CBF-4F6A-BC7E-A07CD8FBA7A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485" name="WordArt 4">
          <a:extLst>
            <a:ext uri="{FF2B5EF4-FFF2-40B4-BE49-F238E27FC236}">
              <a16:creationId xmlns:a16="http://schemas.microsoft.com/office/drawing/2014/main" id="{6570697D-917F-44A0-A18F-19005AB76B8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486" name="WordArt 5">
          <a:extLst>
            <a:ext uri="{FF2B5EF4-FFF2-40B4-BE49-F238E27FC236}">
              <a16:creationId xmlns:a16="http://schemas.microsoft.com/office/drawing/2014/main" id="{34FC5A56-DE08-468B-A2D8-8EC481DFB98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487" name="WordArt 6">
          <a:extLst>
            <a:ext uri="{FF2B5EF4-FFF2-40B4-BE49-F238E27FC236}">
              <a16:creationId xmlns:a16="http://schemas.microsoft.com/office/drawing/2014/main" id="{CDE76053-73BD-442F-9B10-91385D3AC6D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488" name="WordArt 7">
          <a:extLst>
            <a:ext uri="{FF2B5EF4-FFF2-40B4-BE49-F238E27FC236}">
              <a16:creationId xmlns:a16="http://schemas.microsoft.com/office/drawing/2014/main" id="{BBA2F511-946D-4619-9540-00FA2FF91B7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489" name="WordArt 8">
          <a:extLst>
            <a:ext uri="{FF2B5EF4-FFF2-40B4-BE49-F238E27FC236}">
              <a16:creationId xmlns:a16="http://schemas.microsoft.com/office/drawing/2014/main" id="{405E2FFD-913B-43B4-9F4B-21D4A53B0C8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2</xdr:row>
      <xdr:rowOff>0</xdr:rowOff>
    </xdr:from>
    <xdr:to>
      <xdr:col>2</xdr:col>
      <xdr:colOff>927100</xdr:colOff>
      <xdr:row>2</xdr:row>
      <xdr:rowOff>0</xdr:rowOff>
    </xdr:to>
    <xdr:sp macro="" textlink="">
      <xdr:nvSpPr>
        <xdr:cNvPr id="490" name="WordArt 1">
          <a:extLst>
            <a:ext uri="{FF2B5EF4-FFF2-40B4-BE49-F238E27FC236}">
              <a16:creationId xmlns:a16="http://schemas.microsoft.com/office/drawing/2014/main" id="{D0708A19-D225-4276-A2FE-F722B43483F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2</xdr:row>
      <xdr:rowOff>0</xdr:rowOff>
    </xdr:from>
    <xdr:to>
      <xdr:col>2</xdr:col>
      <xdr:colOff>927100</xdr:colOff>
      <xdr:row>2</xdr:row>
      <xdr:rowOff>0</xdr:rowOff>
    </xdr:to>
    <xdr:sp macro="" textlink="">
      <xdr:nvSpPr>
        <xdr:cNvPr id="491" name="WordArt 2">
          <a:extLst>
            <a:ext uri="{FF2B5EF4-FFF2-40B4-BE49-F238E27FC236}">
              <a16:creationId xmlns:a16="http://schemas.microsoft.com/office/drawing/2014/main" id="{80A037C4-11C9-41CC-84D9-29A0B964F9E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2</xdr:row>
      <xdr:rowOff>0</xdr:rowOff>
    </xdr:from>
    <xdr:to>
      <xdr:col>2</xdr:col>
      <xdr:colOff>927100</xdr:colOff>
      <xdr:row>2</xdr:row>
      <xdr:rowOff>0</xdr:rowOff>
    </xdr:to>
    <xdr:sp macro="" textlink="">
      <xdr:nvSpPr>
        <xdr:cNvPr id="492" name="WordArt 3">
          <a:extLst>
            <a:ext uri="{FF2B5EF4-FFF2-40B4-BE49-F238E27FC236}">
              <a16:creationId xmlns:a16="http://schemas.microsoft.com/office/drawing/2014/main" id="{999E0710-34C6-434F-B495-FD18C3657A9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2</xdr:row>
      <xdr:rowOff>0</xdr:rowOff>
    </xdr:from>
    <xdr:to>
      <xdr:col>2</xdr:col>
      <xdr:colOff>927100</xdr:colOff>
      <xdr:row>2</xdr:row>
      <xdr:rowOff>0</xdr:rowOff>
    </xdr:to>
    <xdr:sp macro="" textlink="">
      <xdr:nvSpPr>
        <xdr:cNvPr id="493" name="WordArt 4">
          <a:extLst>
            <a:ext uri="{FF2B5EF4-FFF2-40B4-BE49-F238E27FC236}">
              <a16:creationId xmlns:a16="http://schemas.microsoft.com/office/drawing/2014/main" id="{311B12DD-4C16-4FEC-818B-6E6AFAA1C7D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2</xdr:row>
      <xdr:rowOff>0</xdr:rowOff>
    </xdr:from>
    <xdr:to>
      <xdr:col>2</xdr:col>
      <xdr:colOff>927100</xdr:colOff>
      <xdr:row>2</xdr:row>
      <xdr:rowOff>0</xdr:rowOff>
    </xdr:to>
    <xdr:sp macro="" textlink="">
      <xdr:nvSpPr>
        <xdr:cNvPr id="494" name="WordArt 5">
          <a:extLst>
            <a:ext uri="{FF2B5EF4-FFF2-40B4-BE49-F238E27FC236}">
              <a16:creationId xmlns:a16="http://schemas.microsoft.com/office/drawing/2014/main" id="{42718395-CDA5-4AA8-B292-C918F51BB27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2</xdr:row>
      <xdr:rowOff>0</xdr:rowOff>
    </xdr:from>
    <xdr:to>
      <xdr:col>2</xdr:col>
      <xdr:colOff>927100</xdr:colOff>
      <xdr:row>2</xdr:row>
      <xdr:rowOff>0</xdr:rowOff>
    </xdr:to>
    <xdr:sp macro="" textlink="">
      <xdr:nvSpPr>
        <xdr:cNvPr id="495" name="WordArt 6">
          <a:extLst>
            <a:ext uri="{FF2B5EF4-FFF2-40B4-BE49-F238E27FC236}">
              <a16:creationId xmlns:a16="http://schemas.microsoft.com/office/drawing/2014/main" id="{E85F22D1-9043-4067-8D9E-A229BA3C7CF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2</xdr:row>
      <xdr:rowOff>0</xdr:rowOff>
    </xdr:from>
    <xdr:to>
      <xdr:col>2</xdr:col>
      <xdr:colOff>927100</xdr:colOff>
      <xdr:row>2</xdr:row>
      <xdr:rowOff>0</xdr:rowOff>
    </xdr:to>
    <xdr:sp macro="" textlink="">
      <xdr:nvSpPr>
        <xdr:cNvPr id="496" name="WordArt 7">
          <a:extLst>
            <a:ext uri="{FF2B5EF4-FFF2-40B4-BE49-F238E27FC236}">
              <a16:creationId xmlns:a16="http://schemas.microsoft.com/office/drawing/2014/main" id="{1BA54EE3-068E-40A8-B37A-A8AF7F1EAC8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2</xdr:row>
      <xdr:rowOff>0</xdr:rowOff>
    </xdr:from>
    <xdr:to>
      <xdr:col>2</xdr:col>
      <xdr:colOff>927100</xdr:colOff>
      <xdr:row>2</xdr:row>
      <xdr:rowOff>0</xdr:rowOff>
    </xdr:to>
    <xdr:sp macro="" textlink="">
      <xdr:nvSpPr>
        <xdr:cNvPr id="497" name="WordArt 8">
          <a:extLst>
            <a:ext uri="{FF2B5EF4-FFF2-40B4-BE49-F238E27FC236}">
              <a16:creationId xmlns:a16="http://schemas.microsoft.com/office/drawing/2014/main" id="{5E9EEDA8-08C5-45F5-A066-BCE3D8D91FD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498" name="WordArt 1">
          <a:extLst>
            <a:ext uri="{FF2B5EF4-FFF2-40B4-BE49-F238E27FC236}">
              <a16:creationId xmlns:a16="http://schemas.microsoft.com/office/drawing/2014/main" id="{BBBC63BB-EDDD-4BFC-8DD6-2741380D297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499" name="WordArt 2">
          <a:extLst>
            <a:ext uri="{FF2B5EF4-FFF2-40B4-BE49-F238E27FC236}">
              <a16:creationId xmlns:a16="http://schemas.microsoft.com/office/drawing/2014/main" id="{1A0586ED-CA5E-493F-A69F-02B9BCBE535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500" name="WordArt 3">
          <a:extLst>
            <a:ext uri="{FF2B5EF4-FFF2-40B4-BE49-F238E27FC236}">
              <a16:creationId xmlns:a16="http://schemas.microsoft.com/office/drawing/2014/main" id="{943DBA8D-D841-4D31-9271-D620487789F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501" name="WordArt 4">
          <a:extLst>
            <a:ext uri="{FF2B5EF4-FFF2-40B4-BE49-F238E27FC236}">
              <a16:creationId xmlns:a16="http://schemas.microsoft.com/office/drawing/2014/main" id="{440AA368-C1B3-4F31-9EF6-46E6D75C4AC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502" name="WordArt 5">
          <a:extLst>
            <a:ext uri="{FF2B5EF4-FFF2-40B4-BE49-F238E27FC236}">
              <a16:creationId xmlns:a16="http://schemas.microsoft.com/office/drawing/2014/main" id="{815A172F-B9EB-4683-A73A-587E9AC71DC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503" name="WordArt 6">
          <a:extLst>
            <a:ext uri="{FF2B5EF4-FFF2-40B4-BE49-F238E27FC236}">
              <a16:creationId xmlns:a16="http://schemas.microsoft.com/office/drawing/2014/main" id="{068D6CDF-BC20-4773-B280-47AE4CDED6C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504" name="WordArt 7">
          <a:extLst>
            <a:ext uri="{FF2B5EF4-FFF2-40B4-BE49-F238E27FC236}">
              <a16:creationId xmlns:a16="http://schemas.microsoft.com/office/drawing/2014/main" id="{9CB1EDEC-A308-4E20-8F67-6762987E73C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505" name="WordArt 8">
          <a:extLst>
            <a:ext uri="{FF2B5EF4-FFF2-40B4-BE49-F238E27FC236}">
              <a16:creationId xmlns:a16="http://schemas.microsoft.com/office/drawing/2014/main" id="{F9C57259-0341-4CD9-99CF-C48591F94E1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70</xdr:row>
      <xdr:rowOff>0</xdr:rowOff>
    </xdr:from>
    <xdr:to>
      <xdr:col>2</xdr:col>
      <xdr:colOff>927100</xdr:colOff>
      <xdr:row>70</xdr:row>
      <xdr:rowOff>0</xdr:rowOff>
    </xdr:to>
    <xdr:sp macro="" textlink="">
      <xdr:nvSpPr>
        <xdr:cNvPr id="506" name="WordArt 1">
          <a:extLst>
            <a:ext uri="{FF2B5EF4-FFF2-40B4-BE49-F238E27FC236}">
              <a16:creationId xmlns:a16="http://schemas.microsoft.com/office/drawing/2014/main" id="{76B86A6B-7BBD-40BC-B2FE-420B7410C56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70</xdr:row>
      <xdr:rowOff>0</xdr:rowOff>
    </xdr:from>
    <xdr:to>
      <xdr:col>2</xdr:col>
      <xdr:colOff>927100</xdr:colOff>
      <xdr:row>70</xdr:row>
      <xdr:rowOff>0</xdr:rowOff>
    </xdr:to>
    <xdr:sp macro="" textlink="">
      <xdr:nvSpPr>
        <xdr:cNvPr id="507" name="WordArt 2">
          <a:extLst>
            <a:ext uri="{FF2B5EF4-FFF2-40B4-BE49-F238E27FC236}">
              <a16:creationId xmlns:a16="http://schemas.microsoft.com/office/drawing/2014/main" id="{BCB75F3C-E416-43EA-9F9E-E25D6B8605A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70</xdr:row>
      <xdr:rowOff>0</xdr:rowOff>
    </xdr:from>
    <xdr:to>
      <xdr:col>2</xdr:col>
      <xdr:colOff>927100</xdr:colOff>
      <xdr:row>70</xdr:row>
      <xdr:rowOff>0</xdr:rowOff>
    </xdr:to>
    <xdr:sp macro="" textlink="">
      <xdr:nvSpPr>
        <xdr:cNvPr id="508" name="WordArt 3">
          <a:extLst>
            <a:ext uri="{FF2B5EF4-FFF2-40B4-BE49-F238E27FC236}">
              <a16:creationId xmlns:a16="http://schemas.microsoft.com/office/drawing/2014/main" id="{CFC8FF5F-4B39-4A1A-BA3F-4081D1452A0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70</xdr:row>
      <xdr:rowOff>0</xdr:rowOff>
    </xdr:from>
    <xdr:to>
      <xdr:col>2</xdr:col>
      <xdr:colOff>927100</xdr:colOff>
      <xdr:row>70</xdr:row>
      <xdr:rowOff>0</xdr:rowOff>
    </xdr:to>
    <xdr:sp macro="" textlink="">
      <xdr:nvSpPr>
        <xdr:cNvPr id="509" name="WordArt 4">
          <a:extLst>
            <a:ext uri="{FF2B5EF4-FFF2-40B4-BE49-F238E27FC236}">
              <a16:creationId xmlns:a16="http://schemas.microsoft.com/office/drawing/2014/main" id="{CD83E44D-CB82-4C58-A3CA-3BB3547F12D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70</xdr:row>
      <xdr:rowOff>0</xdr:rowOff>
    </xdr:from>
    <xdr:to>
      <xdr:col>2</xdr:col>
      <xdr:colOff>927100</xdr:colOff>
      <xdr:row>70</xdr:row>
      <xdr:rowOff>0</xdr:rowOff>
    </xdr:to>
    <xdr:sp macro="" textlink="">
      <xdr:nvSpPr>
        <xdr:cNvPr id="510" name="WordArt 5">
          <a:extLst>
            <a:ext uri="{FF2B5EF4-FFF2-40B4-BE49-F238E27FC236}">
              <a16:creationId xmlns:a16="http://schemas.microsoft.com/office/drawing/2014/main" id="{8F957862-CCF5-4720-B4D3-5B5DEF8A065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70</xdr:row>
      <xdr:rowOff>0</xdr:rowOff>
    </xdr:from>
    <xdr:to>
      <xdr:col>2</xdr:col>
      <xdr:colOff>927100</xdr:colOff>
      <xdr:row>70</xdr:row>
      <xdr:rowOff>0</xdr:rowOff>
    </xdr:to>
    <xdr:sp macro="" textlink="">
      <xdr:nvSpPr>
        <xdr:cNvPr id="511" name="WordArt 6">
          <a:extLst>
            <a:ext uri="{FF2B5EF4-FFF2-40B4-BE49-F238E27FC236}">
              <a16:creationId xmlns:a16="http://schemas.microsoft.com/office/drawing/2014/main" id="{C81329CA-97BB-4E5B-88E7-47F55F2F401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70</xdr:row>
      <xdr:rowOff>0</xdr:rowOff>
    </xdr:from>
    <xdr:to>
      <xdr:col>2</xdr:col>
      <xdr:colOff>927100</xdr:colOff>
      <xdr:row>70</xdr:row>
      <xdr:rowOff>0</xdr:rowOff>
    </xdr:to>
    <xdr:sp macro="" textlink="">
      <xdr:nvSpPr>
        <xdr:cNvPr id="512" name="WordArt 7">
          <a:extLst>
            <a:ext uri="{FF2B5EF4-FFF2-40B4-BE49-F238E27FC236}">
              <a16:creationId xmlns:a16="http://schemas.microsoft.com/office/drawing/2014/main" id="{58DEF984-B7C2-4009-964F-6E0285C0032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70</xdr:row>
      <xdr:rowOff>0</xdr:rowOff>
    </xdr:from>
    <xdr:to>
      <xdr:col>2</xdr:col>
      <xdr:colOff>927100</xdr:colOff>
      <xdr:row>70</xdr:row>
      <xdr:rowOff>0</xdr:rowOff>
    </xdr:to>
    <xdr:sp macro="" textlink="">
      <xdr:nvSpPr>
        <xdr:cNvPr id="513" name="WordArt 8">
          <a:extLst>
            <a:ext uri="{FF2B5EF4-FFF2-40B4-BE49-F238E27FC236}">
              <a16:creationId xmlns:a16="http://schemas.microsoft.com/office/drawing/2014/main" id="{0949E442-B678-48BC-B95F-7F21DD02F30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70</xdr:row>
      <xdr:rowOff>0</xdr:rowOff>
    </xdr:from>
    <xdr:to>
      <xdr:col>2</xdr:col>
      <xdr:colOff>2212975</xdr:colOff>
      <xdr:row>70</xdr:row>
      <xdr:rowOff>0</xdr:rowOff>
    </xdr:to>
    <xdr:sp macro="" textlink="">
      <xdr:nvSpPr>
        <xdr:cNvPr id="514" name="WordArt 1">
          <a:extLst>
            <a:ext uri="{FF2B5EF4-FFF2-40B4-BE49-F238E27FC236}">
              <a16:creationId xmlns:a16="http://schemas.microsoft.com/office/drawing/2014/main" id="{D99ED3B9-59D7-4612-831D-AE6F97359E1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70</xdr:row>
      <xdr:rowOff>0</xdr:rowOff>
    </xdr:from>
    <xdr:to>
      <xdr:col>2</xdr:col>
      <xdr:colOff>2212975</xdr:colOff>
      <xdr:row>70</xdr:row>
      <xdr:rowOff>0</xdr:rowOff>
    </xdr:to>
    <xdr:sp macro="" textlink="">
      <xdr:nvSpPr>
        <xdr:cNvPr id="515" name="WordArt 2">
          <a:extLst>
            <a:ext uri="{FF2B5EF4-FFF2-40B4-BE49-F238E27FC236}">
              <a16:creationId xmlns:a16="http://schemas.microsoft.com/office/drawing/2014/main" id="{01D44134-ED58-4F7D-BFD8-CDED18036E0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70</xdr:row>
      <xdr:rowOff>0</xdr:rowOff>
    </xdr:from>
    <xdr:to>
      <xdr:col>2</xdr:col>
      <xdr:colOff>2212975</xdr:colOff>
      <xdr:row>70</xdr:row>
      <xdr:rowOff>0</xdr:rowOff>
    </xdr:to>
    <xdr:sp macro="" textlink="">
      <xdr:nvSpPr>
        <xdr:cNvPr id="516" name="WordArt 3">
          <a:extLst>
            <a:ext uri="{FF2B5EF4-FFF2-40B4-BE49-F238E27FC236}">
              <a16:creationId xmlns:a16="http://schemas.microsoft.com/office/drawing/2014/main" id="{8290A3ED-1C8D-4B1A-AAE2-5CC1E578A41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70</xdr:row>
      <xdr:rowOff>0</xdr:rowOff>
    </xdr:from>
    <xdr:to>
      <xdr:col>2</xdr:col>
      <xdr:colOff>2212975</xdr:colOff>
      <xdr:row>70</xdr:row>
      <xdr:rowOff>0</xdr:rowOff>
    </xdr:to>
    <xdr:sp macro="" textlink="">
      <xdr:nvSpPr>
        <xdr:cNvPr id="517" name="WordArt 4">
          <a:extLst>
            <a:ext uri="{FF2B5EF4-FFF2-40B4-BE49-F238E27FC236}">
              <a16:creationId xmlns:a16="http://schemas.microsoft.com/office/drawing/2014/main" id="{6B1BE319-53A2-45AD-9D43-4A66FABA0A3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70</xdr:row>
      <xdr:rowOff>0</xdr:rowOff>
    </xdr:from>
    <xdr:to>
      <xdr:col>2</xdr:col>
      <xdr:colOff>2212975</xdr:colOff>
      <xdr:row>70</xdr:row>
      <xdr:rowOff>0</xdr:rowOff>
    </xdr:to>
    <xdr:sp macro="" textlink="">
      <xdr:nvSpPr>
        <xdr:cNvPr id="518" name="WordArt 5">
          <a:extLst>
            <a:ext uri="{FF2B5EF4-FFF2-40B4-BE49-F238E27FC236}">
              <a16:creationId xmlns:a16="http://schemas.microsoft.com/office/drawing/2014/main" id="{082FA5DF-D911-421B-9C4A-0E2FE3646E6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70</xdr:row>
      <xdr:rowOff>0</xdr:rowOff>
    </xdr:from>
    <xdr:to>
      <xdr:col>2</xdr:col>
      <xdr:colOff>2212975</xdr:colOff>
      <xdr:row>70</xdr:row>
      <xdr:rowOff>0</xdr:rowOff>
    </xdr:to>
    <xdr:sp macro="" textlink="">
      <xdr:nvSpPr>
        <xdr:cNvPr id="519" name="WordArt 6">
          <a:extLst>
            <a:ext uri="{FF2B5EF4-FFF2-40B4-BE49-F238E27FC236}">
              <a16:creationId xmlns:a16="http://schemas.microsoft.com/office/drawing/2014/main" id="{1F7F0A1B-C600-4510-BB41-91289C83AC7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70</xdr:row>
      <xdr:rowOff>0</xdr:rowOff>
    </xdr:from>
    <xdr:to>
      <xdr:col>2</xdr:col>
      <xdr:colOff>2212975</xdr:colOff>
      <xdr:row>70</xdr:row>
      <xdr:rowOff>0</xdr:rowOff>
    </xdr:to>
    <xdr:sp macro="" textlink="">
      <xdr:nvSpPr>
        <xdr:cNvPr id="520" name="WordArt 7">
          <a:extLst>
            <a:ext uri="{FF2B5EF4-FFF2-40B4-BE49-F238E27FC236}">
              <a16:creationId xmlns:a16="http://schemas.microsoft.com/office/drawing/2014/main" id="{B4260ED3-EBD7-4574-AEC9-3F5A62B211F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70</xdr:row>
      <xdr:rowOff>0</xdr:rowOff>
    </xdr:from>
    <xdr:to>
      <xdr:col>2</xdr:col>
      <xdr:colOff>2212975</xdr:colOff>
      <xdr:row>70</xdr:row>
      <xdr:rowOff>0</xdr:rowOff>
    </xdr:to>
    <xdr:sp macro="" textlink="">
      <xdr:nvSpPr>
        <xdr:cNvPr id="521" name="WordArt 8">
          <a:extLst>
            <a:ext uri="{FF2B5EF4-FFF2-40B4-BE49-F238E27FC236}">
              <a16:creationId xmlns:a16="http://schemas.microsoft.com/office/drawing/2014/main" id="{DE8805BA-ACCD-41CA-96B6-B9716881F85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522" name="WordArt 1">
          <a:extLst>
            <a:ext uri="{FF2B5EF4-FFF2-40B4-BE49-F238E27FC236}">
              <a16:creationId xmlns:a16="http://schemas.microsoft.com/office/drawing/2014/main" id="{EDFF598C-A79D-4C1B-AC23-7222215EA7D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523" name="WordArt 2">
          <a:extLst>
            <a:ext uri="{FF2B5EF4-FFF2-40B4-BE49-F238E27FC236}">
              <a16:creationId xmlns:a16="http://schemas.microsoft.com/office/drawing/2014/main" id="{64BEF132-60A6-4147-BC7D-483DF716267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524" name="WordArt 3">
          <a:extLst>
            <a:ext uri="{FF2B5EF4-FFF2-40B4-BE49-F238E27FC236}">
              <a16:creationId xmlns:a16="http://schemas.microsoft.com/office/drawing/2014/main" id="{43ECB974-FA27-408F-ABD4-FCD90AC1523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525" name="WordArt 4">
          <a:extLst>
            <a:ext uri="{FF2B5EF4-FFF2-40B4-BE49-F238E27FC236}">
              <a16:creationId xmlns:a16="http://schemas.microsoft.com/office/drawing/2014/main" id="{B7D97046-5A4E-4268-98EB-9058D2471DC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526" name="WordArt 5">
          <a:extLst>
            <a:ext uri="{FF2B5EF4-FFF2-40B4-BE49-F238E27FC236}">
              <a16:creationId xmlns:a16="http://schemas.microsoft.com/office/drawing/2014/main" id="{13AED6E2-5E60-4E01-8928-10AB09AD7AA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527" name="WordArt 6">
          <a:extLst>
            <a:ext uri="{FF2B5EF4-FFF2-40B4-BE49-F238E27FC236}">
              <a16:creationId xmlns:a16="http://schemas.microsoft.com/office/drawing/2014/main" id="{ACF04F0A-E363-448B-A87B-20C035C95DE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528" name="WordArt 7">
          <a:extLst>
            <a:ext uri="{FF2B5EF4-FFF2-40B4-BE49-F238E27FC236}">
              <a16:creationId xmlns:a16="http://schemas.microsoft.com/office/drawing/2014/main" id="{F96D312C-359A-49DF-8A3B-0572D1A196C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529" name="WordArt 8">
          <a:extLst>
            <a:ext uri="{FF2B5EF4-FFF2-40B4-BE49-F238E27FC236}">
              <a16:creationId xmlns:a16="http://schemas.microsoft.com/office/drawing/2014/main" id="{1030ED09-6D8F-409B-B7E4-89E61DD53FB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530" name="WordArt 1">
          <a:extLst>
            <a:ext uri="{FF2B5EF4-FFF2-40B4-BE49-F238E27FC236}">
              <a16:creationId xmlns:a16="http://schemas.microsoft.com/office/drawing/2014/main" id="{3020FFF9-7BE0-4904-9930-99BAB887E5A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531" name="WordArt 2">
          <a:extLst>
            <a:ext uri="{FF2B5EF4-FFF2-40B4-BE49-F238E27FC236}">
              <a16:creationId xmlns:a16="http://schemas.microsoft.com/office/drawing/2014/main" id="{28CF1DB8-4AC1-4E57-87DB-A3ABB994259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532" name="WordArt 3">
          <a:extLst>
            <a:ext uri="{FF2B5EF4-FFF2-40B4-BE49-F238E27FC236}">
              <a16:creationId xmlns:a16="http://schemas.microsoft.com/office/drawing/2014/main" id="{93B361AD-6538-4A9A-AED8-E4661D934E9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533" name="WordArt 4">
          <a:extLst>
            <a:ext uri="{FF2B5EF4-FFF2-40B4-BE49-F238E27FC236}">
              <a16:creationId xmlns:a16="http://schemas.microsoft.com/office/drawing/2014/main" id="{AC0018F3-A8E4-4ECB-BE38-C191448F136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534" name="WordArt 5">
          <a:extLst>
            <a:ext uri="{FF2B5EF4-FFF2-40B4-BE49-F238E27FC236}">
              <a16:creationId xmlns:a16="http://schemas.microsoft.com/office/drawing/2014/main" id="{239598CA-3223-4267-A571-58584950007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535" name="WordArt 6">
          <a:extLst>
            <a:ext uri="{FF2B5EF4-FFF2-40B4-BE49-F238E27FC236}">
              <a16:creationId xmlns:a16="http://schemas.microsoft.com/office/drawing/2014/main" id="{9ED466BA-4923-40CA-B201-E90A15AE833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536" name="WordArt 7">
          <a:extLst>
            <a:ext uri="{FF2B5EF4-FFF2-40B4-BE49-F238E27FC236}">
              <a16:creationId xmlns:a16="http://schemas.microsoft.com/office/drawing/2014/main" id="{A7A31574-5F24-4E69-B8AA-4930DC6D5E7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537" name="WordArt 8">
          <a:extLst>
            <a:ext uri="{FF2B5EF4-FFF2-40B4-BE49-F238E27FC236}">
              <a16:creationId xmlns:a16="http://schemas.microsoft.com/office/drawing/2014/main" id="{FA39B0F0-EADE-492A-8CDF-2571AA12A13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538" name="WordArt 1">
          <a:extLst>
            <a:ext uri="{FF2B5EF4-FFF2-40B4-BE49-F238E27FC236}">
              <a16:creationId xmlns:a16="http://schemas.microsoft.com/office/drawing/2014/main" id="{64C8D914-8727-4AB8-9FA3-02D42951479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539" name="WordArt 2">
          <a:extLst>
            <a:ext uri="{FF2B5EF4-FFF2-40B4-BE49-F238E27FC236}">
              <a16:creationId xmlns:a16="http://schemas.microsoft.com/office/drawing/2014/main" id="{F27D50EB-66A1-47C7-8744-F0D83FFA0CD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540" name="WordArt 3">
          <a:extLst>
            <a:ext uri="{FF2B5EF4-FFF2-40B4-BE49-F238E27FC236}">
              <a16:creationId xmlns:a16="http://schemas.microsoft.com/office/drawing/2014/main" id="{877FC390-EDD4-4BCF-A4E8-EC89DDAA13E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541" name="WordArt 4">
          <a:extLst>
            <a:ext uri="{FF2B5EF4-FFF2-40B4-BE49-F238E27FC236}">
              <a16:creationId xmlns:a16="http://schemas.microsoft.com/office/drawing/2014/main" id="{FBF698A7-4CA9-4F82-BBC4-14DB40D933C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542" name="WordArt 5">
          <a:extLst>
            <a:ext uri="{FF2B5EF4-FFF2-40B4-BE49-F238E27FC236}">
              <a16:creationId xmlns:a16="http://schemas.microsoft.com/office/drawing/2014/main" id="{ECBCBAE5-94B6-4BD9-888C-52185E0012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543" name="WordArt 6">
          <a:extLst>
            <a:ext uri="{FF2B5EF4-FFF2-40B4-BE49-F238E27FC236}">
              <a16:creationId xmlns:a16="http://schemas.microsoft.com/office/drawing/2014/main" id="{6D0AEAF2-3EA8-4DA5-83B7-1D55E4BAB40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544" name="WordArt 7">
          <a:extLst>
            <a:ext uri="{FF2B5EF4-FFF2-40B4-BE49-F238E27FC236}">
              <a16:creationId xmlns:a16="http://schemas.microsoft.com/office/drawing/2014/main" id="{0C548C9D-6432-4D54-B4CF-CC88967FE27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545" name="WordArt 8">
          <a:extLst>
            <a:ext uri="{FF2B5EF4-FFF2-40B4-BE49-F238E27FC236}">
              <a16:creationId xmlns:a16="http://schemas.microsoft.com/office/drawing/2014/main" id="{23DE7CCC-F365-4AD6-B13C-BE68BFBB474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546" name="WordArt 1">
          <a:extLst>
            <a:ext uri="{FF2B5EF4-FFF2-40B4-BE49-F238E27FC236}">
              <a16:creationId xmlns:a16="http://schemas.microsoft.com/office/drawing/2014/main" id="{1EAD7191-BA08-4DF7-B048-9675E4196D7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547" name="WordArt 2">
          <a:extLst>
            <a:ext uri="{FF2B5EF4-FFF2-40B4-BE49-F238E27FC236}">
              <a16:creationId xmlns:a16="http://schemas.microsoft.com/office/drawing/2014/main" id="{9AD513AC-7A18-4B44-AED2-E52FB8924C9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548" name="WordArt 3">
          <a:extLst>
            <a:ext uri="{FF2B5EF4-FFF2-40B4-BE49-F238E27FC236}">
              <a16:creationId xmlns:a16="http://schemas.microsoft.com/office/drawing/2014/main" id="{A0F77ACE-8D77-471B-9640-532CB90F04B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549" name="WordArt 4">
          <a:extLst>
            <a:ext uri="{FF2B5EF4-FFF2-40B4-BE49-F238E27FC236}">
              <a16:creationId xmlns:a16="http://schemas.microsoft.com/office/drawing/2014/main" id="{A40DD458-FF5F-458D-AE31-24B3EC4DAB2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550" name="WordArt 5">
          <a:extLst>
            <a:ext uri="{FF2B5EF4-FFF2-40B4-BE49-F238E27FC236}">
              <a16:creationId xmlns:a16="http://schemas.microsoft.com/office/drawing/2014/main" id="{4BEF07D6-DD38-4951-9B98-ED5295F4081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551" name="WordArt 6">
          <a:extLst>
            <a:ext uri="{FF2B5EF4-FFF2-40B4-BE49-F238E27FC236}">
              <a16:creationId xmlns:a16="http://schemas.microsoft.com/office/drawing/2014/main" id="{B9793F4E-B19E-41FD-91B1-9BE2EAD8B1C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552" name="WordArt 7">
          <a:extLst>
            <a:ext uri="{FF2B5EF4-FFF2-40B4-BE49-F238E27FC236}">
              <a16:creationId xmlns:a16="http://schemas.microsoft.com/office/drawing/2014/main" id="{F4938174-1A90-46AF-9549-1EDD5FB8B42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553" name="WordArt 8">
          <a:extLst>
            <a:ext uri="{FF2B5EF4-FFF2-40B4-BE49-F238E27FC236}">
              <a16:creationId xmlns:a16="http://schemas.microsoft.com/office/drawing/2014/main" id="{4CD1A732-C70E-422C-A98C-F1E4C235741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554" name="WordArt 1">
          <a:extLst>
            <a:ext uri="{FF2B5EF4-FFF2-40B4-BE49-F238E27FC236}">
              <a16:creationId xmlns:a16="http://schemas.microsoft.com/office/drawing/2014/main" id="{B5CC773A-77FE-47F5-B36C-4950111EB4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555" name="WordArt 2">
          <a:extLst>
            <a:ext uri="{FF2B5EF4-FFF2-40B4-BE49-F238E27FC236}">
              <a16:creationId xmlns:a16="http://schemas.microsoft.com/office/drawing/2014/main" id="{7F4517C5-708B-4BA5-8FDD-5C95D1D99A1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556" name="WordArt 3">
          <a:extLst>
            <a:ext uri="{FF2B5EF4-FFF2-40B4-BE49-F238E27FC236}">
              <a16:creationId xmlns:a16="http://schemas.microsoft.com/office/drawing/2014/main" id="{C0EA422E-9040-47A8-8CE1-43241066C42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557" name="WordArt 4">
          <a:extLst>
            <a:ext uri="{FF2B5EF4-FFF2-40B4-BE49-F238E27FC236}">
              <a16:creationId xmlns:a16="http://schemas.microsoft.com/office/drawing/2014/main" id="{710FA066-67CA-4850-8730-0F820C8A446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558" name="WordArt 5">
          <a:extLst>
            <a:ext uri="{FF2B5EF4-FFF2-40B4-BE49-F238E27FC236}">
              <a16:creationId xmlns:a16="http://schemas.microsoft.com/office/drawing/2014/main" id="{EB3B3ACF-1F03-4235-9591-7EDD39573C0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559" name="WordArt 6">
          <a:extLst>
            <a:ext uri="{FF2B5EF4-FFF2-40B4-BE49-F238E27FC236}">
              <a16:creationId xmlns:a16="http://schemas.microsoft.com/office/drawing/2014/main" id="{34B93BD9-5843-4B6A-9CC4-1039752D242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560" name="WordArt 7">
          <a:extLst>
            <a:ext uri="{FF2B5EF4-FFF2-40B4-BE49-F238E27FC236}">
              <a16:creationId xmlns:a16="http://schemas.microsoft.com/office/drawing/2014/main" id="{FC979218-AFB8-4968-BB27-F8CE23B596A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59</xdr:row>
      <xdr:rowOff>0</xdr:rowOff>
    </xdr:from>
    <xdr:to>
      <xdr:col>2</xdr:col>
      <xdr:colOff>927100</xdr:colOff>
      <xdr:row>59</xdr:row>
      <xdr:rowOff>0</xdr:rowOff>
    </xdr:to>
    <xdr:sp macro="" textlink="">
      <xdr:nvSpPr>
        <xdr:cNvPr id="561" name="WordArt 8">
          <a:extLst>
            <a:ext uri="{FF2B5EF4-FFF2-40B4-BE49-F238E27FC236}">
              <a16:creationId xmlns:a16="http://schemas.microsoft.com/office/drawing/2014/main" id="{8F984B59-35B0-476F-BCA8-E1BD43850DF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562" name="WordArt 1">
          <a:extLst>
            <a:ext uri="{FF2B5EF4-FFF2-40B4-BE49-F238E27FC236}">
              <a16:creationId xmlns:a16="http://schemas.microsoft.com/office/drawing/2014/main" id="{394DF0EC-0041-4C49-A22A-79E5E2D4930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563" name="WordArt 2">
          <a:extLst>
            <a:ext uri="{FF2B5EF4-FFF2-40B4-BE49-F238E27FC236}">
              <a16:creationId xmlns:a16="http://schemas.microsoft.com/office/drawing/2014/main" id="{C36A01B4-A8B8-4214-A50C-73FAA1A80C1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564" name="WordArt 3">
          <a:extLst>
            <a:ext uri="{FF2B5EF4-FFF2-40B4-BE49-F238E27FC236}">
              <a16:creationId xmlns:a16="http://schemas.microsoft.com/office/drawing/2014/main" id="{33878AF8-050A-4CE9-8751-96CBC2F059B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565" name="WordArt 4">
          <a:extLst>
            <a:ext uri="{FF2B5EF4-FFF2-40B4-BE49-F238E27FC236}">
              <a16:creationId xmlns:a16="http://schemas.microsoft.com/office/drawing/2014/main" id="{22534E43-41E3-4E54-9AC1-43C48F5C1D4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566" name="WordArt 5">
          <a:extLst>
            <a:ext uri="{FF2B5EF4-FFF2-40B4-BE49-F238E27FC236}">
              <a16:creationId xmlns:a16="http://schemas.microsoft.com/office/drawing/2014/main" id="{87FD8290-FF0D-4608-B143-2127075E205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567" name="WordArt 6">
          <a:extLst>
            <a:ext uri="{FF2B5EF4-FFF2-40B4-BE49-F238E27FC236}">
              <a16:creationId xmlns:a16="http://schemas.microsoft.com/office/drawing/2014/main" id="{18B0E986-1EE1-410F-8507-3FC41E83702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568" name="WordArt 7">
          <a:extLst>
            <a:ext uri="{FF2B5EF4-FFF2-40B4-BE49-F238E27FC236}">
              <a16:creationId xmlns:a16="http://schemas.microsoft.com/office/drawing/2014/main" id="{A48D1090-69C9-4C0C-8A7B-3EF1D01B403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59</xdr:row>
      <xdr:rowOff>0</xdr:rowOff>
    </xdr:from>
    <xdr:to>
      <xdr:col>2</xdr:col>
      <xdr:colOff>2212975</xdr:colOff>
      <xdr:row>59</xdr:row>
      <xdr:rowOff>0</xdr:rowOff>
    </xdr:to>
    <xdr:sp macro="" textlink="">
      <xdr:nvSpPr>
        <xdr:cNvPr id="569" name="WordArt 8">
          <a:extLst>
            <a:ext uri="{FF2B5EF4-FFF2-40B4-BE49-F238E27FC236}">
              <a16:creationId xmlns:a16="http://schemas.microsoft.com/office/drawing/2014/main" id="{54C6EF4E-8BF8-4FCC-AEBD-919485D101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2</xdr:row>
      <xdr:rowOff>0</xdr:rowOff>
    </xdr:from>
    <xdr:to>
      <xdr:col>2</xdr:col>
      <xdr:colOff>927100</xdr:colOff>
      <xdr:row>2</xdr:row>
      <xdr:rowOff>0</xdr:rowOff>
    </xdr:to>
    <xdr:sp macro="" textlink="">
      <xdr:nvSpPr>
        <xdr:cNvPr id="570" name="WordArt 1">
          <a:extLst>
            <a:ext uri="{FF2B5EF4-FFF2-40B4-BE49-F238E27FC236}">
              <a16:creationId xmlns:a16="http://schemas.microsoft.com/office/drawing/2014/main" id="{CC8F0F36-1B76-4D94-9152-7E1AB35CBDD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2</xdr:row>
      <xdr:rowOff>0</xdr:rowOff>
    </xdr:from>
    <xdr:to>
      <xdr:col>2</xdr:col>
      <xdr:colOff>927100</xdr:colOff>
      <xdr:row>2</xdr:row>
      <xdr:rowOff>0</xdr:rowOff>
    </xdr:to>
    <xdr:sp macro="" textlink="">
      <xdr:nvSpPr>
        <xdr:cNvPr id="571" name="WordArt 2">
          <a:extLst>
            <a:ext uri="{FF2B5EF4-FFF2-40B4-BE49-F238E27FC236}">
              <a16:creationId xmlns:a16="http://schemas.microsoft.com/office/drawing/2014/main" id="{D8A3FEAE-AEA4-4894-ADD9-ADD9CCBF019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2</xdr:row>
      <xdr:rowOff>0</xdr:rowOff>
    </xdr:from>
    <xdr:to>
      <xdr:col>2</xdr:col>
      <xdr:colOff>927100</xdr:colOff>
      <xdr:row>2</xdr:row>
      <xdr:rowOff>0</xdr:rowOff>
    </xdr:to>
    <xdr:sp macro="" textlink="">
      <xdr:nvSpPr>
        <xdr:cNvPr id="572" name="WordArt 3">
          <a:extLst>
            <a:ext uri="{FF2B5EF4-FFF2-40B4-BE49-F238E27FC236}">
              <a16:creationId xmlns:a16="http://schemas.microsoft.com/office/drawing/2014/main" id="{30603F9E-947C-4C57-8D9B-982072F4A63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2</xdr:row>
      <xdr:rowOff>0</xdr:rowOff>
    </xdr:from>
    <xdr:to>
      <xdr:col>2</xdr:col>
      <xdr:colOff>927100</xdr:colOff>
      <xdr:row>2</xdr:row>
      <xdr:rowOff>0</xdr:rowOff>
    </xdr:to>
    <xdr:sp macro="" textlink="">
      <xdr:nvSpPr>
        <xdr:cNvPr id="573" name="WordArt 4">
          <a:extLst>
            <a:ext uri="{FF2B5EF4-FFF2-40B4-BE49-F238E27FC236}">
              <a16:creationId xmlns:a16="http://schemas.microsoft.com/office/drawing/2014/main" id="{88C4A2E0-1F4A-468B-997D-61407EB9E54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2</xdr:row>
      <xdr:rowOff>0</xdr:rowOff>
    </xdr:from>
    <xdr:to>
      <xdr:col>2</xdr:col>
      <xdr:colOff>927100</xdr:colOff>
      <xdr:row>2</xdr:row>
      <xdr:rowOff>0</xdr:rowOff>
    </xdr:to>
    <xdr:sp macro="" textlink="">
      <xdr:nvSpPr>
        <xdr:cNvPr id="574" name="WordArt 5">
          <a:extLst>
            <a:ext uri="{FF2B5EF4-FFF2-40B4-BE49-F238E27FC236}">
              <a16:creationId xmlns:a16="http://schemas.microsoft.com/office/drawing/2014/main" id="{BD061D75-E3C7-427E-BE3F-3F6E19BA112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2</xdr:row>
      <xdr:rowOff>0</xdr:rowOff>
    </xdr:from>
    <xdr:to>
      <xdr:col>2</xdr:col>
      <xdr:colOff>927100</xdr:colOff>
      <xdr:row>2</xdr:row>
      <xdr:rowOff>0</xdr:rowOff>
    </xdr:to>
    <xdr:sp macro="" textlink="">
      <xdr:nvSpPr>
        <xdr:cNvPr id="575" name="WordArt 6">
          <a:extLst>
            <a:ext uri="{FF2B5EF4-FFF2-40B4-BE49-F238E27FC236}">
              <a16:creationId xmlns:a16="http://schemas.microsoft.com/office/drawing/2014/main" id="{0D60230F-8ADF-43F3-84F8-7C43773D442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2</xdr:row>
      <xdr:rowOff>0</xdr:rowOff>
    </xdr:from>
    <xdr:to>
      <xdr:col>2</xdr:col>
      <xdr:colOff>927100</xdr:colOff>
      <xdr:row>2</xdr:row>
      <xdr:rowOff>0</xdr:rowOff>
    </xdr:to>
    <xdr:sp macro="" textlink="">
      <xdr:nvSpPr>
        <xdr:cNvPr id="576" name="WordArt 7">
          <a:extLst>
            <a:ext uri="{FF2B5EF4-FFF2-40B4-BE49-F238E27FC236}">
              <a16:creationId xmlns:a16="http://schemas.microsoft.com/office/drawing/2014/main" id="{BA7E3C30-9E69-42C0-99EB-6417F734169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2</xdr:row>
      <xdr:rowOff>0</xdr:rowOff>
    </xdr:from>
    <xdr:to>
      <xdr:col>2</xdr:col>
      <xdr:colOff>927100</xdr:colOff>
      <xdr:row>2</xdr:row>
      <xdr:rowOff>0</xdr:rowOff>
    </xdr:to>
    <xdr:sp macro="" textlink="">
      <xdr:nvSpPr>
        <xdr:cNvPr id="577" name="WordArt 8">
          <a:extLst>
            <a:ext uri="{FF2B5EF4-FFF2-40B4-BE49-F238E27FC236}">
              <a16:creationId xmlns:a16="http://schemas.microsoft.com/office/drawing/2014/main" id="{26CCBCB1-D888-4891-85AD-5752523DFD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578" name="WordArt 1">
          <a:extLst>
            <a:ext uri="{FF2B5EF4-FFF2-40B4-BE49-F238E27FC236}">
              <a16:creationId xmlns:a16="http://schemas.microsoft.com/office/drawing/2014/main" id="{1F622C97-F117-4BC1-ADF0-5D8401490A4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579" name="WordArt 2">
          <a:extLst>
            <a:ext uri="{FF2B5EF4-FFF2-40B4-BE49-F238E27FC236}">
              <a16:creationId xmlns:a16="http://schemas.microsoft.com/office/drawing/2014/main" id="{990872CE-D1BC-4C3D-AFF8-AC1AAEA782A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580" name="WordArt 3">
          <a:extLst>
            <a:ext uri="{FF2B5EF4-FFF2-40B4-BE49-F238E27FC236}">
              <a16:creationId xmlns:a16="http://schemas.microsoft.com/office/drawing/2014/main" id="{F0689367-8412-42FD-A1E9-DBA19690227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581" name="WordArt 4">
          <a:extLst>
            <a:ext uri="{FF2B5EF4-FFF2-40B4-BE49-F238E27FC236}">
              <a16:creationId xmlns:a16="http://schemas.microsoft.com/office/drawing/2014/main" id="{037ED7AD-67E8-4C56-9FBD-43918CCEA00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582" name="WordArt 5">
          <a:extLst>
            <a:ext uri="{FF2B5EF4-FFF2-40B4-BE49-F238E27FC236}">
              <a16:creationId xmlns:a16="http://schemas.microsoft.com/office/drawing/2014/main" id="{D11954BA-2D4D-468D-B978-16EACBB254C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583" name="WordArt 6">
          <a:extLst>
            <a:ext uri="{FF2B5EF4-FFF2-40B4-BE49-F238E27FC236}">
              <a16:creationId xmlns:a16="http://schemas.microsoft.com/office/drawing/2014/main" id="{4D4D38F7-39B0-4225-855D-2CB35A141C6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584" name="WordArt 7">
          <a:extLst>
            <a:ext uri="{FF2B5EF4-FFF2-40B4-BE49-F238E27FC236}">
              <a16:creationId xmlns:a16="http://schemas.microsoft.com/office/drawing/2014/main" id="{43BACA6C-EFBF-4814-BCE0-9D89A8E7613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585" name="WordArt 8">
          <a:extLst>
            <a:ext uri="{FF2B5EF4-FFF2-40B4-BE49-F238E27FC236}">
              <a16:creationId xmlns:a16="http://schemas.microsoft.com/office/drawing/2014/main" id="{52E81A63-BB26-4495-9D33-F7FE0A6D999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1"/>
  <sheetViews>
    <sheetView topLeftCell="A4" workbookViewId="0">
      <selection activeCell="L16" sqref="L16"/>
    </sheetView>
  </sheetViews>
  <sheetFormatPr defaultColWidth="9.1796875" defaultRowHeight="13" x14ac:dyDescent="0.3"/>
  <cols>
    <col min="1" max="1" width="3.54296875" style="3" bestFit="1" customWidth="1"/>
    <col min="2" max="2" width="4.7265625" style="128" customWidth="1"/>
    <col min="3" max="3" width="7" style="128" bestFit="1" customWidth="1"/>
    <col min="4" max="4" width="26.26953125" style="3" bestFit="1" customWidth="1"/>
    <col min="5" max="5" width="27" style="3" bestFit="1" customWidth="1"/>
    <col min="6" max="7" width="7.54296875" style="10" bestFit="1" customWidth="1"/>
    <col min="8" max="8" width="8.26953125" style="12" bestFit="1" customWidth="1"/>
    <col min="9" max="9" width="15" style="3" bestFit="1" customWidth="1"/>
    <col min="10" max="16384" width="9.1796875" style="3"/>
  </cols>
  <sheetData>
    <row r="1" spans="1:12" s="2" customFormat="1" x14ac:dyDescent="0.3">
      <c r="A1" s="23"/>
      <c r="B1" s="438" t="s">
        <v>60</v>
      </c>
      <c r="C1" s="438"/>
      <c r="D1" s="438"/>
      <c r="E1" s="438"/>
      <c r="F1" s="27"/>
      <c r="G1" s="28"/>
      <c r="H1" s="26"/>
      <c r="L1" s="17"/>
    </row>
    <row r="2" spans="1:12" s="8" customFormat="1" x14ac:dyDescent="0.3">
      <c r="A2" s="4"/>
      <c r="B2" s="5"/>
      <c r="C2" s="5"/>
      <c r="D2" s="6" t="s">
        <v>56</v>
      </c>
      <c r="E2" s="7" t="s">
        <v>57</v>
      </c>
      <c r="F2" s="29" t="s">
        <v>58</v>
      </c>
      <c r="G2" s="29" t="s">
        <v>59</v>
      </c>
      <c r="H2" s="6" t="s">
        <v>3</v>
      </c>
    </row>
    <row r="3" spans="1:12" x14ac:dyDescent="0.3">
      <c r="A3" s="2">
        <v>1</v>
      </c>
      <c r="B3" s="127">
        <v>204</v>
      </c>
      <c r="C3" s="127">
        <v>208</v>
      </c>
      <c r="D3" s="9" t="e">
        <f>IF(ISBLANK(B3),"",VLOOKUP(B3,'KIZ KATILIM'!#REF!,2,FALSE))</f>
        <v>#REF!</v>
      </c>
      <c r="E3" s="9" t="e">
        <f>IF(ISBLANK(C3),"",VLOOKUP(C3,'KIZ KATILIM'!#REF!,2,FALSE))</f>
        <v>#REF!</v>
      </c>
      <c r="F3" s="10" t="str">
        <f>IFERROR(VLOOKUP(D3,'KIZ KATILIM'!#REF!,3,0),"")</f>
        <v/>
      </c>
      <c r="G3" s="10" t="str">
        <f>IFERROR(VLOOKUP(E3,'KIZ KATILIM'!#REF!,3,0),"")</f>
        <v/>
      </c>
      <c r="H3" s="11" t="str">
        <f t="shared" ref="H3:H34" si="0">IF(SUM(F3:G3)&lt;=0,"",IFERROR(SUM(F3:G3,0),""))</f>
        <v/>
      </c>
    </row>
    <row r="4" spans="1:12" x14ac:dyDescent="0.3">
      <c r="A4" s="2">
        <v>2</v>
      </c>
      <c r="B4" s="127">
        <v>205</v>
      </c>
      <c r="C4" s="127">
        <v>209</v>
      </c>
      <c r="D4" s="9" t="e">
        <f>IF(ISBLANK(B4),"",VLOOKUP(B4,'KIZ KATILIM'!#REF!,2,FALSE))</f>
        <v>#REF!</v>
      </c>
      <c r="E4" s="9" t="e">
        <f>IF(ISBLANK(C4),"",VLOOKUP(C4,'KIZ KATILIM'!#REF!,2,FALSE))</f>
        <v>#REF!</v>
      </c>
      <c r="F4" s="10" t="str">
        <f>IFERROR(VLOOKUP(D4,'KIZ KATILIM'!#REF!,3,0),"")</f>
        <v/>
      </c>
      <c r="G4" s="10" t="str">
        <f>IFERROR(VLOOKUP(E4,'KIZ KATILIM'!#REF!,3,0),"")</f>
        <v/>
      </c>
      <c r="H4" s="11" t="str">
        <f t="shared" si="0"/>
        <v/>
      </c>
    </row>
    <row r="5" spans="1:12" x14ac:dyDescent="0.3">
      <c r="A5" s="2">
        <v>3</v>
      </c>
      <c r="B5" s="127">
        <v>206</v>
      </c>
      <c r="C5" s="127">
        <v>207</v>
      </c>
      <c r="D5" s="9" t="e">
        <f>IF(ISBLANK(B5),"",VLOOKUP(B5,'KIZ KATILIM'!#REF!,2,FALSE))</f>
        <v>#REF!</v>
      </c>
      <c r="E5" s="9" t="e">
        <f>IF(ISBLANK(C5),"",VLOOKUP(C5,'KIZ KATILIM'!#REF!,2,FALSE))</f>
        <v>#REF!</v>
      </c>
      <c r="F5" s="10" t="str">
        <f>IFERROR(VLOOKUP(D5,'KIZ KATILIM'!#REF!,3,0),"")</f>
        <v/>
      </c>
      <c r="G5" s="10" t="str">
        <f>IFERROR(VLOOKUP(E5,'KIZ KATILIM'!#REF!,3,0),"")</f>
        <v/>
      </c>
      <c r="H5" s="11" t="str">
        <f t="shared" si="0"/>
        <v/>
      </c>
    </row>
    <row r="6" spans="1:12" x14ac:dyDescent="0.3">
      <c r="A6" s="2">
        <v>4</v>
      </c>
      <c r="B6" s="127">
        <v>211</v>
      </c>
      <c r="C6" s="127">
        <v>218</v>
      </c>
      <c r="D6" s="9" t="e">
        <f>IF(ISBLANK(B6),"",VLOOKUP(B6,'KIZ KATILIM'!#REF!,2,FALSE))</f>
        <v>#REF!</v>
      </c>
      <c r="E6" s="9" t="e">
        <f>IF(ISBLANK(C6),"",VLOOKUP(C6,'KIZ KATILIM'!#REF!,2,FALSE))</f>
        <v>#REF!</v>
      </c>
      <c r="F6" s="10" t="str">
        <f>IFERROR(VLOOKUP(D6,'KIZ KATILIM'!#REF!,3,0),"")</f>
        <v/>
      </c>
      <c r="G6" s="10" t="str">
        <f>IFERROR(VLOOKUP(E6,'KIZ KATILIM'!#REF!,3,0),"")</f>
        <v/>
      </c>
      <c r="H6" s="11" t="str">
        <f t="shared" si="0"/>
        <v/>
      </c>
    </row>
    <row r="7" spans="1:12" x14ac:dyDescent="0.3">
      <c r="A7" s="2">
        <v>5</v>
      </c>
      <c r="B7" s="127">
        <v>214</v>
      </c>
      <c r="C7" s="127">
        <v>221</v>
      </c>
      <c r="D7" s="9" t="e">
        <f>IF(ISBLANK(B7),"",VLOOKUP(B7,'KIZ KATILIM'!#REF!,2,FALSE))</f>
        <v>#REF!</v>
      </c>
      <c r="E7" s="9" t="e">
        <f>IF(ISBLANK(C7),"",VLOOKUP(C7,'KIZ KATILIM'!#REF!,2,FALSE))</f>
        <v>#REF!</v>
      </c>
      <c r="F7" s="10" t="str">
        <f>IFERROR(VLOOKUP(D7,'KIZ KATILIM'!#REF!,3,0),"")</f>
        <v/>
      </c>
      <c r="G7" s="10" t="str">
        <f>IFERROR(VLOOKUP(E7,'KIZ KATILIM'!#REF!,3,0),"")</f>
        <v/>
      </c>
      <c r="H7" s="11" t="str">
        <f t="shared" si="0"/>
        <v/>
      </c>
    </row>
    <row r="8" spans="1:12" x14ac:dyDescent="0.3">
      <c r="A8" s="2">
        <v>6</v>
      </c>
      <c r="B8" s="127">
        <v>215</v>
      </c>
      <c r="C8" s="127">
        <v>217</v>
      </c>
      <c r="D8" s="9" t="e">
        <f>IF(ISBLANK(B8),"",VLOOKUP(B8,'KIZ KATILIM'!#REF!,2,FALSE))</f>
        <v>#REF!</v>
      </c>
      <c r="E8" s="9" t="e">
        <f>IF(ISBLANK(C8),"",VLOOKUP(C8,'KIZ KATILIM'!#REF!,2,FALSE))</f>
        <v>#REF!</v>
      </c>
      <c r="F8" s="10" t="str">
        <f>IFERROR(VLOOKUP(D8,'KIZ KATILIM'!#REF!,3,0),"")</f>
        <v/>
      </c>
      <c r="G8" s="10" t="str">
        <f>IFERROR(VLOOKUP(E8,'KIZ KATILIM'!#REF!,3,0),"")</f>
        <v/>
      </c>
      <c r="H8" s="11" t="str">
        <f t="shared" si="0"/>
        <v/>
      </c>
    </row>
    <row r="9" spans="1:12" x14ac:dyDescent="0.3">
      <c r="A9" s="2">
        <v>7</v>
      </c>
      <c r="B9" s="127">
        <v>216</v>
      </c>
      <c r="C9" s="127">
        <v>220</v>
      </c>
      <c r="D9" s="9" t="e">
        <f>IF(ISBLANK(B9),"",VLOOKUP(B9,'KIZ KATILIM'!#REF!,2,FALSE))</f>
        <v>#REF!</v>
      </c>
      <c r="E9" s="9" t="e">
        <f>IF(ISBLANK(C9),"",VLOOKUP(C9,'KIZ KATILIM'!#REF!,2,FALSE))</f>
        <v>#REF!</v>
      </c>
      <c r="F9" s="10" t="str">
        <f>IFERROR(VLOOKUP(D9,'KIZ KATILIM'!#REF!,3,0),"")</f>
        <v/>
      </c>
      <c r="G9" s="10" t="str">
        <f>IFERROR(VLOOKUP(E9,'KIZ KATILIM'!#REF!,3,0),"")</f>
        <v/>
      </c>
      <c r="H9" s="11" t="str">
        <f t="shared" si="0"/>
        <v/>
      </c>
    </row>
    <row r="10" spans="1:12" x14ac:dyDescent="0.3">
      <c r="A10" s="2">
        <v>8</v>
      </c>
      <c r="B10" s="127">
        <v>231</v>
      </c>
      <c r="C10" s="127">
        <v>219</v>
      </c>
      <c r="D10" s="9" t="e">
        <f>IF(ISBLANK(B10),"",VLOOKUP(B10,'KIZ KATILIM'!#REF!,2,FALSE))</f>
        <v>#REF!</v>
      </c>
      <c r="E10" s="9" t="e">
        <f>IF(ISBLANK(C10),"",VLOOKUP(C10,'KIZ KATILIM'!#REF!,2,FALSE))</f>
        <v>#REF!</v>
      </c>
      <c r="F10" s="10" t="str">
        <f>IFERROR(VLOOKUP(D10,'KIZ KATILIM'!#REF!,3,0),"")</f>
        <v/>
      </c>
      <c r="G10" s="10" t="str">
        <f>IFERROR(VLOOKUP(E10,'KIZ KATILIM'!#REF!,3,0),"")</f>
        <v/>
      </c>
      <c r="H10" s="11" t="str">
        <f t="shared" si="0"/>
        <v/>
      </c>
    </row>
    <row r="11" spans="1:12" x14ac:dyDescent="0.3">
      <c r="A11" s="2">
        <v>9</v>
      </c>
      <c r="B11" s="127">
        <v>222</v>
      </c>
      <c r="C11" s="127">
        <v>223</v>
      </c>
      <c r="D11" s="9" t="e">
        <f>IF(ISBLANK(B11),"",VLOOKUP(B11,'KIZ KATILIM'!#REF!,2,FALSE))</f>
        <v>#REF!</v>
      </c>
      <c r="E11" s="9" t="e">
        <f>IF(ISBLANK(C11),"",VLOOKUP(C11,'KIZ KATILIM'!#REF!,2,FALSE))</f>
        <v>#REF!</v>
      </c>
      <c r="F11" s="10" t="str">
        <f>IFERROR(VLOOKUP(D11,'KIZ KATILIM'!#REF!,3,0),"")</f>
        <v/>
      </c>
      <c r="G11" s="10" t="str">
        <f>IFERROR(VLOOKUP(E11,'KIZ KATILIM'!#REF!,3,0),"")</f>
        <v/>
      </c>
      <c r="H11" s="11" t="str">
        <f t="shared" si="0"/>
        <v/>
      </c>
    </row>
    <row r="12" spans="1:12" x14ac:dyDescent="0.3">
      <c r="A12" s="2">
        <v>10</v>
      </c>
      <c r="B12" s="127">
        <v>224</v>
      </c>
      <c r="C12" s="127">
        <v>225</v>
      </c>
      <c r="D12" s="9" t="e">
        <f>IF(ISBLANK(B12),"",VLOOKUP(B12,'KIZ KATILIM'!#REF!,2,FALSE))</f>
        <v>#REF!</v>
      </c>
      <c r="E12" s="9" t="e">
        <f>IF(ISBLANK(C12),"",VLOOKUP(C12,'KIZ KATILIM'!#REF!,2,FALSE))</f>
        <v>#REF!</v>
      </c>
      <c r="F12" s="10" t="str">
        <f>IFERROR(VLOOKUP(D12,'KIZ KATILIM'!#REF!,3,0),"")</f>
        <v/>
      </c>
      <c r="G12" s="10" t="str">
        <f>IFERROR(VLOOKUP(E12,'KIZ KATILIM'!#REF!,3,0),"")</f>
        <v/>
      </c>
      <c r="H12" s="11" t="str">
        <f t="shared" si="0"/>
        <v/>
      </c>
    </row>
    <row r="13" spans="1:12" x14ac:dyDescent="0.3">
      <c r="A13" s="2">
        <v>11</v>
      </c>
      <c r="B13" s="127">
        <v>226</v>
      </c>
      <c r="C13" s="127">
        <v>227</v>
      </c>
      <c r="D13" s="9" t="e">
        <f>IF(ISBLANK(B13),"",VLOOKUP(B13,'KIZ KATILIM'!#REF!,2,FALSE))</f>
        <v>#REF!</v>
      </c>
      <c r="E13" s="9" t="e">
        <f>IF(ISBLANK(C13),"",VLOOKUP(C13,'KIZ KATILIM'!#REF!,2,FALSE))</f>
        <v>#REF!</v>
      </c>
      <c r="F13" s="10" t="str">
        <f>IFERROR(VLOOKUP(D13,'KIZ KATILIM'!#REF!,3,0),"")</f>
        <v/>
      </c>
      <c r="G13" s="10" t="str">
        <f>IFERROR(VLOOKUP(E13,'KIZ KATILIM'!#REF!,3,0),"")</f>
        <v/>
      </c>
      <c r="H13" s="11" t="str">
        <f t="shared" si="0"/>
        <v/>
      </c>
    </row>
    <row r="14" spans="1:12" x14ac:dyDescent="0.3">
      <c r="A14" s="2">
        <v>12</v>
      </c>
      <c r="B14" s="127">
        <v>228</v>
      </c>
      <c r="C14" s="127">
        <v>229</v>
      </c>
      <c r="D14" s="9" t="e">
        <f>IF(ISBLANK(B14),"",VLOOKUP(B14,'KIZ KATILIM'!#REF!,2,FALSE))</f>
        <v>#REF!</v>
      </c>
      <c r="E14" s="9" t="e">
        <f>IF(ISBLANK(C14),"",VLOOKUP(C14,'KIZ KATILIM'!#REF!,2,FALSE))</f>
        <v>#REF!</v>
      </c>
      <c r="F14" s="10" t="str">
        <f>IFERROR(VLOOKUP(D14,'KIZ KATILIM'!#REF!,3,0),"")</f>
        <v/>
      </c>
      <c r="G14" s="10" t="str">
        <f>IFERROR(VLOOKUP(E14,'KIZ KATILIM'!#REF!,3,0),"")</f>
        <v/>
      </c>
      <c r="H14" s="11" t="str">
        <f t="shared" si="0"/>
        <v/>
      </c>
    </row>
    <row r="15" spans="1:12" x14ac:dyDescent="0.3">
      <c r="A15" s="2">
        <v>13</v>
      </c>
      <c r="B15" s="127">
        <v>232</v>
      </c>
      <c r="C15" s="127">
        <v>235</v>
      </c>
      <c r="D15" s="9" t="e">
        <f>IF(ISBLANK(B15),"",VLOOKUP(B15,'KIZ KATILIM'!#REF!,2,FALSE))</f>
        <v>#REF!</v>
      </c>
      <c r="E15" s="9" t="e">
        <f>IF(ISBLANK(C15),"",VLOOKUP(C15,'KIZ KATILIM'!#REF!,2,FALSE))</f>
        <v>#REF!</v>
      </c>
      <c r="F15" s="10" t="str">
        <f>IFERROR(VLOOKUP(D15,'KIZ KATILIM'!#REF!,3,0),"")</f>
        <v/>
      </c>
      <c r="G15" s="10" t="str">
        <f>IFERROR(VLOOKUP(E15,'KIZ KATILIM'!#REF!,3,0),"")</f>
        <v/>
      </c>
      <c r="H15" s="11" t="str">
        <f t="shared" si="0"/>
        <v/>
      </c>
    </row>
    <row r="16" spans="1:12" x14ac:dyDescent="0.3">
      <c r="A16" s="2">
        <v>14</v>
      </c>
      <c r="B16" s="127">
        <v>233</v>
      </c>
      <c r="C16" s="127">
        <v>234</v>
      </c>
      <c r="D16" s="9" t="e">
        <f>IF(ISBLANK(B16),"",VLOOKUP(B16,'KIZ KATILIM'!#REF!,2,FALSE))</f>
        <v>#REF!</v>
      </c>
      <c r="E16" s="9" t="e">
        <f>IF(ISBLANK(C16),"",VLOOKUP(C16,'KIZ KATILIM'!#REF!,2,FALSE))</f>
        <v>#REF!</v>
      </c>
      <c r="F16" s="10" t="str">
        <f>IFERROR(VLOOKUP(D16,'KIZ KATILIM'!#REF!,3,0),"")</f>
        <v/>
      </c>
      <c r="G16" s="10">
        <v>432</v>
      </c>
      <c r="H16" s="11">
        <f t="shared" si="0"/>
        <v>432</v>
      </c>
    </row>
    <row r="17" spans="1:8" x14ac:dyDescent="0.3">
      <c r="A17" s="2">
        <v>15</v>
      </c>
      <c r="B17" s="127">
        <v>236</v>
      </c>
      <c r="C17" s="127">
        <v>237</v>
      </c>
      <c r="D17" s="9" t="e">
        <f>IF(ISBLANK(B17),"",VLOOKUP(B17,'KIZ KATILIM'!#REF!,2,FALSE))</f>
        <v>#REF!</v>
      </c>
      <c r="E17" s="9" t="e">
        <f>IF(ISBLANK(C17),"",VLOOKUP(C17,'KIZ KATILIM'!#REF!,2,FALSE))</f>
        <v>#REF!</v>
      </c>
      <c r="F17" s="10" t="str">
        <f>IFERROR(VLOOKUP(D17,'KIZ KATILIM'!#REF!,3,0),"")</f>
        <v/>
      </c>
      <c r="G17" s="10" t="str">
        <f>IFERROR(VLOOKUP(E17,'KIZ KATILIM'!#REF!,3,0),"")</f>
        <v/>
      </c>
      <c r="H17" s="11" t="str">
        <f t="shared" si="0"/>
        <v/>
      </c>
    </row>
    <row r="18" spans="1:8" x14ac:dyDescent="0.3">
      <c r="A18" s="2">
        <v>16</v>
      </c>
      <c r="B18" s="127">
        <v>238</v>
      </c>
      <c r="C18" s="127">
        <v>203</v>
      </c>
      <c r="D18" s="9" t="e">
        <f>IF(ISBLANK(B18),"",VLOOKUP(B18,'KIZ KATILIM'!#REF!,2,FALSE))</f>
        <v>#REF!</v>
      </c>
      <c r="E18" s="9" t="e">
        <f>IF(ISBLANK(C18),"",VLOOKUP(C18,'KIZ KATILIM'!#REF!,2,FALSE))</f>
        <v>#REF!</v>
      </c>
      <c r="F18" s="10" t="str">
        <f>IFERROR(VLOOKUP(D18,'KIZ KATILIM'!#REF!,3,0),"")</f>
        <v/>
      </c>
      <c r="G18" s="10" t="str">
        <f>IFERROR(VLOOKUP(E18,'KIZ KATILIM'!#REF!,3,0),"")</f>
        <v/>
      </c>
      <c r="H18" s="11" t="str">
        <f t="shared" si="0"/>
        <v/>
      </c>
    </row>
    <row r="19" spans="1:8" x14ac:dyDescent="0.3">
      <c r="A19" s="2">
        <v>17</v>
      </c>
      <c r="B19" s="127">
        <v>243</v>
      </c>
      <c r="C19" s="127">
        <v>244</v>
      </c>
      <c r="D19" s="9" t="e">
        <f>IF(ISBLANK(B19),"",VLOOKUP(B19,'KIZ KATILIM'!#REF!,2,FALSE))</f>
        <v>#REF!</v>
      </c>
      <c r="E19" s="9" t="e">
        <f>IF(ISBLANK(C19),"",VLOOKUP(C19,'KIZ KATILIM'!#REF!,2,FALSE))</f>
        <v>#REF!</v>
      </c>
      <c r="F19" s="10" t="str">
        <f>IFERROR(VLOOKUP(D19,'KIZ KATILIM'!#REF!,3,0),"")</f>
        <v/>
      </c>
      <c r="G19" s="10" t="str">
        <f>IFERROR(VLOOKUP(E19,'KIZ KATILIM'!#REF!,3,0),"")</f>
        <v/>
      </c>
      <c r="H19" s="11" t="str">
        <f t="shared" si="0"/>
        <v/>
      </c>
    </row>
    <row r="20" spans="1:8" x14ac:dyDescent="0.3">
      <c r="A20" s="2">
        <v>18</v>
      </c>
      <c r="B20" s="127">
        <v>245</v>
      </c>
      <c r="C20" s="127">
        <v>247</v>
      </c>
      <c r="D20" s="9" t="e">
        <f>IF(ISBLANK(B20),"",VLOOKUP(B20,'KIZ KATILIM'!#REF!,2,FALSE))</f>
        <v>#REF!</v>
      </c>
      <c r="E20" s="9" t="e">
        <f>IF(ISBLANK(C20),"",VLOOKUP(C20,'KIZ KATILIM'!#REF!,2,FALSE))</f>
        <v>#REF!</v>
      </c>
      <c r="F20" s="10" t="str">
        <f>IFERROR(VLOOKUP(D20,'KIZ KATILIM'!#REF!,3,0),"")</f>
        <v/>
      </c>
      <c r="G20" s="10" t="str">
        <f>IFERROR(VLOOKUP(E20,'KIZ KATILIM'!#REF!,3,0),"")</f>
        <v/>
      </c>
      <c r="H20" s="11" t="str">
        <f t="shared" si="0"/>
        <v/>
      </c>
    </row>
    <row r="21" spans="1:8" x14ac:dyDescent="0.3">
      <c r="A21" s="2">
        <v>19</v>
      </c>
      <c r="B21" s="127">
        <v>248</v>
      </c>
      <c r="C21" s="127">
        <v>249</v>
      </c>
      <c r="D21" s="9" t="e">
        <f>IF(ISBLANK(B21),"",VLOOKUP(B21,'KIZ KATILIM'!#REF!,2,FALSE))</f>
        <v>#REF!</v>
      </c>
      <c r="E21" s="9" t="e">
        <f>IF(ISBLANK(C21),"",VLOOKUP(C21,'KIZ KATILIM'!#REF!,2,FALSE))</f>
        <v>#REF!</v>
      </c>
      <c r="F21" s="10" t="str">
        <f>IFERROR(VLOOKUP(D21,'KIZ KATILIM'!#REF!,3,0),"")</f>
        <v/>
      </c>
      <c r="G21" s="10" t="str">
        <f>IFERROR(VLOOKUP(E21,'KIZ KATILIM'!#REF!,3,0),"")</f>
        <v/>
      </c>
      <c r="H21" s="11" t="str">
        <f t="shared" si="0"/>
        <v/>
      </c>
    </row>
    <row r="22" spans="1:8" x14ac:dyDescent="0.3">
      <c r="A22" s="2">
        <v>20</v>
      </c>
      <c r="B22" s="127">
        <v>250</v>
      </c>
      <c r="C22" s="127">
        <v>251</v>
      </c>
      <c r="D22" s="9" t="e">
        <f>IF(ISBLANK(B22),"",VLOOKUP(B22,'KIZ KATILIM'!#REF!,2,FALSE))</f>
        <v>#REF!</v>
      </c>
      <c r="E22" s="9" t="e">
        <f>IF(ISBLANK(C22),"",VLOOKUP(C22,'KIZ KATILIM'!#REF!,2,FALSE))</f>
        <v>#REF!</v>
      </c>
      <c r="F22" s="10" t="str">
        <f>IFERROR(VLOOKUP(D22,'KIZ KATILIM'!#REF!,3,0),"")</f>
        <v/>
      </c>
      <c r="G22" s="10" t="str">
        <f>IFERROR(VLOOKUP(E22,'KIZ KATILIM'!#REF!,3,0),"")</f>
        <v/>
      </c>
      <c r="H22" s="11" t="str">
        <f t="shared" si="0"/>
        <v/>
      </c>
    </row>
    <row r="23" spans="1:8" x14ac:dyDescent="0.3">
      <c r="A23" s="2">
        <v>21</v>
      </c>
      <c r="B23" s="127">
        <v>252</v>
      </c>
      <c r="C23" s="127">
        <v>255</v>
      </c>
      <c r="D23" s="9" t="e">
        <f>IF(ISBLANK(B23),"",VLOOKUP(B23,'KIZ KATILIM'!#REF!,2,FALSE))</f>
        <v>#REF!</v>
      </c>
      <c r="E23" s="9" t="e">
        <f>IF(ISBLANK(C23),"",VLOOKUP(C23,'KIZ KATILIM'!#REF!,2,FALSE))</f>
        <v>#REF!</v>
      </c>
      <c r="F23" s="10" t="str">
        <f>IFERROR(VLOOKUP(D23,'KIZ KATILIM'!#REF!,3,0),"")</f>
        <v/>
      </c>
      <c r="G23" s="10" t="str">
        <f>IFERROR(VLOOKUP(E23,'KIZ KATILIM'!#REF!,3,0),"")</f>
        <v/>
      </c>
      <c r="H23" s="11" t="str">
        <f t="shared" si="0"/>
        <v/>
      </c>
    </row>
    <row r="24" spans="1:8" x14ac:dyDescent="0.3">
      <c r="A24" s="2">
        <v>22</v>
      </c>
      <c r="B24" s="127">
        <v>253</v>
      </c>
      <c r="C24" s="127">
        <v>254</v>
      </c>
      <c r="D24" s="9" t="e">
        <f>IF(ISBLANK(B24),"",VLOOKUP(B24,'KIZ KATILIM'!#REF!,2,FALSE))</f>
        <v>#REF!</v>
      </c>
      <c r="E24" s="9" t="e">
        <f>IF(ISBLANK(C24),"",VLOOKUP(C24,'KIZ KATILIM'!#REF!,2,FALSE))</f>
        <v>#REF!</v>
      </c>
      <c r="F24" s="10" t="str">
        <f>IFERROR(VLOOKUP(D24,'KIZ KATILIM'!#REF!,3,0),"")</f>
        <v/>
      </c>
      <c r="G24" s="10" t="str">
        <f>IFERROR(VLOOKUP(E24,'KIZ KATILIM'!#REF!,3,0),"")</f>
        <v/>
      </c>
      <c r="H24" s="11" t="str">
        <f t="shared" si="0"/>
        <v/>
      </c>
    </row>
    <row r="25" spans="1:8" x14ac:dyDescent="0.3">
      <c r="A25" s="2">
        <v>23</v>
      </c>
      <c r="B25" s="127">
        <v>210</v>
      </c>
      <c r="C25" s="127">
        <v>263</v>
      </c>
      <c r="D25" s="9" t="e">
        <f>IF(ISBLANK(B25),"",VLOOKUP(B25,'KIZ KATILIM'!#REF!,2,FALSE))</f>
        <v>#REF!</v>
      </c>
      <c r="E25" s="9" t="e">
        <f>IF(ISBLANK(C25),"",VLOOKUP(C25,'KIZ KATILIM'!#REF!,2,FALSE))</f>
        <v>#REF!</v>
      </c>
      <c r="F25" s="10" t="str">
        <f>IFERROR(VLOOKUP(D25,'KIZ KATILIM'!#REF!,3,0),"")</f>
        <v/>
      </c>
      <c r="G25" s="10" t="str">
        <f>IFERROR(VLOOKUP(E25,'KIZ KATILIM'!#REF!,3,0),"")</f>
        <v/>
      </c>
      <c r="H25" s="11" t="str">
        <f t="shared" si="0"/>
        <v/>
      </c>
    </row>
    <row r="26" spans="1:8" x14ac:dyDescent="0.3">
      <c r="A26" s="2">
        <v>24</v>
      </c>
      <c r="B26" s="127">
        <v>268</v>
      </c>
      <c r="C26" s="127">
        <v>269</v>
      </c>
      <c r="D26" s="9" t="e">
        <f>IF(ISBLANK(B26),"",VLOOKUP(B26,'KIZ KATILIM'!#REF!,2,FALSE))</f>
        <v>#REF!</v>
      </c>
      <c r="E26" s="9" t="e">
        <f>IF(ISBLANK(C26),"",VLOOKUP(C26,'KIZ KATILIM'!#REF!,2,FALSE))</f>
        <v>#REF!</v>
      </c>
      <c r="F26" s="10" t="str">
        <f>IFERROR(VLOOKUP(D26,'KIZ KATILIM'!#REF!,3,0),"")</f>
        <v/>
      </c>
      <c r="G26" s="10" t="str">
        <f>IFERROR(VLOOKUP(E26,'KIZ KATILIM'!#REF!,3,0),"")</f>
        <v/>
      </c>
      <c r="H26" s="11" t="str">
        <f t="shared" si="0"/>
        <v/>
      </c>
    </row>
    <row r="27" spans="1:8" x14ac:dyDescent="0.3">
      <c r="A27" s="2">
        <v>25</v>
      </c>
      <c r="B27" s="127">
        <v>270</v>
      </c>
      <c r="C27" s="127">
        <v>271</v>
      </c>
      <c r="D27" s="9" t="e">
        <f>IF(ISBLANK(B27),"",VLOOKUP(B27,'KIZ KATILIM'!#REF!,2,FALSE))</f>
        <v>#REF!</v>
      </c>
      <c r="E27" s="9" t="e">
        <f>IF(ISBLANK(C27),"",VLOOKUP(C27,'KIZ KATILIM'!#REF!,2,FALSE))</f>
        <v>#REF!</v>
      </c>
      <c r="F27" s="10" t="str">
        <f>IFERROR(VLOOKUP(D27,'KIZ KATILIM'!#REF!,3,0),"")</f>
        <v/>
      </c>
      <c r="G27" s="10" t="str">
        <f>IFERROR(VLOOKUP(E27,'KIZ KATILIM'!#REF!,3,0),"")</f>
        <v/>
      </c>
      <c r="H27" s="11" t="str">
        <f t="shared" si="0"/>
        <v/>
      </c>
    </row>
    <row r="28" spans="1:8" x14ac:dyDescent="0.3">
      <c r="A28" s="2">
        <v>26</v>
      </c>
      <c r="B28" s="127">
        <v>265</v>
      </c>
      <c r="C28" s="127">
        <v>266</v>
      </c>
      <c r="D28" s="9" t="e">
        <f>IF(ISBLANK(B28),"",VLOOKUP(B28,'KIZ KATILIM'!#REF!,2,FALSE))</f>
        <v>#REF!</v>
      </c>
      <c r="E28" s="9" t="e">
        <f>IF(ISBLANK(C28),"",VLOOKUP(C28,'KIZ KATILIM'!#REF!,2,FALSE))</f>
        <v>#REF!</v>
      </c>
      <c r="F28" s="10" t="str">
        <f>IFERROR(VLOOKUP(D28,'KIZ KATILIM'!#REF!,3,0),"")</f>
        <v/>
      </c>
      <c r="G28" s="10" t="str">
        <f>IFERROR(VLOOKUP(E28,'KIZ KATILIM'!#REF!,3,0),"")</f>
        <v/>
      </c>
      <c r="H28" s="11" t="str">
        <f t="shared" si="0"/>
        <v/>
      </c>
    </row>
    <row r="29" spans="1:8" x14ac:dyDescent="0.3">
      <c r="A29" s="2">
        <v>27</v>
      </c>
      <c r="B29" s="127">
        <v>275</v>
      </c>
      <c r="C29" s="127">
        <v>277</v>
      </c>
      <c r="D29" s="9" t="e">
        <f>IF(ISBLANK(B29),"",VLOOKUP(B29,'KIZ KATILIM'!#REF!,2,FALSE))</f>
        <v>#REF!</v>
      </c>
      <c r="E29" s="9" t="e">
        <f>IF(ISBLANK(C29),"",VLOOKUP(C29,'KIZ KATILIM'!#REF!,2,FALSE))</f>
        <v>#REF!</v>
      </c>
      <c r="F29" s="10" t="str">
        <f>IFERROR(VLOOKUP(D29,'KIZ KATILIM'!#REF!,3,0),"")</f>
        <v/>
      </c>
      <c r="G29" s="10" t="str">
        <f>IFERROR(VLOOKUP(E29,'KIZ KATILIM'!#REF!,3,0),"")</f>
        <v/>
      </c>
      <c r="H29" s="11" t="str">
        <f t="shared" si="0"/>
        <v/>
      </c>
    </row>
    <row r="30" spans="1:8" x14ac:dyDescent="0.3">
      <c r="A30" s="2">
        <v>28</v>
      </c>
      <c r="B30" s="127">
        <v>273</v>
      </c>
      <c r="C30" s="127">
        <v>274</v>
      </c>
      <c r="D30" s="9" t="e">
        <f>IF(ISBLANK(B30),"",VLOOKUP(B30,'KIZ KATILIM'!#REF!,2,FALSE))</f>
        <v>#REF!</v>
      </c>
      <c r="E30" s="9" t="e">
        <f>IF(ISBLANK(C30),"",VLOOKUP(C30,'KIZ KATILIM'!#REF!,2,FALSE))</f>
        <v>#REF!</v>
      </c>
      <c r="F30" s="10" t="str">
        <f>IFERROR(VLOOKUP(D30,'KIZ KATILIM'!#REF!,3,0),"")</f>
        <v/>
      </c>
      <c r="G30" s="10" t="str">
        <f>IFERROR(VLOOKUP(E30,'KIZ KATILIM'!#REF!,3,0),"")</f>
        <v/>
      </c>
      <c r="H30" s="11" t="str">
        <f t="shared" si="0"/>
        <v/>
      </c>
    </row>
    <row r="31" spans="1:8" x14ac:dyDescent="0.3">
      <c r="A31" s="2">
        <v>29</v>
      </c>
      <c r="B31" s="127">
        <v>324</v>
      </c>
      <c r="C31" s="127">
        <v>276</v>
      </c>
      <c r="D31" s="9" t="e">
        <f>IF(ISBLANK(B31),"",VLOOKUP(B31,'KIZ KATILIM'!#REF!,2,FALSE))</f>
        <v>#REF!</v>
      </c>
      <c r="E31" s="9" t="e">
        <f>IF(ISBLANK(C31),"",VLOOKUP(C31,'KIZ KATILIM'!#REF!,2,FALSE))</f>
        <v>#REF!</v>
      </c>
      <c r="F31" s="10" t="str">
        <f>IFERROR(VLOOKUP(D31,'KIZ KATILIM'!#REF!,3,0),"")</f>
        <v/>
      </c>
      <c r="G31" s="10" t="str">
        <f>IFERROR(VLOOKUP(E31,'KIZ KATILIM'!#REF!,3,0),"")</f>
        <v/>
      </c>
      <c r="H31" s="11" t="str">
        <f t="shared" si="0"/>
        <v/>
      </c>
    </row>
    <row r="32" spans="1:8" x14ac:dyDescent="0.3">
      <c r="A32" s="2">
        <v>30</v>
      </c>
      <c r="B32" s="127">
        <v>290</v>
      </c>
      <c r="C32" s="127">
        <v>291</v>
      </c>
      <c r="D32" s="9" t="e">
        <f>IF(ISBLANK(B32),"",VLOOKUP(B32,'KIZ KATILIM'!#REF!,2,FALSE))</f>
        <v>#REF!</v>
      </c>
      <c r="E32" s="9" t="e">
        <f>IF(ISBLANK(C32),"",VLOOKUP(C32,'KIZ KATILIM'!#REF!,2,FALSE))</f>
        <v>#REF!</v>
      </c>
      <c r="F32" s="10" t="str">
        <f>IFERROR(VLOOKUP(D32,'KIZ KATILIM'!#REF!,3,0),"")</f>
        <v/>
      </c>
      <c r="G32" s="10" t="str">
        <f>IFERROR(VLOOKUP(E32,'KIZ KATILIM'!#REF!,3,0),"")</f>
        <v/>
      </c>
      <c r="H32" s="11" t="str">
        <f t="shared" si="0"/>
        <v/>
      </c>
    </row>
    <row r="33" spans="1:8" x14ac:dyDescent="0.3">
      <c r="A33" s="2">
        <v>31</v>
      </c>
      <c r="B33" s="127">
        <v>292</v>
      </c>
      <c r="C33" s="127">
        <v>293</v>
      </c>
      <c r="D33" s="9" t="e">
        <f>IF(ISBLANK(B33),"",VLOOKUP(B33,'KIZ KATILIM'!#REF!,2,FALSE))</f>
        <v>#REF!</v>
      </c>
      <c r="E33" s="9" t="e">
        <f>IF(ISBLANK(C33),"",VLOOKUP(C33,'KIZ KATILIM'!#REF!,2,FALSE))</f>
        <v>#REF!</v>
      </c>
      <c r="F33" s="10" t="str">
        <f>IFERROR(VLOOKUP(D33,'KIZ KATILIM'!#REF!,3,0),"")</f>
        <v/>
      </c>
      <c r="G33" s="10" t="str">
        <f>IFERROR(VLOOKUP(E33,'KIZ KATILIM'!#REF!,3,0),"")</f>
        <v/>
      </c>
      <c r="H33" s="11" t="str">
        <f t="shared" si="0"/>
        <v/>
      </c>
    </row>
    <row r="34" spans="1:8" x14ac:dyDescent="0.3">
      <c r="A34" s="2">
        <v>32</v>
      </c>
      <c r="B34" s="127">
        <v>212</v>
      </c>
      <c r="C34" s="127">
        <v>262</v>
      </c>
      <c r="D34" s="9" t="e">
        <f>IF(ISBLANK(B34),"",VLOOKUP(B34,'KIZ KATILIM'!#REF!,2,FALSE))</f>
        <v>#REF!</v>
      </c>
      <c r="E34" s="9" t="e">
        <f>IF(ISBLANK(C34),"",VLOOKUP(C34,'KIZ KATILIM'!#REF!,2,FALSE))</f>
        <v>#REF!</v>
      </c>
      <c r="F34" s="10" t="str">
        <f>IFERROR(VLOOKUP(D34,'KIZ KATILIM'!#REF!,3,0),"")</f>
        <v/>
      </c>
      <c r="G34" s="10" t="str">
        <f>IFERROR(VLOOKUP(E34,'KIZ KATILIM'!#REF!,3,0),"")</f>
        <v/>
      </c>
      <c r="H34" s="11" t="str">
        <f t="shared" si="0"/>
        <v/>
      </c>
    </row>
    <row r="35" spans="1:8" x14ac:dyDescent="0.3">
      <c r="A35" s="2">
        <v>33</v>
      </c>
      <c r="B35" s="127">
        <v>202</v>
      </c>
      <c r="C35" s="127">
        <v>213</v>
      </c>
      <c r="D35" s="9" t="e">
        <f>IF(ISBLANK(B35),"",VLOOKUP(B35,'KIZ KATILIM'!#REF!,2,FALSE))</f>
        <v>#REF!</v>
      </c>
      <c r="E35" s="9" t="e">
        <f>IF(ISBLANK(C35),"",VLOOKUP(C35,'KIZ KATILIM'!#REF!,2,FALSE))</f>
        <v>#REF!</v>
      </c>
      <c r="F35" s="10" t="str">
        <f>IFERROR(VLOOKUP(D35,'KIZ KATILIM'!#REF!,3,0),"")</f>
        <v/>
      </c>
      <c r="G35" s="10" t="str">
        <f>IFERROR(VLOOKUP(E35,'KIZ KATILIM'!#REF!,3,0),"")</f>
        <v/>
      </c>
      <c r="H35" s="11" t="str">
        <f t="shared" ref="H35:H57" si="1">IF(SUM(F35:G35)&lt;=0,"",IFERROR(SUM(F35:G35,0),""))</f>
        <v/>
      </c>
    </row>
    <row r="36" spans="1:8" x14ac:dyDescent="0.3">
      <c r="A36" s="2">
        <v>34</v>
      </c>
      <c r="B36" s="127">
        <v>294</v>
      </c>
      <c r="C36" s="127">
        <v>311</v>
      </c>
      <c r="D36" s="9" t="e">
        <f>IF(ISBLANK(B36),"",VLOOKUP(B36,'KIZ KATILIM'!#REF!,2,FALSE))</f>
        <v>#REF!</v>
      </c>
      <c r="E36" s="9" t="e">
        <f>IF(ISBLANK(C36),"",VLOOKUP(C36,'KIZ KATILIM'!#REF!,2,FALSE))</f>
        <v>#REF!</v>
      </c>
      <c r="F36" s="10" t="str">
        <f>IFERROR(VLOOKUP(D36,'KIZ KATILIM'!#REF!,3,0),"")</f>
        <v/>
      </c>
      <c r="G36" s="10" t="str">
        <f>IFERROR(VLOOKUP(E36,'KIZ KATILIM'!#REF!,3,0),"")</f>
        <v/>
      </c>
      <c r="H36" s="11" t="str">
        <f t="shared" si="1"/>
        <v/>
      </c>
    </row>
    <row r="37" spans="1:8" x14ac:dyDescent="0.3">
      <c r="A37" s="2">
        <v>35</v>
      </c>
      <c r="B37" s="127">
        <v>295</v>
      </c>
      <c r="C37" s="127">
        <v>297</v>
      </c>
      <c r="D37" s="9" t="e">
        <f>IF(ISBLANK(B37),"",VLOOKUP(B37,'KIZ KATILIM'!#REF!,2,FALSE))</f>
        <v>#REF!</v>
      </c>
      <c r="E37" s="9" t="e">
        <f>IF(ISBLANK(C37),"",VLOOKUP(C37,'KIZ KATILIM'!#REF!,2,FALSE))</f>
        <v>#REF!</v>
      </c>
      <c r="F37" s="10" t="str">
        <f>IFERROR(VLOOKUP(D37,'KIZ KATILIM'!#REF!,3,0),"")</f>
        <v/>
      </c>
      <c r="G37" s="10" t="str">
        <f>IFERROR(VLOOKUP(E37,'KIZ KATILIM'!#REF!,3,0),"")</f>
        <v/>
      </c>
      <c r="H37" s="11" t="str">
        <f t="shared" si="1"/>
        <v/>
      </c>
    </row>
    <row r="38" spans="1:8" x14ac:dyDescent="0.3">
      <c r="A38" s="2">
        <v>36</v>
      </c>
      <c r="B38" s="127">
        <v>298</v>
      </c>
      <c r="C38" s="127">
        <v>299</v>
      </c>
      <c r="D38" s="9" t="e">
        <f>IF(ISBLANK(B38),"",VLOOKUP(B38,'KIZ KATILIM'!#REF!,2,FALSE))</f>
        <v>#REF!</v>
      </c>
      <c r="E38" s="9" t="e">
        <f>IF(ISBLANK(C38),"",VLOOKUP(C38,'KIZ KATILIM'!#REF!,2,FALSE))</f>
        <v>#REF!</v>
      </c>
      <c r="F38" s="10" t="str">
        <f>IFERROR(VLOOKUP(D38,'KIZ KATILIM'!#REF!,3,0),"")</f>
        <v/>
      </c>
      <c r="G38" s="10" t="str">
        <f>IFERROR(VLOOKUP(E38,'KIZ KATILIM'!#REF!,3,0),"")</f>
        <v/>
      </c>
      <c r="H38" s="11" t="str">
        <f t="shared" si="1"/>
        <v/>
      </c>
    </row>
    <row r="39" spans="1:8" x14ac:dyDescent="0.3">
      <c r="A39" s="2">
        <v>37</v>
      </c>
      <c r="B39" s="127">
        <v>300</v>
      </c>
      <c r="C39" s="127">
        <v>301</v>
      </c>
      <c r="D39" s="9" t="e">
        <f>IF(ISBLANK(B39),"",VLOOKUP(B39,'KIZ KATILIM'!#REF!,2,FALSE))</f>
        <v>#REF!</v>
      </c>
      <c r="E39" s="9" t="e">
        <f>IF(ISBLANK(C39),"",VLOOKUP(C39,'KIZ KATILIM'!#REF!,2,FALSE))</f>
        <v>#REF!</v>
      </c>
      <c r="F39" s="10" t="str">
        <f>IFERROR(VLOOKUP(D39,'KIZ KATILIM'!#REF!,3,0),"")</f>
        <v/>
      </c>
      <c r="G39" s="10" t="str">
        <f>IFERROR(VLOOKUP(E39,'KIZ KATILIM'!#REF!,3,0),"")</f>
        <v/>
      </c>
      <c r="H39" s="11" t="str">
        <f t="shared" si="1"/>
        <v/>
      </c>
    </row>
    <row r="40" spans="1:8" x14ac:dyDescent="0.3">
      <c r="A40" s="2">
        <v>38</v>
      </c>
      <c r="B40" s="127">
        <v>302</v>
      </c>
      <c r="C40" s="127">
        <v>304</v>
      </c>
      <c r="D40" s="9" t="e">
        <f>IF(ISBLANK(B40),"",VLOOKUP(B40,'KIZ KATILIM'!#REF!,2,FALSE))</f>
        <v>#REF!</v>
      </c>
      <c r="E40" s="9" t="e">
        <f>IF(ISBLANK(C40),"",VLOOKUP(C40,'KIZ KATILIM'!#REF!,2,FALSE))</f>
        <v>#REF!</v>
      </c>
      <c r="F40" s="10" t="str">
        <f>IFERROR(VLOOKUP(D40,'KIZ KATILIM'!#REF!,3,0),"")</f>
        <v/>
      </c>
      <c r="G40" s="10" t="str">
        <f>IFERROR(VLOOKUP(E40,'KIZ KATILIM'!#REF!,3,0),"")</f>
        <v/>
      </c>
      <c r="H40" s="11" t="str">
        <f t="shared" si="1"/>
        <v/>
      </c>
    </row>
    <row r="41" spans="1:8" x14ac:dyDescent="0.3">
      <c r="A41" s="2">
        <v>39</v>
      </c>
      <c r="B41" s="127">
        <v>303</v>
      </c>
      <c r="C41" s="127">
        <v>326</v>
      </c>
      <c r="D41" s="9" t="e">
        <f>IF(ISBLANK(B41),"",VLOOKUP(B41,'KIZ KATILIM'!#REF!,2,FALSE))</f>
        <v>#REF!</v>
      </c>
      <c r="E41" s="9" t="e">
        <f>IF(ISBLANK(C41),"",VLOOKUP(C41,'KIZ KATILIM'!#REF!,2,FALSE))</f>
        <v>#REF!</v>
      </c>
      <c r="F41" s="10" t="str">
        <f>IFERROR(VLOOKUP(D41,'KIZ KATILIM'!#REF!,3,0),"")</f>
        <v/>
      </c>
      <c r="G41" s="10" t="str">
        <f>IFERROR(VLOOKUP(E41,'KIZ KATILIM'!#REF!,3,0),"")</f>
        <v/>
      </c>
      <c r="H41" s="11" t="str">
        <f t="shared" si="1"/>
        <v/>
      </c>
    </row>
    <row r="42" spans="1:8" x14ac:dyDescent="0.3">
      <c r="A42" s="2">
        <v>40</v>
      </c>
      <c r="B42" s="127">
        <v>305</v>
      </c>
      <c r="C42" s="127">
        <v>306</v>
      </c>
      <c r="D42" s="9" t="e">
        <f>IF(ISBLANK(B42),"",VLOOKUP(B42,'KIZ KATILIM'!#REF!,2,FALSE))</f>
        <v>#REF!</v>
      </c>
      <c r="E42" s="9" t="e">
        <f>IF(ISBLANK(C42),"",VLOOKUP(C42,'KIZ KATILIM'!#REF!,2,FALSE))</f>
        <v>#REF!</v>
      </c>
      <c r="F42" s="10" t="str">
        <f>IFERROR(VLOOKUP(D42,'KIZ KATILIM'!#REF!,3,0),"")</f>
        <v/>
      </c>
      <c r="G42" s="10" t="str">
        <f>IFERROR(VLOOKUP(E42,'KIZ KATILIM'!#REF!,3,0),"")</f>
        <v/>
      </c>
      <c r="H42" s="11" t="str">
        <f t="shared" si="1"/>
        <v/>
      </c>
    </row>
    <row r="43" spans="1:8" x14ac:dyDescent="0.3">
      <c r="A43" s="2">
        <v>41</v>
      </c>
      <c r="B43" s="127">
        <v>309</v>
      </c>
      <c r="C43" s="127">
        <v>310</v>
      </c>
      <c r="D43" s="9" t="e">
        <f>IF(ISBLANK(B43),"",VLOOKUP(B43,'KIZ KATILIM'!#REF!,2,FALSE))</f>
        <v>#REF!</v>
      </c>
      <c r="E43" s="9" t="e">
        <f>IF(ISBLANK(C43),"",VLOOKUP(C43,'KIZ KATILIM'!#REF!,2,FALSE))</f>
        <v>#REF!</v>
      </c>
      <c r="F43" s="10" t="str">
        <f>IFERROR(VLOOKUP(D43,'KIZ KATILIM'!#REF!,3,0),"")</f>
        <v/>
      </c>
      <c r="G43" s="10" t="str">
        <f>IFERROR(VLOOKUP(E43,'KIZ KATILIM'!#REF!,3,0),"")</f>
        <v/>
      </c>
      <c r="H43" s="11" t="str">
        <f t="shared" si="1"/>
        <v/>
      </c>
    </row>
    <row r="44" spans="1:8" x14ac:dyDescent="0.3">
      <c r="A44" s="2">
        <v>42</v>
      </c>
      <c r="B44" s="127">
        <v>296</v>
      </c>
      <c r="C44" s="127">
        <v>308</v>
      </c>
      <c r="D44" s="9" t="e">
        <f>IF(ISBLANK(B44),"",VLOOKUP(B44,'KIZ KATILIM'!#REF!,2,FALSE))</f>
        <v>#REF!</v>
      </c>
      <c r="E44" s="9" t="e">
        <f>IF(ISBLANK(C44),"",VLOOKUP(C44,'KIZ KATILIM'!#REF!,2,FALSE))</f>
        <v>#REF!</v>
      </c>
      <c r="F44" s="10" t="str">
        <f>IFERROR(VLOOKUP(D44,'KIZ KATILIM'!#REF!,3,0),"")</f>
        <v/>
      </c>
      <c r="G44" s="10" t="str">
        <f>IFERROR(VLOOKUP(E44,'KIZ KATILIM'!#REF!,3,0),"")</f>
        <v/>
      </c>
      <c r="H44" s="11" t="str">
        <f t="shared" si="1"/>
        <v/>
      </c>
    </row>
    <row r="45" spans="1:8" x14ac:dyDescent="0.3">
      <c r="A45" s="2">
        <v>43</v>
      </c>
      <c r="B45" s="127">
        <v>307</v>
      </c>
      <c r="C45" s="127">
        <v>201</v>
      </c>
      <c r="D45" s="9" t="e">
        <f>IF(ISBLANK(B45),"",VLOOKUP(B45,'KIZ KATILIM'!#REF!,2,FALSE))</f>
        <v>#REF!</v>
      </c>
      <c r="E45" s="9" t="e">
        <f>IF(ISBLANK(C45),"",VLOOKUP(C45,'KIZ KATILIM'!#REF!,2,FALSE))</f>
        <v>#REF!</v>
      </c>
      <c r="F45" s="10" t="str">
        <f>IFERROR(VLOOKUP(D45,'KIZ KATILIM'!#REF!,3,0),"")</f>
        <v/>
      </c>
      <c r="G45" s="10" t="str">
        <f>IFERROR(VLOOKUP(E45,'KIZ KATILIM'!#REF!,3,0),"")</f>
        <v/>
      </c>
      <c r="H45" s="11" t="str">
        <f t="shared" si="1"/>
        <v/>
      </c>
    </row>
    <row r="46" spans="1:8" x14ac:dyDescent="0.3">
      <c r="A46" s="2">
        <v>44</v>
      </c>
      <c r="B46" s="127">
        <v>312</v>
      </c>
      <c r="C46" s="127">
        <v>314</v>
      </c>
      <c r="D46" s="9" t="e">
        <f>IF(ISBLANK(B46),"",VLOOKUP(B46,'KIZ KATILIM'!#REF!,2,FALSE))</f>
        <v>#REF!</v>
      </c>
      <c r="E46" s="9" t="e">
        <f>IF(ISBLANK(C46),"",VLOOKUP(C46,'KIZ KATILIM'!#REF!,2,FALSE))</f>
        <v>#REF!</v>
      </c>
      <c r="F46" s="10" t="str">
        <f>IFERROR(VLOOKUP(D46,'KIZ KATILIM'!#REF!,3,0),"")</f>
        <v/>
      </c>
      <c r="G46" s="10" t="str">
        <f>IFERROR(VLOOKUP(E46,'KIZ KATILIM'!#REF!,3,0),"")</f>
        <v/>
      </c>
      <c r="H46" s="11" t="str">
        <f t="shared" si="1"/>
        <v/>
      </c>
    </row>
    <row r="47" spans="1:8" x14ac:dyDescent="0.3">
      <c r="A47" s="2">
        <v>45</v>
      </c>
      <c r="B47" s="127">
        <v>284</v>
      </c>
      <c r="C47" s="127">
        <v>285</v>
      </c>
      <c r="D47" s="9" t="e">
        <f>IF(ISBLANK(B47),"",VLOOKUP(B47,'KIZ KATILIM'!#REF!,2,FALSE))</f>
        <v>#REF!</v>
      </c>
      <c r="E47" s="9" t="e">
        <f>IF(ISBLANK(C47),"",VLOOKUP(C47,'KIZ KATILIM'!#REF!,2,FALSE))</f>
        <v>#REF!</v>
      </c>
      <c r="F47" s="10" t="str">
        <f>IFERROR(VLOOKUP(D47,'KIZ KATILIM'!#REF!,3,0),"")</f>
        <v/>
      </c>
      <c r="G47" s="10" t="str">
        <f>IFERROR(VLOOKUP(E47,'KIZ KATILIM'!#REF!,3,0),"")</f>
        <v/>
      </c>
      <c r="H47" s="11" t="str">
        <f t="shared" si="1"/>
        <v/>
      </c>
    </row>
    <row r="48" spans="1:8" x14ac:dyDescent="0.3">
      <c r="A48" s="2">
        <v>46</v>
      </c>
      <c r="B48" s="127">
        <v>313</v>
      </c>
      <c r="C48" s="127">
        <v>316</v>
      </c>
      <c r="D48" s="9" t="e">
        <f>IF(ISBLANK(B48),"",VLOOKUP(B48,'KIZ KATILIM'!#REF!,2,FALSE))</f>
        <v>#REF!</v>
      </c>
      <c r="E48" s="9" t="e">
        <f>IF(ISBLANK(C48),"",VLOOKUP(C48,'KIZ KATILIM'!#REF!,2,FALSE))</f>
        <v>#REF!</v>
      </c>
      <c r="F48" s="10" t="str">
        <f>IFERROR(VLOOKUP(D48,'KIZ KATILIM'!#REF!,3,0),"")</f>
        <v/>
      </c>
      <c r="G48" s="10" t="str">
        <f>IFERROR(VLOOKUP(E48,'KIZ KATILIM'!#REF!,3,0),"")</f>
        <v/>
      </c>
      <c r="H48" s="11" t="str">
        <f t="shared" si="1"/>
        <v/>
      </c>
    </row>
    <row r="49" spans="1:8" x14ac:dyDescent="0.3">
      <c r="A49" s="2">
        <v>47</v>
      </c>
      <c r="B49" s="127">
        <v>320</v>
      </c>
      <c r="C49" s="127">
        <v>323</v>
      </c>
      <c r="D49" s="9" t="e">
        <f>IF(ISBLANK(B49),"",VLOOKUP(B49,'KIZ KATILIM'!#REF!,2,FALSE))</f>
        <v>#REF!</v>
      </c>
      <c r="E49" s="9" t="e">
        <f>IF(ISBLANK(C49),"",VLOOKUP(C49,'KIZ KATILIM'!#REF!,2,FALSE))</f>
        <v>#REF!</v>
      </c>
      <c r="F49" s="10" t="str">
        <f>IFERROR(VLOOKUP(D49,'KIZ KATILIM'!#REF!,3,0),"")</f>
        <v/>
      </c>
      <c r="G49" s="10" t="str">
        <f>IFERROR(VLOOKUP(E49,'KIZ KATILIM'!#REF!,3,0),"")</f>
        <v/>
      </c>
      <c r="H49" s="11" t="str">
        <f t="shared" si="1"/>
        <v/>
      </c>
    </row>
    <row r="50" spans="1:8" x14ac:dyDescent="0.3">
      <c r="A50" s="2">
        <v>48</v>
      </c>
      <c r="B50" s="127">
        <v>264</v>
      </c>
      <c r="C50" s="127">
        <v>325</v>
      </c>
      <c r="D50" s="9" t="e">
        <f>IF(ISBLANK(B50),"",VLOOKUP(B50,'KIZ KATILIM'!#REF!,2,FALSE))</f>
        <v>#REF!</v>
      </c>
      <c r="E50" s="9" t="e">
        <f>IF(ISBLANK(C50),"",VLOOKUP(C50,'KIZ KATILIM'!#REF!,2,FALSE))</f>
        <v>#REF!</v>
      </c>
      <c r="F50" s="10" t="str">
        <f>IFERROR(VLOOKUP(D50,'KIZ KATILIM'!#REF!,3,0),"")</f>
        <v/>
      </c>
      <c r="G50" s="10" t="str">
        <f>IFERROR(VLOOKUP(E50,'KIZ KATILIM'!#REF!,3,0),"")</f>
        <v/>
      </c>
      <c r="H50" s="11" t="str">
        <f t="shared" si="1"/>
        <v/>
      </c>
    </row>
    <row r="51" spans="1:8" x14ac:dyDescent="0.3">
      <c r="A51" s="2">
        <v>49</v>
      </c>
      <c r="B51" s="127">
        <v>282</v>
      </c>
      <c r="C51" s="127">
        <v>283</v>
      </c>
      <c r="D51" s="9" t="e">
        <f>IF(ISBLANK(B51),"",VLOOKUP(B51,'KIZ KATILIM'!#REF!,2,FALSE))</f>
        <v>#REF!</v>
      </c>
      <c r="E51" s="9" t="e">
        <f>IF(ISBLANK(C51),"",VLOOKUP(C51,'KIZ KATILIM'!#REF!,2,FALSE))</f>
        <v>#REF!</v>
      </c>
      <c r="F51" s="10" t="str">
        <f>IFERROR(VLOOKUP(D51,'KIZ KATILIM'!#REF!,3,0),"")</f>
        <v/>
      </c>
      <c r="G51" s="10" t="str">
        <f>IFERROR(VLOOKUP(E51,'KIZ KATILIM'!#REF!,3,0),"")</f>
        <v/>
      </c>
      <c r="H51" s="11" t="str">
        <f t="shared" si="1"/>
        <v/>
      </c>
    </row>
    <row r="52" spans="1:8" x14ac:dyDescent="0.3">
      <c r="A52" s="2">
        <v>50</v>
      </c>
      <c r="B52" s="127">
        <v>287</v>
      </c>
      <c r="C52" s="127">
        <v>289</v>
      </c>
      <c r="D52" s="9" t="e">
        <f>IF(ISBLANK(B52),"",VLOOKUP(B52,'KIZ KATILIM'!#REF!,2,FALSE))</f>
        <v>#REF!</v>
      </c>
      <c r="E52" s="9" t="e">
        <f>IF(ISBLANK(C52),"",VLOOKUP(C52,'KIZ KATILIM'!#REF!,2,FALSE))</f>
        <v>#REF!</v>
      </c>
      <c r="F52" s="10" t="str">
        <f>IFERROR(VLOOKUP(D52,'KIZ KATILIM'!#REF!,3,0),"")</f>
        <v/>
      </c>
      <c r="G52" s="10" t="str">
        <f>IFERROR(VLOOKUP(E52,'KIZ KATILIM'!#REF!,3,0),"")</f>
        <v/>
      </c>
      <c r="H52" s="11" t="str">
        <f t="shared" si="1"/>
        <v/>
      </c>
    </row>
    <row r="53" spans="1:8" x14ac:dyDescent="0.3">
      <c r="A53" s="2">
        <v>51</v>
      </c>
      <c r="B53" s="127">
        <v>286</v>
      </c>
      <c r="C53" s="127">
        <v>288</v>
      </c>
      <c r="D53" s="9" t="e">
        <f>IF(ISBLANK(B53),"",VLOOKUP(B53,'KIZ KATILIM'!#REF!,2,FALSE))</f>
        <v>#REF!</v>
      </c>
      <c r="E53" s="9" t="e">
        <f>IF(ISBLANK(C53),"",VLOOKUP(C53,'KIZ KATILIM'!#REF!,2,FALSE))</f>
        <v>#REF!</v>
      </c>
      <c r="F53" s="10" t="str">
        <f>IFERROR(VLOOKUP(D53,'KIZ KATILIM'!#REF!,3,0),"")</f>
        <v/>
      </c>
      <c r="G53" s="10" t="str">
        <f>IFERROR(VLOOKUP(E53,'KIZ KATILIM'!#REF!,3,0),"")</f>
        <v/>
      </c>
      <c r="H53" s="11" t="str">
        <f t="shared" si="1"/>
        <v/>
      </c>
    </row>
    <row r="54" spans="1:8" x14ac:dyDescent="0.3">
      <c r="A54" s="2">
        <v>52</v>
      </c>
      <c r="B54" s="127">
        <v>278</v>
      </c>
      <c r="C54" s="127">
        <v>329</v>
      </c>
      <c r="D54" s="9" t="e">
        <f>IF(ISBLANK(B54),"",VLOOKUP(B54,'KIZ KATILIM'!#REF!,2,FALSE))</f>
        <v>#REF!</v>
      </c>
      <c r="E54" s="9" t="e">
        <f>IF(ISBLANK(C54),"",VLOOKUP(C54,'KIZ KATILIM'!#REF!,2,FALSE))</f>
        <v>#REF!</v>
      </c>
      <c r="F54" s="10" t="str">
        <f>IFERROR(VLOOKUP(D54,'KIZ KATILIM'!#REF!,3,0),"")</f>
        <v/>
      </c>
      <c r="G54" s="10" t="str">
        <f>IFERROR(VLOOKUP(E54,'KIZ KATILIM'!#REF!,3,0),"")</f>
        <v/>
      </c>
      <c r="H54" s="11" t="str">
        <f t="shared" si="1"/>
        <v/>
      </c>
    </row>
    <row r="55" spans="1:8" x14ac:dyDescent="0.3">
      <c r="A55" s="2">
        <v>53</v>
      </c>
      <c r="B55" s="127">
        <v>327</v>
      </c>
      <c r="C55" s="127">
        <v>333</v>
      </c>
      <c r="D55" s="9" t="e">
        <f>IF(ISBLANK(B55),"",VLOOKUP(B55,'KIZ KATILIM'!#REF!,2,FALSE))</f>
        <v>#REF!</v>
      </c>
      <c r="E55" s="9" t="e">
        <f>IF(ISBLANK(C55),"",VLOOKUP(C55,'KIZ KATILIM'!#REF!,2,FALSE))</f>
        <v>#REF!</v>
      </c>
      <c r="F55" s="10" t="str">
        <f>IFERROR(VLOOKUP(D55,'KIZ KATILIM'!#REF!,3,0),"")</f>
        <v/>
      </c>
      <c r="G55" s="10" t="str">
        <f>IFERROR(VLOOKUP(E55,'KIZ KATILIM'!#REF!,3,0),"")</f>
        <v/>
      </c>
      <c r="H55" s="11" t="str">
        <f t="shared" si="1"/>
        <v/>
      </c>
    </row>
    <row r="56" spans="1:8" x14ac:dyDescent="0.3">
      <c r="A56" s="2">
        <v>54</v>
      </c>
      <c r="B56" s="127">
        <v>328</v>
      </c>
      <c r="C56" s="127">
        <v>335</v>
      </c>
      <c r="D56" s="9" t="e">
        <f>IF(ISBLANK(B56),"",VLOOKUP(B56,'KIZ KATILIM'!#REF!,2,FALSE))</f>
        <v>#REF!</v>
      </c>
      <c r="E56" s="9" t="e">
        <f>IF(ISBLANK(C56),"",VLOOKUP(C56,'KIZ KATILIM'!#REF!,2,FALSE))</f>
        <v>#REF!</v>
      </c>
      <c r="F56" s="10" t="str">
        <f>IFERROR(VLOOKUP(D56,'KIZ KATILIM'!#REF!,3,0),"")</f>
        <v/>
      </c>
      <c r="G56" s="10" t="str">
        <f>IFERROR(VLOOKUP(E56,'KIZ KATILIM'!#REF!,3,0),"")</f>
        <v/>
      </c>
      <c r="H56" s="11" t="str">
        <f t="shared" si="1"/>
        <v/>
      </c>
    </row>
    <row r="57" spans="1:8" x14ac:dyDescent="0.3">
      <c r="A57" s="2">
        <v>55</v>
      </c>
      <c r="B57" s="127">
        <v>330</v>
      </c>
      <c r="C57" s="127">
        <v>331</v>
      </c>
      <c r="D57" s="9" t="e">
        <f>IF(ISBLANK(B57),"",VLOOKUP(B57,'KIZ KATILIM'!#REF!,2,FALSE))</f>
        <v>#REF!</v>
      </c>
      <c r="E57" s="9" t="e">
        <f>IF(ISBLANK(C57),"",VLOOKUP(C57,'KIZ KATILIM'!#REF!,2,FALSE))</f>
        <v>#REF!</v>
      </c>
      <c r="F57" s="10" t="str">
        <f>IFERROR(VLOOKUP(D57,'KIZ KATILIM'!#REF!,3,0),"")</f>
        <v/>
      </c>
      <c r="G57" s="10" t="str">
        <f>IFERROR(VLOOKUP(E57,'KIZ KATILIM'!#REF!,3,0),"")</f>
        <v/>
      </c>
      <c r="H57" s="11" t="str">
        <f t="shared" si="1"/>
        <v/>
      </c>
    </row>
    <row r="58" spans="1:8" x14ac:dyDescent="0.3">
      <c r="A58" s="2">
        <v>56</v>
      </c>
      <c r="B58" s="127">
        <v>332</v>
      </c>
      <c r="C58" s="127">
        <v>334</v>
      </c>
      <c r="D58" s="9" t="e">
        <f>IF(ISBLANK(B58),"",VLOOKUP(B58,'KIZ KATILIM'!#REF!,2,FALSE))</f>
        <v>#REF!</v>
      </c>
      <c r="E58" s="9" t="e">
        <f>IF(ISBLANK(C58),"",VLOOKUP(C58,'KIZ KATILIM'!#REF!,2,FALSE))</f>
        <v>#REF!</v>
      </c>
      <c r="F58" s="10" t="str">
        <f>IFERROR(VLOOKUP(D58,'KIZ KATILIM'!#REF!,3,0),"")</f>
        <v/>
      </c>
      <c r="G58" s="10" t="str">
        <f>IFERROR(VLOOKUP(E58,'KIZ KATILIM'!#REF!,3,0),"")</f>
        <v/>
      </c>
      <c r="H58" s="11" t="str">
        <f t="shared" ref="H58:H63" si="2">IF(SUM(F58:G58)&lt;=0,"",IFERROR(SUM(F58:G58,0),""))</f>
        <v/>
      </c>
    </row>
    <row r="59" spans="1:8" x14ac:dyDescent="0.3">
      <c r="A59" s="17">
        <v>57</v>
      </c>
      <c r="B59" s="127">
        <v>336</v>
      </c>
      <c r="C59" s="127">
        <v>337</v>
      </c>
      <c r="D59" s="9" t="e">
        <f>IF(ISBLANK(B59),"",VLOOKUP(B59,'KIZ KATILIM'!#REF!,2,FALSE))</f>
        <v>#REF!</v>
      </c>
      <c r="E59" s="9" t="e">
        <f>IF(ISBLANK(C59),"",VLOOKUP(C59,'KIZ KATILIM'!#REF!,2,FALSE))</f>
        <v>#REF!</v>
      </c>
      <c r="F59" s="10" t="str">
        <f>IFERROR(VLOOKUP(D59,'KIZ KATILIM'!#REF!,3,0),"")</f>
        <v/>
      </c>
      <c r="G59" s="10" t="str">
        <f>IFERROR(VLOOKUP(E59,'KIZ KATILIM'!#REF!,3,0),"")</f>
        <v/>
      </c>
      <c r="H59" s="11" t="str">
        <f t="shared" si="2"/>
        <v/>
      </c>
    </row>
    <row r="60" spans="1:8" x14ac:dyDescent="0.3">
      <c r="A60" s="17">
        <v>58</v>
      </c>
      <c r="B60" s="127">
        <v>318</v>
      </c>
      <c r="C60" s="127">
        <v>338</v>
      </c>
      <c r="D60" s="9" t="e">
        <f>IF(ISBLANK(B60),"",VLOOKUP(B60,'KIZ KATILIM'!#REF!,2,FALSE))</f>
        <v>#REF!</v>
      </c>
      <c r="E60" s="9" t="e">
        <f>IF(ISBLANK(C60),"",VLOOKUP(C60,'KIZ KATILIM'!#REF!,2,FALSE))</f>
        <v>#REF!</v>
      </c>
      <c r="F60" s="10" t="str">
        <f>IFERROR(VLOOKUP(D60,'KIZ KATILIM'!#REF!,3,0),"")</f>
        <v/>
      </c>
      <c r="G60" s="10" t="str">
        <f>IFERROR(VLOOKUP(E60,'KIZ KATILIM'!#REF!,3,0),"")</f>
        <v/>
      </c>
      <c r="H60" s="11" t="str">
        <f t="shared" si="2"/>
        <v/>
      </c>
    </row>
    <row r="61" spans="1:8" x14ac:dyDescent="0.3">
      <c r="A61" s="17">
        <v>59</v>
      </c>
      <c r="B61" s="127">
        <v>230</v>
      </c>
      <c r="C61" s="127">
        <v>242</v>
      </c>
      <c r="D61" s="9" t="e">
        <f>IF(ISBLANK(B61),"",VLOOKUP(B61,'KIZ KATILIM'!#REF!,2,FALSE))</f>
        <v>#REF!</v>
      </c>
      <c r="E61" s="9" t="e">
        <f>IF(ISBLANK(C61),"",VLOOKUP(C61,'KIZ KATILIM'!#REF!,2,FALSE))</f>
        <v>#REF!</v>
      </c>
      <c r="F61" s="10" t="str">
        <f>IFERROR(VLOOKUP(D61,'KIZ KATILIM'!#REF!,3,0),"")</f>
        <v/>
      </c>
      <c r="G61" s="10" t="str">
        <f>IFERROR(VLOOKUP(E61,'KIZ KATILIM'!#REF!,3,0),"")</f>
        <v/>
      </c>
      <c r="H61" s="11" t="str">
        <f t="shared" si="2"/>
        <v/>
      </c>
    </row>
    <row r="62" spans="1:8" x14ac:dyDescent="0.3">
      <c r="A62" s="17">
        <v>60</v>
      </c>
      <c r="B62" s="127">
        <v>239</v>
      </c>
      <c r="C62" s="127">
        <v>241</v>
      </c>
      <c r="D62" s="9" t="e">
        <f>IF(ISBLANK(B62),"",VLOOKUP(B62,'KIZ KATILIM'!#REF!,2,FALSE))</f>
        <v>#REF!</v>
      </c>
      <c r="E62" s="9" t="e">
        <f>IF(ISBLANK(C62),"",VLOOKUP(C62,'KIZ KATILIM'!#REF!,2,FALSE))</f>
        <v>#REF!</v>
      </c>
      <c r="F62" s="10" t="str">
        <f>IFERROR(VLOOKUP(D62,'KIZ KATILIM'!#REF!,3,0),"")</f>
        <v/>
      </c>
      <c r="G62" s="10" t="str">
        <f>IFERROR(VLOOKUP(E62,'KIZ KATILIM'!#REF!,3,0),"")</f>
        <v/>
      </c>
      <c r="H62" s="11" t="str">
        <f t="shared" si="2"/>
        <v/>
      </c>
    </row>
    <row r="63" spans="1:8" x14ac:dyDescent="0.3">
      <c r="A63" s="17">
        <v>61</v>
      </c>
      <c r="B63" s="127">
        <v>240</v>
      </c>
      <c r="C63" s="127">
        <v>322</v>
      </c>
      <c r="D63" s="9" t="e">
        <f>IF(ISBLANK(B63),"",VLOOKUP(B63,'KIZ KATILIM'!#REF!,2,FALSE))</f>
        <v>#REF!</v>
      </c>
      <c r="E63" s="9" t="e">
        <f>IF(ISBLANK(C63),"",VLOOKUP(C63,'KIZ KATILIM'!#REF!,2,FALSE))</f>
        <v>#REF!</v>
      </c>
      <c r="F63" s="10" t="str">
        <f>IFERROR(VLOOKUP(D63,'KIZ KATILIM'!#REF!,3,0),"")</f>
        <v/>
      </c>
      <c r="G63" s="10" t="str">
        <f>IFERROR(VLOOKUP(E63,'KIZ KATILIM'!#REF!,3,0),"")</f>
        <v/>
      </c>
      <c r="H63" s="11" t="str">
        <f t="shared" si="2"/>
        <v/>
      </c>
    </row>
    <row r="64" spans="1:8" x14ac:dyDescent="0.3">
      <c r="A64" s="2">
        <v>62</v>
      </c>
      <c r="B64" s="127">
        <v>256</v>
      </c>
      <c r="C64" s="127">
        <v>258</v>
      </c>
      <c r="D64" s="9" t="e">
        <f>IF(ISBLANK(B64),"",VLOOKUP(B64,'KIZ KATILIM'!#REF!,2,FALSE))</f>
        <v>#REF!</v>
      </c>
      <c r="E64" s="9" t="e">
        <f>IF(ISBLANK(C64),"",VLOOKUP(C64,'KIZ KATILIM'!#REF!,2,FALSE))</f>
        <v>#REF!</v>
      </c>
      <c r="F64" s="10" t="str">
        <f>IFERROR(VLOOKUP(D64,'KIZ KATILIM'!#REF!,3,0),"")</f>
        <v/>
      </c>
      <c r="G64" s="10" t="str">
        <f>IFERROR(VLOOKUP(E64,'KIZ KATILIM'!#REF!,3,0),"")</f>
        <v/>
      </c>
      <c r="H64" s="11" t="str">
        <f t="shared" ref="H64:H86" si="3">IF(SUM(F64:G64)&lt;=0,"",IFERROR(SUM(F64:G64,0),""))</f>
        <v/>
      </c>
    </row>
    <row r="65" spans="1:8" x14ac:dyDescent="0.3">
      <c r="A65" s="2">
        <v>63</v>
      </c>
      <c r="B65" s="127">
        <v>259</v>
      </c>
      <c r="C65" s="127">
        <v>260</v>
      </c>
      <c r="D65" s="9" t="e">
        <f>IF(ISBLANK(B65),"",VLOOKUP(B65,'KIZ KATILIM'!#REF!,2,FALSE))</f>
        <v>#REF!</v>
      </c>
      <c r="E65" s="9" t="e">
        <f>IF(ISBLANK(C65),"",VLOOKUP(C65,'KIZ KATILIM'!#REF!,2,FALSE))</f>
        <v>#REF!</v>
      </c>
      <c r="F65" s="10" t="str">
        <f>IFERROR(VLOOKUP(D65,'KIZ KATILIM'!#REF!,3,0),"")</f>
        <v/>
      </c>
      <c r="G65" s="10" t="str">
        <f>IFERROR(VLOOKUP(E65,'KIZ KATILIM'!#REF!,3,0),"")</f>
        <v/>
      </c>
      <c r="H65" s="11" t="str">
        <f t="shared" si="3"/>
        <v/>
      </c>
    </row>
    <row r="66" spans="1:8" x14ac:dyDescent="0.3">
      <c r="A66" s="2">
        <v>64</v>
      </c>
      <c r="B66" s="127"/>
      <c r="C66" s="127"/>
      <c r="D66" s="9" t="str">
        <f>IF(ISBLANK(B66),"",VLOOKUP(B66,'KIZ KATILIM'!#REF!,2,FALSE))</f>
        <v/>
      </c>
      <c r="E66" s="9" t="str">
        <f>IF(ISBLANK(C66),"",VLOOKUP(C66,'KIZ KATILIM'!#REF!,2,FALSE))</f>
        <v/>
      </c>
      <c r="F66" s="10" t="str">
        <f>IFERROR(VLOOKUP(D66,'KIZ KATILIM'!#REF!,3,0),"")</f>
        <v/>
      </c>
      <c r="G66" s="10" t="str">
        <f>IFERROR(VLOOKUP(E66,'KIZ KATILIM'!#REF!,3,0),"")</f>
        <v/>
      </c>
      <c r="H66" s="11" t="str">
        <f t="shared" si="3"/>
        <v/>
      </c>
    </row>
    <row r="67" spans="1:8" x14ac:dyDescent="0.3">
      <c r="A67" s="2">
        <v>65</v>
      </c>
      <c r="B67" s="127"/>
      <c r="C67" s="127"/>
      <c r="D67" s="9" t="str">
        <f>IF(ISBLANK(B67),"",VLOOKUP(B67,'KIZ KATILIM'!#REF!,2,FALSE))</f>
        <v/>
      </c>
      <c r="E67" s="9" t="str">
        <f>IF(ISBLANK(C67),"",VLOOKUP(C67,'KIZ KATILIM'!#REF!,2,FALSE))</f>
        <v/>
      </c>
      <c r="F67" s="10" t="str">
        <f>IFERROR(VLOOKUP(D67,'KIZ KATILIM'!#REF!,3,0),"")</f>
        <v/>
      </c>
      <c r="G67" s="10" t="str">
        <f>IFERROR(VLOOKUP(E67,'KIZ KATILIM'!#REF!,3,0),"")</f>
        <v/>
      </c>
      <c r="H67" s="11" t="str">
        <f t="shared" si="3"/>
        <v/>
      </c>
    </row>
    <row r="68" spans="1:8" x14ac:dyDescent="0.3">
      <c r="A68" s="2">
        <v>66</v>
      </c>
      <c r="B68" s="127"/>
      <c r="C68" s="127"/>
      <c r="D68" s="9" t="str">
        <f>IF(ISBLANK(B68),"",VLOOKUP(B68,'KIZ KATILIM'!#REF!,2,FALSE))</f>
        <v/>
      </c>
      <c r="E68" s="9" t="str">
        <f>IF(ISBLANK(C68),"",VLOOKUP(C68,'KIZ KATILIM'!#REF!,2,FALSE))</f>
        <v/>
      </c>
      <c r="F68" s="10" t="str">
        <f>IFERROR(VLOOKUP(D68,'KIZ KATILIM'!#REF!,3,0),"")</f>
        <v/>
      </c>
      <c r="G68" s="10" t="str">
        <f>IFERROR(VLOOKUP(E68,'KIZ KATILIM'!#REF!,3,0),"")</f>
        <v/>
      </c>
      <c r="H68" s="11" t="str">
        <f t="shared" si="3"/>
        <v/>
      </c>
    </row>
    <row r="69" spans="1:8" x14ac:dyDescent="0.3">
      <c r="A69" s="2">
        <v>67</v>
      </c>
      <c r="B69" s="127"/>
      <c r="C69" s="127"/>
      <c r="D69" s="9" t="str">
        <f>IF(ISBLANK(B69),"",VLOOKUP(B69,'KIZ KATILIM'!#REF!,2,FALSE))</f>
        <v/>
      </c>
      <c r="E69" s="9" t="str">
        <f>IF(ISBLANK(C69),"",VLOOKUP(C69,'KIZ KATILIM'!#REF!,2,FALSE))</f>
        <v/>
      </c>
      <c r="F69" s="10" t="str">
        <f>IFERROR(VLOOKUP(D69,'KIZ KATILIM'!#REF!,3,0),"")</f>
        <v/>
      </c>
      <c r="G69" s="10" t="str">
        <f>IFERROR(VLOOKUP(E69,'KIZ KATILIM'!#REF!,3,0),"")</f>
        <v/>
      </c>
      <c r="H69" s="11" t="str">
        <f t="shared" si="3"/>
        <v/>
      </c>
    </row>
    <row r="70" spans="1:8" x14ac:dyDescent="0.3">
      <c r="A70" s="2">
        <v>68</v>
      </c>
      <c r="B70" s="127"/>
      <c r="C70" s="127"/>
      <c r="D70" s="9" t="str">
        <f>IF(ISBLANK(B70),"",VLOOKUP(B70,'KIZ KATILIM'!#REF!,2,FALSE))</f>
        <v/>
      </c>
      <c r="E70" s="9" t="str">
        <f>IF(ISBLANK(C70),"",VLOOKUP(C70,'KIZ KATILIM'!#REF!,2,FALSE))</f>
        <v/>
      </c>
      <c r="F70" s="10" t="str">
        <f>IFERROR(VLOOKUP(D70,'KIZ KATILIM'!#REF!,3,0),"")</f>
        <v/>
      </c>
      <c r="G70" s="10" t="str">
        <f>IFERROR(VLOOKUP(E70,'KIZ KATILIM'!#REF!,3,0),"")</f>
        <v/>
      </c>
      <c r="H70" s="11" t="str">
        <f t="shared" si="3"/>
        <v/>
      </c>
    </row>
    <row r="71" spans="1:8" x14ac:dyDescent="0.3">
      <c r="A71" s="2">
        <v>69</v>
      </c>
      <c r="B71" s="127"/>
      <c r="C71" s="127"/>
      <c r="D71" s="9" t="str">
        <f>IF(ISBLANK(B71),"",VLOOKUP(B71,'KIZ KATILIM'!#REF!,2,FALSE))</f>
        <v/>
      </c>
      <c r="E71" s="9" t="str">
        <f>IF(ISBLANK(C71),"",VLOOKUP(C71,'KIZ KATILIM'!#REF!,2,FALSE))</f>
        <v/>
      </c>
      <c r="F71" s="10" t="str">
        <f>IFERROR(VLOOKUP(D71,'KIZ KATILIM'!#REF!,3,0),"")</f>
        <v/>
      </c>
      <c r="G71" s="10" t="str">
        <f>IFERROR(VLOOKUP(E71,'KIZ KATILIM'!#REF!,3,0),"")</f>
        <v/>
      </c>
      <c r="H71" s="11" t="str">
        <f t="shared" si="3"/>
        <v/>
      </c>
    </row>
    <row r="72" spans="1:8" x14ac:dyDescent="0.3">
      <c r="A72" s="2">
        <v>70</v>
      </c>
      <c r="B72" s="127"/>
      <c r="C72" s="127"/>
      <c r="D72" s="9" t="str">
        <f>IF(ISBLANK(B72),"",VLOOKUP(B72,'KIZ KATILIM'!#REF!,2,FALSE))</f>
        <v/>
      </c>
      <c r="E72" s="9" t="str">
        <f>IF(ISBLANK(C72),"",VLOOKUP(C72,'KIZ KATILIM'!#REF!,2,FALSE))</f>
        <v/>
      </c>
      <c r="F72" s="10" t="str">
        <f>IFERROR(VLOOKUP(D72,'KIZ KATILIM'!#REF!,3,0),"")</f>
        <v/>
      </c>
      <c r="G72" s="10" t="str">
        <f>IFERROR(VLOOKUP(E72,'KIZ KATILIM'!#REF!,3,0),"")</f>
        <v/>
      </c>
      <c r="H72" s="11" t="str">
        <f t="shared" si="3"/>
        <v/>
      </c>
    </row>
    <row r="73" spans="1:8" x14ac:dyDescent="0.3">
      <c r="A73" s="2">
        <v>71</v>
      </c>
      <c r="B73" s="127"/>
      <c r="C73" s="127"/>
      <c r="D73" s="9" t="str">
        <f>IF(ISBLANK(B73),"",VLOOKUP(B73,'KIZ KATILIM'!#REF!,2,FALSE))</f>
        <v/>
      </c>
      <c r="E73" s="9" t="str">
        <f>IF(ISBLANK(C73),"",VLOOKUP(C73,'KIZ KATILIM'!#REF!,2,FALSE))</f>
        <v/>
      </c>
      <c r="F73" s="10" t="str">
        <f>IFERROR(VLOOKUP(D73,'KIZ KATILIM'!#REF!,3,0),"")</f>
        <v/>
      </c>
      <c r="G73" s="10" t="str">
        <f>IFERROR(VLOOKUP(E73,'KIZ KATILIM'!#REF!,3,0),"")</f>
        <v/>
      </c>
      <c r="H73" s="11" t="str">
        <f t="shared" si="3"/>
        <v/>
      </c>
    </row>
    <row r="74" spans="1:8" x14ac:dyDescent="0.3">
      <c r="A74" s="2">
        <v>72</v>
      </c>
      <c r="B74" s="127"/>
      <c r="C74" s="127"/>
      <c r="D74" s="9" t="str">
        <f>IF(ISBLANK(B74),"",VLOOKUP(B74,'KIZ KATILIM'!#REF!,2,FALSE))</f>
        <v/>
      </c>
      <c r="E74" s="9" t="str">
        <f>IF(ISBLANK(C74),"",VLOOKUP(C74,'KIZ KATILIM'!#REF!,2,FALSE))</f>
        <v/>
      </c>
      <c r="F74" s="10" t="str">
        <f>IFERROR(VLOOKUP(D74,'KIZ KATILIM'!#REF!,3,0),"")</f>
        <v/>
      </c>
      <c r="G74" s="10" t="str">
        <f>IFERROR(VLOOKUP(E74,'KIZ KATILIM'!#REF!,3,0),"")</f>
        <v/>
      </c>
      <c r="H74" s="11" t="str">
        <f t="shared" si="3"/>
        <v/>
      </c>
    </row>
    <row r="75" spans="1:8" x14ac:dyDescent="0.3">
      <c r="A75" s="2">
        <v>73</v>
      </c>
      <c r="B75" s="127"/>
      <c r="C75" s="127"/>
      <c r="D75" s="9" t="str">
        <f>IF(ISBLANK(B75),"",VLOOKUP(B75,'KIZ KATILIM'!#REF!,2,FALSE))</f>
        <v/>
      </c>
      <c r="E75" s="9" t="str">
        <f>IF(ISBLANK(C75),"",VLOOKUP(C75,'KIZ KATILIM'!#REF!,2,FALSE))</f>
        <v/>
      </c>
      <c r="F75" s="10" t="str">
        <f>IFERROR(VLOOKUP(D75,'KIZ KATILIM'!#REF!,3,0),"")</f>
        <v/>
      </c>
      <c r="G75" s="10" t="str">
        <f>IFERROR(VLOOKUP(E75,'KIZ KATILIM'!#REF!,3,0),"")</f>
        <v/>
      </c>
      <c r="H75" s="11" t="str">
        <f t="shared" si="3"/>
        <v/>
      </c>
    </row>
    <row r="76" spans="1:8" x14ac:dyDescent="0.3">
      <c r="A76" s="2">
        <v>74</v>
      </c>
      <c r="B76" s="127"/>
      <c r="C76" s="127"/>
      <c r="D76" s="9" t="str">
        <f>IF(ISBLANK(B76),"",VLOOKUP(B76,'KIZ KATILIM'!#REF!,2,FALSE))</f>
        <v/>
      </c>
      <c r="E76" s="9" t="str">
        <f>IF(ISBLANK(C76),"",VLOOKUP(C76,'KIZ KATILIM'!#REF!,2,FALSE))</f>
        <v/>
      </c>
      <c r="F76" s="10" t="str">
        <f>IFERROR(VLOOKUP(D76,'KIZ KATILIM'!#REF!,3,0),"")</f>
        <v/>
      </c>
      <c r="G76" s="10" t="str">
        <f>IFERROR(VLOOKUP(E76,'KIZ KATILIM'!#REF!,3,0),"")</f>
        <v/>
      </c>
      <c r="H76" s="11" t="str">
        <f t="shared" si="3"/>
        <v/>
      </c>
    </row>
    <row r="77" spans="1:8" x14ac:dyDescent="0.3">
      <c r="A77" s="2">
        <v>75</v>
      </c>
      <c r="B77" s="127"/>
      <c r="C77" s="127"/>
      <c r="D77" s="9" t="str">
        <f>IF(ISBLANK(B77),"",VLOOKUP(B77,'KIZ KATILIM'!#REF!,2,FALSE))</f>
        <v/>
      </c>
      <c r="E77" s="9" t="str">
        <f>IF(ISBLANK(C77),"",VLOOKUP(C77,'KIZ KATILIM'!#REF!,2,FALSE))</f>
        <v/>
      </c>
      <c r="F77" s="10" t="str">
        <f>IFERROR(VLOOKUP(D77,'KIZ KATILIM'!#REF!,3,0),"")</f>
        <v/>
      </c>
      <c r="G77" s="10" t="str">
        <f>IFERROR(VLOOKUP(E77,'KIZ KATILIM'!#REF!,3,0),"")</f>
        <v/>
      </c>
      <c r="H77" s="11" t="str">
        <f t="shared" si="3"/>
        <v/>
      </c>
    </row>
    <row r="78" spans="1:8" x14ac:dyDescent="0.3">
      <c r="A78" s="2">
        <v>76</v>
      </c>
      <c r="B78" s="127"/>
      <c r="C78" s="127"/>
      <c r="D78" s="9" t="str">
        <f>IF(ISBLANK(B78),"",VLOOKUP(B78,'KIZ KATILIM'!#REF!,2,FALSE))</f>
        <v/>
      </c>
      <c r="E78" s="9" t="str">
        <f>IF(ISBLANK(C78),"",VLOOKUP(C78,'KIZ KATILIM'!#REF!,2,FALSE))</f>
        <v/>
      </c>
      <c r="F78" s="10" t="str">
        <f>IFERROR(VLOOKUP(D78,'KIZ KATILIM'!#REF!,3,0),"")</f>
        <v/>
      </c>
      <c r="G78" s="10" t="str">
        <f>IFERROR(VLOOKUP(E78,'KIZ KATILIM'!#REF!,3,0),"")</f>
        <v/>
      </c>
      <c r="H78" s="11" t="str">
        <f t="shared" si="3"/>
        <v/>
      </c>
    </row>
    <row r="79" spans="1:8" x14ac:dyDescent="0.3">
      <c r="A79" s="2">
        <v>77</v>
      </c>
      <c r="B79" s="127"/>
      <c r="C79" s="127"/>
      <c r="D79" s="9" t="str">
        <f>IF(ISBLANK(B79),"",VLOOKUP(B79,'KIZ KATILIM'!#REF!,2,FALSE))</f>
        <v/>
      </c>
      <c r="E79" s="9" t="str">
        <f>IF(ISBLANK(C79),"",VLOOKUP(C79,'KIZ KATILIM'!#REF!,2,FALSE))</f>
        <v/>
      </c>
      <c r="F79" s="10" t="str">
        <f>IFERROR(VLOOKUP(D79,'KIZ KATILIM'!#REF!,3,0),"")</f>
        <v/>
      </c>
      <c r="G79" s="10" t="str">
        <f>IFERROR(VLOOKUP(E79,'KIZ KATILIM'!#REF!,3,0),"")</f>
        <v/>
      </c>
      <c r="H79" s="11" t="str">
        <f t="shared" si="3"/>
        <v/>
      </c>
    </row>
    <row r="80" spans="1:8" x14ac:dyDescent="0.3">
      <c r="A80" s="2">
        <v>78</v>
      </c>
      <c r="B80" s="127"/>
      <c r="C80" s="127"/>
      <c r="D80" s="9" t="str">
        <f>IF(ISBLANK(B80),"",VLOOKUP(B80,'KIZ KATILIM'!#REF!,2,FALSE))</f>
        <v/>
      </c>
      <c r="E80" s="9" t="str">
        <f>IF(ISBLANK(C80),"",VLOOKUP(C80,'KIZ KATILIM'!#REF!,2,FALSE))</f>
        <v/>
      </c>
      <c r="F80" s="10" t="str">
        <f>IFERROR(VLOOKUP(D80,'KIZ KATILIM'!#REF!,3,0),"")</f>
        <v/>
      </c>
      <c r="G80" s="10" t="str">
        <f>IFERROR(VLOOKUP(E80,'KIZ KATILIM'!#REF!,3,0),"")</f>
        <v/>
      </c>
      <c r="H80" s="11" t="str">
        <f t="shared" si="3"/>
        <v/>
      </c>
    </row>
    <row r="81" spans="1:8" x14ac:dyDescent="0.3">
      <c r="A81" s="2">
        <v>79</v>
      </c>
      <c r="B81" s="127"/>
      <c r="C81" s="127"/>
      <c r="D81" s="9" t="str">
        <f>IF(ISBLANK(B81),"",VLOOKUP(B81,'KIZ KATILIM'!#REF!,2,FALSE))</f>
        <v/>
      </c>
      <c r="E81" s="9" t="str">
        <f>IF(ISBLANK(C81),"",VLOOKUP(C81,'KIZ KATILIM'!#REF!,2,FALSE))</f>
        <v/>
      </c>
      <c r="F81" s="10" t="str">
        <f>IFERROR(VLOOKUP(D81,'KIZ KATILIM'!#REF!,3,0),"")</f>
        <v/>
      </c>
      <c r="G81" s="10" t="str">
        <f>IFERROR(VLOOKUP(E81,'KIZ KATILIM'!#REF!,3,0),"")</f>
        <v/>
      </c>
      <c r="H81" s="11" t="str">
        <f t="shared" si="3"/>
        <v/>
      </c>
    </row>
    <row r="82" spans="1:8" x14ac:dyDescent="0.3">
      <c r="A82" s="2">
        <v>80</v>
      </c>
      <c r="B82" s="127"/>
      <c r="C82" s="127"/>
      <c r="D82" s="9" t="str">
        <f>IF(ISBLANK(B82),"",VLOOKUP(B82,'KIZ KATILIM'!#REF!,2,FALSE))</f>
        <v/>
      </c>
      <c r="E82" s="9" t="str">
        <f>IF(ISBLANK(C82),"",VLOOKUP(C82,'KIZ KATILIM'!#REF!,2,FALSE))</f>
        <v/>
      </c>
      <c r="F82" s="10" t="str">
        <f>IFERROR(VLOOKUP(D82,'KIZ KATILIM'!#REF!,3,0),"")</f>
        <v/>
      </c>
      <c r="G82" s="10" t="str">
        <f>IFERROR(VLOOKUP(E82,'KIZ KATILIM'!#REF!,3,0),"")</f>
        <v/>
      </c>
      <c r="H82" s="11" t="str">
        <f t="shared" si="3"/>
        <v/>
      </c>
    </row>
    <row r="83" spans="1:8" x14ac:dyDescent="0.3">
      <c r="A83" s="2">
        <v>81</v>
      </c>
      <c r="B83" s="127"/>
      <c r="C83" s="127"/>
      <c r="D83" s="9" t="str">
        <f>IF(ISBLANK(B83),"",VLOOKUP(B83,'KIZ KATILIM'!#REF!,2,FALSE))</f>
        <v/>
      </c>
      <c r="E83" s="9" t="str">
        <f>IF(ISBLANK(C83),"",VLOOKUP(C83,'KIZ KATILIM'!#REF!,2,FALSE))</f>
        <v/>
      </c>
      <c r="F83" s="10" t="str">
        <f>IFERROR(VLOOKUP(D83,'KIZ KATILIM'!#REF!,3,0),"")</f>
        <v/>
      </c>
      <c r="G83" s="10" t="str">
        <f>IFERROR(VLOOKUP(E83,'KIZ KATILIM'!#REF!,3,0),"")</f>
        <v/>
      </c>
      <c r="H83" s="11" t="str">
        <f t="shared" si="3"/>
        <v/>
      </c>
    </row>
    <row r="84" spans="1:8" x14ac:dyDescent="0.3">
      <c r="A84" s="2">
        <v>82</v>
      </c>
      <c r="B84" s="127"/>
      <c r="C84" s="127"/>
      <c r="D84" s="9" t="str">
        <f>IF(ISBLANK(B84),"",VLOOKUP(B84,'KIZ KATILIM'!#REF!,2,FALSE))</f>
        <v/>
      </c>
      <c r="E84" s="9" t="str">
        <f>IF(ISBLANK(C84),"",VLOOKUP(C84,'KIZ KATILIM'!#REF!,2,FALSE))</f>
        <v/>
      </c>
      <c r="F84" s="10" t="str">
        <f>IFERROR(VLOOKUP(D84,'KIZ KATILIM'!#REF!,3,0),"")</f>
        <v/>
      </c>
      <c r="G84" s="10" t="str">
        <f>IFERROR(VLOOKUP(E84,'KIZ KATILIM'!#REF!,3,0),"")</f>
        <v/>
      </c>
      <c r="H84" s="11" t="str">
        <f t="shared" si="3"/>
        <v/>
      </c>
    </row>
    <row r="85" spans="1:8" x14ac:dyDescent="0.3">
      <c r="A85" s="2">
        <v>83</v>
      </c>
      <c r="B85" s="127"/>
      <c r="C85" s="127"/>
      <c r="D85" s="9" t="str">
        <f>IF(ISBLANK(B85),"",VLOOKUP(B85,'KIZ KATILIM'!#REF!,2,FALSE))</f>
        <v/>
      </c>
      <c r="E85" s="9" t="str">
        <f>IF(ISBLANK(C85),"",VLOOKUP(C85,'KIZ KATILIM'!#REF!,2,FALSE))</f>
        <v/>
      </c>
      <c r="F85" s="10" t="str">
        <f>IFERROR(VLOOKUP(D85,'KIZ KATILIM'!#REF!,3,0),"")</f>
        <v/>
      </c>
      <c r="G85" s="10" t="str">
        <f>IFERROR(VLOOKUP(E85,'KIZ KATILIM'!#REF!,3,0),"")</f>
        <v/>
      </c>
      <c r="H85" s="11" t="str">
        <f t="shared" si="3"/>
        <v/>
      </c>
    </row>
    <row r="86" spans="1:8" x14ac:dyDescent="0.3">
      <c r="A86" s="2">
        <v>84</v>
      </c>
      <c r="B86" s="127"/>
      <c r="C86" s="127"/>
      <c r="D86" s="9" t="str">
        <f>IF(ISBLANK(B86),"",VLOOKUP(B86,'KIZ KATILIM'!#REF!,2,FALSE))</f>
        <v/>
      </c>
      <c r="E86" s="9" t="str">
        <f>IF(ISBLANK(C86),"",VLOOKUP(C86,'KIZ KATILIM'!#REF!,2,FALSE))</f>
        <v/>
      </c>
      <c r="F86" s="10" t="str">
        <f>IFERROR(VLOOKUP(D86,'KIZ KATILIM'!#REF!,3,0),"")</f>
        <v/>
      </c>
      <c r="G86" s="10" t="str">
        <f>IFERROR(VLOOKUP(E86,'KIZ KATILIM'!#REF!,3,0),"")</f>
        <v/>
      </c>
      <c r="H86" s="11" t="str">
        <f t="shared" si="3"/>
        <v/>
      </c>
    </row>
    <row r="87" spans="1:8" x14ac:dyDescent="0.3">
      <c r="A87" s="2">
        <v>85</v>
      </c>
    </row>
    <row r="88" spans="1:8" x14ac:dyDescent="0.3">
      <c r="A88" s="2">
        <v>86</v>
      </c>
    </row>
    <row r="89" spans="1:8" x14ac:dyDescent="0.3">
      <c r="A89" s="2">
        <v>87</v>
      </c>
    </row>
    <row r="90" spans="1:8" x14ac:dyDescent="0.3">
      <c r="A90" s="2">
        <v>88</v>
      </c>
    </row>
    <row r="91" spans="1:8" x14ac:dyDescent="0.3">
      <c r="A91" s="2">
        <v>89</v>
      </c>
    </row>
  </sheetData>
  <sortState xmlns:xlrd2="http://schemas.microsoft.com/office/spreadsheetml/2017/richdata2" ref="B4:H57">
    <sortCondition ref="B3"/>
  </sortState>
  <mergeCells count="1">
    <mergeCell ref="B1:E1"/>
  </mergeCells>
  <conditionalFormatting sqref="B1:C1048576">
    <cfRule type="duplicateValues" dxfId="152" priority="1"/>
  </conditionalFormatting>
  <conditionalFormatting sqref="D1:E1048576">
    <cfRule type="duplicateValues" dxfId="151" priority="2"/>
  </conditionalFormatting>
  <printOptions horizontalCentered="1"/>
  <pageMargins left="0.11811023622047245" right="0.11811023622047245" top="0.74803149606299213" bottom="0.15748031496062992" header="0.31496062992125984" footer="0.31496062992125984"/>
  <pageSetup paperSize="9" scale="11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91"/>
  <sheetViews>
    <sheetView topLeftCell="A67" workbookViewId="0">
      <selection activeCell="F3" sqref="F3"/>
    </sheetView>
  </sheetViews>
  <sheetFormatPr defaultColWidth="9.1796875" defaultRowHeight="13" x14ac:dyDescent="0.3"/>
  <cols>
    <col min="1" max="1" width="3" style="2" bestFit="1" customWidth="1"/>
    <col min="2" max="3" width="4.1796875" style="20" bestFit="1" customWidth="1"/>
    <col min="4" max="4" width="30" style="2" bestFit="1" customWidth="1"/>
    <col min="5" max="5" width="28.453125" style="2" bestFit="1" customWidth="1"/>
    <col min="6" max="6" width="6.81640625" style="21" bestFit="1" customWidth="1"/>
    <col min="7" max="7" width="6.81640625" style="22" bestFit="1" customWidth="1"/>
    <col min="8" max="8" width="7.81640625" style="93" bestFit="1" customWidth="1"/>
    <col min="9" max="9" width="9.26953125" style="2" bestFit="1" customWidth="1"/>
    <col min="10" max="16384" width="9.1796875" style="2"/>
  </cols>
  <sheetData>
    <row r="1" spans="1:11" x14ac:dyDescent="0.3">
      <c r="A1" s="23"/>
      <c r="B1" s="438" t="s">
        <v>61</v>
      </c>
      <c r="C1" s="438"/>
      <c r="D1" s="438"/>
      <c r="E1" s="438"/>
      <c r="F1" s="24"/>
      <c r="G1" s="25"/>
      <c r="H1" s="90"/>
    </row>
    <row r="2" spans="1:11" s="17" customFormat="1" x14ac:dyDescent="0.3">
      <c r="A2" s="13"/>
      <c r="B2" s="14"/>
      <c r="C2" s="14"/>
      <c r="D2" s="15" t="s">
        <v>56</v>
      </c>
      <c r="E2" s="16" t="s">
        <v>57</v>
      </c>
      <c r="F2" s="15" t="s">
        <v>58</v>
      </c>
      <c r="G2" s="15" t="s">
        <v>59</v>
      </c>
      <c r="H2" s="91" t="s">
        <v>3</v>
      </c>
      <c r="K2" s="2"/>
    </row>
    <row r="3" spans="1:11" x14ac:dyDescent="0.3">
      <c r="A3" s="2">
        <v>1</v>
      </c>
      <c r="B3" s="18">
        <v>201</v>
      </c>
      <c r="C3" s="18">
        <v>202</v>
      </c>
      <c r="D3" s="1" t="e">
        <f>IF(ISBLANK(B3),"",VLOOKUP(B3,'ERKEK KATILIM'!#REF!,2,FALSE))</f>
        <v>#REF!</v>
      </c>
      <c r="E3" s="1" t="e">
        <f>IF(ISBLANK(C3),"",VLOOKUP(C3,'ERKEK KATILIM'!#REF!,2,FALSE))</f>
        <v>#REF!</v>
      </c>
      <c r="F3" s="19" t="str">
        <f>IFERROR(VLOOKUP(D3,'ERKEK KATILIM'!#REF!,3,0),"")</f>
        <v/>
      </c>
      <c r="G3" s="19" t="str">
        <f>IFERROR(VLOOKUP(E3,'ERKEK KATILIM'!#REF!,3,0),"")</f>
        <v/>
      </c>
      <c r="H3" s="92" t="str">
        <f t="shared" ref="H3:H34" si="0">IF(SUM(F3:G3)&lt;=0,"",IFERROR(SUM(F3:G3,0),""))</f>
        <v/>
      </c>
    </row>
    <row r="4" spans="1:11" x14ac:dyDescent="0.3">
      <c r="A4" s="2">
        <v>2</v>
      </c>
      <c r="B4" s="18">
        <v>203</v>
      </c>
      <c r="C4" s="18">
        <v>204</v>
      </c>
      <c r="D4" s="1" t="e">
        <f>IF(ISBLANK(B4),"",VLOOKUP(B4,'ERKEK KATILIM'!#REF!,2,FALSE))</f>
        <v>#REF!</v>
      </c>
      <c r="E4" s="1" t="e">
        <f>IF(ISBLANK(C4),"",VLOOKUP(C4,'ERKEK KATILIM'!#REF!,2,FALSE))</f>
        <v>#REF!</v>
      </c>
      <c r="F4" s="19" t="str">
        <f>IFERROR(VLOOKUP(D4,'ERKEK KATILIM'!#REF!,3,0),"")</f>
        <v/>
      </c>
      <c r="G4" s="19" t="str">
        <f>IFERROR(VLOOKUP(E4,'ERKEK KATILIM'!#REF!,3,0),"")</f>
        <v/>
      </c>
      <c r="H4" s="92" t="str">
        <f t="shared" si="0"/>
        <v/>
      </c>
    </row>
    <row r="5" spans="1:11" x14ac:dyDescent="0.3">
      <c r="A5" s="2">
        <v>3</v>
      </c>
      <c r="B5" s="18">
        <v>206</v>
      </c>
      <c r="C5" s="18">
        <v>340</v>
      </c>
      <c r="D5" s="1" t="e">
        <f>IF(ISBLANK(B5),"",VLOOKUP(B5,'ERKEK KATILIM'!#REF!,2,FALSE))</f>
        <v>#REF!</v>
      </c>
      <c r="E5" s="1" t="e">
        <f>IF(ISBLANK(C5),"",VLOOKUP(C5,'ERKEK KATILIM'!#REF!,2,FALSE))</f>
        <v>#REF!</v>
      </c>
      <c r="F5" s="19" t="str">
        <f>IFERROR(VLOOKUP(D5,'ERKEK KATILIM'!#REF!,3,0),"")</f>
        <v/>
      </c>
      <c r="G5" s="19" t="str">
        <f>IFERROR(VLOOKUP(E5,'ERKEK KATILIM'!#REF!,3,0),"")</f>
        <v/>
      </c>
      <c r="H5" s="92" t="str">
        <f t="shared" si="0"/>
        <v/>
      </c>
    </row>
    <row r="6" spans="1:11" x14ac:dyDescent="0.3">
      <c r="A6" s="2">
        <v>4</v>
      </c>
      <c r="B6" s="18">
        <v>209</v>
      </c>
      <c r="C6" s="18">
        <v>212</v>
      </c>
      <c r="D6" s="1" t="e">
        <f>IF(ISBLANK(B6),"",VLOOKUP(B6,'ERKEK KATILIM'!#REF!,2,FALSE))</f>
        <v>#REF!</v>
      </c>
      <c r="E6" s="1" t="e">
        <f>IF(ISBLANK(C6),"",VLOOKUP(C6,'ERKEK KATILIM'!#REF!,2,FALSE))</f>
        <v>#REF!</v>
      </c>
      <c r="F6" s="19" t="str">
        <f>IFERROR(VLOOKUP(D6,'ERKEK KATILIM'!#REF!,3,0),"")</f>
        <v/>
      </c>
      <c r="G6" s="19" t="str">
        <f>IFERROR(VLOOKUP(E6,'ERKEK KATILIM'!#REF!,3,0),"")</f>
        <v/>
      </c>
      <c r="H6" s="92" t="str">
        <f t="shared" si="0"/>
        <v/>
      </c>
    </row>
    <row r="7" spans="1:11" x14ac:dyDescent="0.3">
      <c r="A7" s="2">
        <v>5</v>
      </c>
      <c r="B7" s="18">
        <v>210</v>
      </c>
      <c r="C7" s="18">
        <v>211</v>
      </c>
      <c r="D7" s="1" t="e">
        <f>IF(ISBLANK(B7),"",VLOOKUP(B7,'ERKEK KATILIM'!#REF!,2,FALSE))</f>
        <v>#REF!</v>
      </c>
      <c r="E7" s="1" t="e">
        <f>IF(ISBLANK(C7),"",VLOOKUP(C7,'ERKEK KATILIM'!#REF!,2,FALSE))</f>
        <v>#REF!</v>
      </c>
      <c r="F7" s="19" t="str">
        <f>IFERROR(VLOOKUP(D7,'ERKEK KATILIM'!#REF!,3,0),"")</f>
        <v/>
      </c>
      <c r="G7" s="19" t="str">
        <f>IFERROR(VLOOKUP(E7,'ERKEK KATILIM'!#REF!,3,0),"")</f>
        <v/>
      </c>
      <c r="H7" s="92" t="str">
        <f t="shared" si="0"/>
        <v/>
      </c>
    </row>
    <row r="8" spans="1:11" x14ac:dyDescent="0.3">
      <c r="A8" s="2">
        <v>6</v>
      </c>
      <c r="B8" s="18">
        <v>213</v>
      </c>
      <c r="C8" s="18">
        <v>215</v>
      </c>
      <c r="D8" s="1" t="e">
        <f>IF(ISBLANK(B8),"",VLOOKUP(B8,'ERKEK KATILIM'!#REF!,2,FALSE))</f>
        <v>#REF!</v>
      </c>
      <c r="E8" s="1" t="e">
        <f>IF(ISBLANK(C8),"",VLOOKUP(C8,'ERKEK KATILIM'!#REF!,2,FALSE))</f>
        <v>#REF!</v>
      </c>
      <c r="F8" s="19" t="str">
        <f>IFERROR(VLOOKUP(D8,'ERKEK KATILIM'!#REF!,3,0),"")</f>
        <v/>
      </c>
      <c r="G8" s="19" t="str">
        <f>IFERROR(VLOOKUP(E8,'ERKEK KATILIM'!#REF!,3,0),"")</f>
        <v/>
      </c>
      <c r="H8" s="92" t="str">
        <f t="shared" si="0"/>
        <v/>
      </c>
    </row>
    <row r="9" spans="1:11" x14ac:dyDescent="0.3">
      <c r="A9" s="2">
        <v>7</v>
      </c>
      <c r="B9" s="18">
        <v>214</v>
      </c>
      <c r="C9" s="18">
        <v>217</v>
      </c>
      <c r="D9" s="1" t="e">
        <f>IF(ISBLANK(B9),"",VLOOKUP(B9,'ERKEK KATILIM'!#REF!,2,FALSE))</f>
        <v>#REF!</v>
      </c>
      <c r="E9" s="1" t="e">
        <f>IF(ISBLANK(C9),"",VLOOKUP(C9,'ERKEK KATILIM'!#REF!,2,FALSE))</f>
        <v>#REF!</v>
      </c>
      <c r="F9" s="19" t="str">
        <f>IFERROR(VLOOKUP(D9,'ERKEK KATILIM'!#REF!,3,0),"")</f>
        <v/>
      </c>
      <c r="G9" s="19" t="str">
        <f>IFERROR(VLOOKUP(E9,'ERKEK KATILIM'!#REF!,3,0),"")</f>
        <v/>
      </c>
      <c r="H9" s="92" t="str">
        <f t="shared" si="0"/>
        <v/>
      </c>
    </row>
    <row r="10" spans="1:11" x14ac:dyDescent="0.3">
      <c r="A10" s="2">
        <v>8</v>
      </c>
      <c r="B10" s="18">
        <v>221</v>
      </c>
      <c r="C10" s="18">
        <v>222</v>
      </c>
      <c r="D10" s="1" t="e">
        <f>IF(ISBLANK(B10),"",VLOOKUP(B10,'ERKEK KATILIM'!#REF!,2,FALSE))</f>
        <v>#REF!</v>
      </c>
      <c r="E10" s="1" t="e">
        <f>IF(ISBLANK(C10),"",VLOOKUP(C10,'ERKEK KATILIM'!#REF!,2,FALSE))</f>
        <v>#REF!</v>
      </c>
      <c r="F10" s="19" t="str">
        <f>IFERROR(VLOOKUP(D10,'ERKEK KATILIM'!#REF!,3,0),"")</f>
        <v/>
      </c>
      <c r="G10" s="19" t="str">
        <f>IFERROR(VLOOKUP(E10,'ERKEK KATILIM'!#REF!,3,0),"")</f>
        <v/>
      </c>
      <c r="H10" s="92" t="str">
        <f t="shared" si="0"/>
        <v/>
      </c>
    </row>
    <row r="11" spans="1:11" x14ac:dyDescent="0.3">
      <c r="A11" s="2">
        <v>9</v>
      </c>
      <c r="B11" s="18">
        <v>223</v>
      </c>
      <c r="C11" s="18">
        <v>224</v>
      </c>
      <c r="D11" s="1" t="e">
        <f>IF(ISBLANK(B11),"",VLOOKUP(B11,'ERKEK KATILIM'!#REF!,2,FALSE))</f>
        <v>#REF!</v>
      </c>
      <c r="E11" s="1" t="e">
        <f>IF(ISBLANK(C11),"",VLOOKUP(C11,'ERKEK KATILIM'!#REF!,2,FALSE))</f>
        <v>#REF!</v>
      </c>
      <c r="F11" s="19" t="str">
        <f>IFERROR(VLOOKUP(D11,'ERKEK KATILIM'!#REF!,3,0),"")</f>
        <v/>
      </c>
      <c r="G11" s="19" t="str">
        <f>IFERROR(VLOOKUP(E11,'ERKEK KATILIM'!#REF!,3,0),"")</f>
        <v/>
      </c>
      <c r="H11" s="92" t="str">
        <f t="shared" si="0"/>
        <v/>
      </c>
    </row>
    <row r="12" spans="1:11" x14ac:dyDescent="0.3">
      <c r="A12" s="2">
        <v>10</v>
      </c>
      <c r="B12" s="18">
        <v>227</v>
      </c>
      <c r="C12" s="18">
        <v>228</v>
      </c>
      <c r="D12" s="1" t="e">
        <f>IF(ISBLANK(B12),"",VLOOKUP(B12,'ERKEK KATILIM'!#REF!,2,FALSE))</f>
        <v>#REF!</v>
      </c>
      <c r="E12" s="1" t="e">
        <f>IF(ISBLANK(C12),"",VLOOKUP(C12,'ERKEK KATILIM'!#REF!,2,FALSE))</f>
        <v>#REF!</v>
      </c>
      <c r="F12" s="19" t="str">
        <f>IFERROR(VLOOKUP(D12,'ERKEK KATILIM'!#REF!,3,0),"")</f>
        <v/>
      </c>
      <c r="G12" s="19" t="str">
        <f>IFERROR(VLOOKUP(E12,'ERKEK KATILIM'!#REF!,3,0),"")</f>
        <v/>
      </c>
      <c r="H12" s="92" t="str">
        <f t="shared" si="0"/>
        <v/>
      </c>
    </row>
    <row r="13" spans="1:11" x14ac:dyDescent="0.3">
      <c r="A13" s="2">
        <v>11</v>
      </c>
      <c r="B13" s="18">
        <v>284</v>
      </c>
      <c r="C13" s="18">
        <v>230</v>
      </c>
      <c r="D13" s="1" t="e">
        <f>IF(ISBLANK(B13),"",VLOOKUP(B13,'ERKEK KATILIM'!#REF!,2,FALSE))</f>
        <v>#REF!</v>
      </c>
      <c r="E13" s="1" t="e">
        <f>IF(ISBLANK(C13),"",VLOOKUP(C13,'ERKEK KATILIM'!#REF!,2,FALSE))</f>
        <v>#REF!</v>
      </c>
      <c r="F13" s="19" t="str">
        <f>IFERROR(VLOOKUP(D13,'ERKEK KATILIM'!#REF!,3,0),"")</f>
        <v/>
      </c>
      <c r="G13" s="19" t="str">
        <f>IFERROR(VLOOKUP(E13,'ERKEK KATILIM'!#REF!,3,0),"")</f>
        <v/>
      </c>
      <c r="H13" s="92" t="str">
        <f t="shared" si="0"/>
        <v/>
      </c>
    </row>
    <row r="14" spans="1:11" x14ac:dyDescent="0.3">
      <c r="A14" s="2">
        <v>12</v>
      </c>
      <c r="B14" s="18">
        <v>231</v>
      </c>
      <c r="C14" s="18">
        <v>234</v>
      </c>
      <c r="D14" s="1" t="e">
        <f>IF(ISBLANK(B14),"",VLOOKUP(B14,'ERKEK KATILIM'!#REF!,2,FALSE))</f>
        <v>#REF!</v>
      </c>
      <c r="E14" s="1" t="e">
        <f>IF(ISBLANK(C14),"",VLOOKUP(C14,'ERKEK KATILIM'!#REF!,2,FALSE))</f>
        <v>#REF!</v>
      </c>
      <c r="F14" s="19" t="str">
        <f>IFERROR(VLOOKUP(D14,'ERKEK KATILIM'!#REF!,3,0),"")</f>
        <v/>
      </c>
      <c r="G14" s="19" t="str">
        <f>IFERROR(VLOOKUP(E14,'ERKEK KATILIM'!#REF!,3,0),"")</f>
        <v/>
      </c>
      <c r="H14" s="92" t="str">
        <f t="shared" si="0"/>
        <v/>
      </c>
    </row>
    <row r="15" spans="1:11" x14ac:dyDescent="0.3">
      <c r="A15" s="2">
        <v>13</v>
      </c>
      <c r="B15" s="18">
        <v>232</v>
      </c>
      <c r="C15" s="18">
        <v>233</v>
      </c>
      <c r="D15" s="1" t="e">
        <f>IF(ISBLANK(B15),"",VLOOKUP(B15,'ERKEK KATILIM'!#REF!,2,FALSE))</f>
        <v>#REF!</v>
      </c>
      <c r="E15" s="1" t="e">
        <f>IF(ISBLANK(C15),"",VLOOKUP(C15,'ERKEK KATILIM'!#REF!,2,FALSE))</f>
        <v>#REF!</v>
      </c>
      <c r="F15" s="19" t="str">
        <f>IFERROR(VLOOKUP(D15,'ERKEK KATILIM'!#REF!,3,0),"")</f>
        <v/>
      </c>
      <c r="G15" s="19" t="str">
        <f>IFERROR(VLOOKUP(E15,'ERKEK KATILIM'!#REF!,3,0),"")</f>
        <v/>
      </c>
      <c r="H15" s="92" t="str">
        <f t="shared" si="0"/>
        <v/>
      </c>
    </row>
    <row r="16" spans="1:11" x14ac:dyDescent="0.3">
      <c r="A16" s="2">
        <v>14</v>
      </c>
      <c r="B16" s="18">
        <v>235</v>
      </c>
      <c r="C16" s="18">
        <v>236</v>
      </c>
      <c r="D16" s="1" t="e">
        <f>IF(ISBLANK(B16),"",VLOOKUP(B16,'ERKEK KATILIM'!#REF!,2,FALSE))</f>
        <v>#REF!</v>
      </c>
      <c r="E16" s="1" t="e">
        <f>IF(ISBLANK(C16),"",VLOOKUP(C16,'ERKEK KATILIM'!#REF!,2,FALSE))</f>
        <v>#REF!</v>
      </c>
      <c r="F16" s="19" t="str">
        <f>IFERROR(VLOOKUP(D16,'ERKEK KATILIM'!#REF!,3,0),"")</f>
        <v/>
      </c>
      <c r="G16" s="19" t="str">
        <f>IFERROR(VLOOKUP(E16,'ERKEK KATILIM'!#REF!,3,0),"")</f>
        <v/>
      </c>
      <c r="H16" s="92" t="str">
        <f t="shared" si="0"/>
        <v/>
      </c>
    </row>
    <row r="17" spans="1:8" x14ac:dyDescent="0.3">
      <c r="A17" s="2">
        <v>15</v>
      </c>
      <c r="B17" s="18">
        <v>240</v>
      </c>
      <c r="C17" s="18">
        <v>241</v>
      </c>
      <c r="D17" s="1" t="e">
        <f>IF(ISBLANK(B17),"",VLOOKUP(B17,'ERKEK KATILIM'!#REF!,2,FALSE))</f>
        <v>#REF!</v>
      </c>
      <c r="E17" s="1" t="e">
        <f>IF(ISBLANK(C17),"",VLOOKUP(C17,'ERKEK KATILIM'!#REF!,2,FALSE))</f>
        <v>#REF!</v>
      </c>
      <c r="F17" s="19" t="str">
        <f>IFERROR(VLOOKUP(D17,'ERKEK KATILIM'!#REF!,3,0),"")</f>
        <v/>
      </c>
      <c r="G17" s="19" t="str">
        <f>IFERROR(VLOOKUP(E17,'ERKEK KATILIM'!#REF!,3,0),"")</f>
        <v/>
      </c>
      <c r="H17" s="92" t="str">
        <f t="shared" si="0"/>
        <v/>
      </c>
    </row>
    <row r="18" spans="1:8" x14ac:dyDescent="0.3">
      <c r="A18" s="2">
        <v>16</v>
      </c>
      <c r="B18" s="18">
        <v>242</v>
      </c>
      <c r="C18" s="18">
        <v>243</v>
      </c>
      <c r="D18" s="1" t="e">
        <f>IF(ISBLANK(B18),"",VLOOKUP(B18,'ERKEK KATILIM'!#REF!,2,FALSE))</f>
        <v>#REF!</v>
      </c>
      <c r="E18" s="1" t="e">
        <f>IF(ISBLANK(C18),"",VLOOKUP(C18,'ERKEK KATILIM'!#REF!,2,FALSE))</f>
        <v>#REF!</v>
      </c>
      <c r="F18" s="19" t="str">
        <f>IFERROR(VLOOKUP(D18,'ERKEK KATILIM'!#REF!,3,0),"")</f>
        <v/>
      </c>
      <c r="G18" s="19" t="str">
        <f>IFERROR(VLOOKUP(E18,'ERKEK KATILIM'!#REF!,3,0),"")</f>
        <v/>
      </c>
      <c r="H18" s="92" t="str">
        <f t="shared" si="0"/>
        <v/>
      </c>
    </row>
    <row r="19" spans="1:8" x14ac:dyDescent="0.3">
      <c r="A19" s="2">
        <v>17</v>
      </c>
      <c r="B19" s="18">
        <v>246</v>
      </c>
      <c r="C19" s="18">
        <v>247</v>
      </c>
      <c r="D19" s="1" t="e">
        <f>IF(ISBLANK(B19),"",VLOOKUP(B19,'ERKEK KATILIM'!#REF!,2,FALSE))</f>
        <v>#REF!</v>
      </c>
      <c r="E19" s="1" t="e">
        <f>IF(ISBLANK(C19),"",VLOOKUP(C19,'ERKEK KATILIM'!#REF!,2,FALSE))</f>
        <v>#REF!</v>
      </c>
      <c r="F19" s="19" t="str">
        <f>IFERROR(VLOOKUP(D19,'ERKEK KATILIM'!#REF!,3,0),"")</f>
        <v/>
      </c>
      <c r="G19" s="19" t="str">
        <f>IFERROR(VLOOKUP(E19,'ERKEK KATILIM'!#REF!,3,0),"")</f>
        <v/>
      </c>
      <c r="H19" s="92" t="str">
        <f t="shared" si="0"/>
        <v/>
      </c>
    </row>
    <row r="20" spans="1:8" x14ac:dyDescent="0.3">
      <c r="A20" s="2">
        <v>18</v>
      </c>
      <c r="B20" s="18">
        <v>248</v>
      </c>
      <c r="C20" s="18">
        <v>249</v>
      </c>
      <c r="D20" s="1" t="e">
        <f>IF(ISBLANK(B20),"",VLOOKUP(B20,'ERKEK KATILIM'!#REF!,2,FALSE))</f>
        <v>#REF!</v>
      </c>
      <c r="E20" s="1" t="e">
        <f>IF(ISBLANK(C20),"",VLOOKUP(C20,'ERKEK KATILIM'!#REF!,2,FALSE))</f>
        <v>#REF!</v>
      </c>
      <c r="F20" s="19" t="str">
        <f>IFERROR(VLOOKUP(D20,'ERKEK KATILIM'!#REF!,3,0),"")</f>
        <v/>
      </c>
      <c r="G20" s="19" t="str">
        <f>IFERROR(VLOOKUP(E20,'ERKEK KATILIM'!#REF!,3,0),"")</f>
        <v/>
      </c>
      <c r="H20" s="92" t="str">
        <f t="shared" si="0"/>
        <v/>
      </c>
    </row>
    <row r="21" spans="1:8" x14ac:dyDescent="0.3">
      <c r="A21" s="2">
        <v>19</v>
      </c>
      <c r="B21" s="18">
        <v>207</v>
      </c>
      <c r="C21" s="18">
        <v>208</v>
      </c>
      <c r="D21" s="1" t="e">
        <f>IF(ISBLANK(B21),"",VLOOKUP(B21,'ERKEK KATILIM'!#REF!,2,FALSE))</f>
        <v>#REF!</v>
      </c>
      <c r="E21" s="1" t="e">
        <f>IF(ISBLANK(C21),"",VLOOKUP(C21,'ERKEK KATILIM'!#REF!,2,FALSE))</f>
        <v>#REF!</v>
      </c>
      <c r="F21" s="19" t="str">
        <f>IFERROR(VLOOKUP(D21,'ERKEK KATILIM'!#REF!,3,0),"")</f>
        <v/>
      </c>
      <c r="G21" s="19" t="str">
        <f>IFERROR(VLOOKUP(E21,'ERKEK KATILIM'!#REF!,3,0),"")</f>
        <v/>
      </c>
      <c r="H21" s="92" t="str">
        <f t="shared" si="0"/>
        <v/>
      </c>
    </row>
    <row r="22" spans="1:8" x14ac:dyDescent="0.3">
      <c r="A22" s="2">
        <v>20</v>
      </c>
      <c r="B22" s="18">
        <v>254</v>
      </c>
      <c r="C22" s="18">
        <v>255</v>
      </c>
      <c r="D22" s="1" t="e">
        <f>IF(ISBLANK(B22),"",VLOOKUP(B22,'ERKEK KATILIM'!#REF!,2,FALSE))</f>
        <v>#REF!</v>
      </c>
      <c r="E22" s="1" t="e">
        <f>IF(ISBLANK(C22),"",VLOOKUP(C22,'ERKEK KATILIM'!#REF!,2,FALSE))</f>
        <v>#REF!</v>
      </c>
      <c r="F22" s="19" t="str">
        <f>IFERROR(VLOOKUP(D22,'ERKEK KATILIM'!#REF!,3,0),"")</f>
        <v/>
      </c>
      <c r="G22" s="19" t="str">
        <f>IFERROR(VLOOKUP(E22,'ERKEK KATILIM'!#REF!,3,0),"")</f>
        <v/>
      </c>
      <c r="H22" s="92" t="str">
        <f t="shared" si="0"/>
        <v/>
      </c>
    </row>
    <row r="23" spans="1:8" x14ac:dyDescent="0.3">
      <c r="A23" s="2">
        <v>21</v>
      </c>
      <c r="B23" s="18">
        <v>256</v>
      </c>
      <c r="C23" s="18">
        <v>257</v>
      </c>
      <c r="D23" s="1" t="e">
        <f>IF(ISBLANK(B23),"",VLOOKUP(B23,'ERKEK KATILIM'!#REF!,2,FALSE))</f>
        <v>#REF!</v>
      </c>
      <c r="E23" s="1" t="e">
        <f>IF(ISBLANK(C23),"",VLOOKUP(C23,'ERKEK KATILIM'!#REF!,2,FALSE))</f>
        <v>#REF!</v>
      </c>
      <c r="F23" s="19" t="str">
        <f>IFERROR(VLOOKUP(D23,'ERKEK KATILIM'!#REF!,3,0),"")</f>
        <v/>
      </c>
      <c r="G23" s="19" t="str">
        <f>IFERROR(VLOOKUP(E23,'ERKEK KATILIM'!#REF!,3,0),"")</f>
        <v/>
      </c>
      <c r="H23" s="92" t="str">
        <f t="shared" si="0"/>
        <v/>
      </c>
    </row>
    <row r="24" spans="1:8" x14ac:dyDescent="0.3">
      <c r="A24" s="2">
        <v>22</v>
      </c>
      <c r="B24" s="18">
        <v>260</v>
      </c>
      <c r="C24" s="18">
        <v>261</v>
      </c>
      <c r="D24" s="1" t="e">
        <f>IF(ISBLANK(B24),"",VLOOKUP(B24,'ERKEK KATILIM'!#REF!,2,FALSE))</f>
        <v>#REF!</v>
      </c>
      <c r="E24" s="1" t="e">
        <f>IF(ISBLANK(C24),"",VLOOKUP(C24,'ERKEK KATILIM'!#REF!,2,FALSE))</f>
        <v>#REF!</v>
      </c>
      <c r="F24" s="19" t="str">
        <f>IFERROR(VLOOKUP(D24,'ERKEK KATILIM'!#REF!,3,0),"")</f>
        <v/>
      </c>
      <c r="G24" s="19" t="str">
        <f>IFERROR(VLOOKUP(E24,'ERKEK KATILIM'!#REF!,3,0),"")</f>
        <v/>
      </c>
      <c r="H24" s="92" t="str">
        <f t="shared" si="0"/>
        <v/>
      </c>
    </row>
    <row r="25" spans="1:8" x14ac:dyDescent="0.3">
      <c r="A25" s="2">
        <v>23</v>
      </c>
      <c r="B25" s="18">
        <v>262</v>
      </c>
      <c r="C25" s="18">
        <v>263</v>
      </c>
      <c r="D25" s="1" t="e">
        <f>IF(ISBLANK(B25),"",VLOOKUP(B25,'ERKEK KATILIM'!#REF!,2,FALSE))</f>
        <v>#REF!</v>
      </c>
      <c r="E25" s="1" t="e">
        <f>IF(ISBLANK(C25),"",VLOOKUP(C25,'ERKEK KATILIM'!#REF!,2,FALSE))</f>
        <v>#REF!</v>
      </c>
      <c r="F25" s="19" t="str">
        <f>IFERROR(VLOOKUP(D25,'ERKEK KATILIM'!#REF!,3,0),"")</f>
        <v/>
      </c>
      <c r="G25" s="19" t="str">
        <f>IFERROR(VLOOKUP(E25,'ERKEK KATILIM'!#REF!,3,0),"")</f>
        <v/>
      </c>
      <c r="H25" s="92" t="str">
        <f t="shared" si="0"/>
        <v/>
      </c>
    </row>
    <row r="26" spans="1:8" x14ac:dyDescent="0.3">
      <c r="A26" s="2">
        <v>24</v>
      </c>
      <c r="B26" s="18">
        <v>264</v>
      </c>
      <c r="C26" s="18">
        <v>269</v>
      </c>
      <c r="D26" s="1" t="e">
        <f>IF(ISBLANK(B26),"",VLOOKUP(B26,'ERKEK KATILIM'!#REF!,2,FALSE))</f>
        <v>#REF!</v>
      </c>
      <c r="E26" s="1" t="e">
        <f>IF(ISBLANK(C26),"",VLOOKUP(C26,'ERKEK KATILIM'!#REF!,2,FALSE))</f>
        <v>#REF!</v>
      </c>
      <c r="F26" s="19" t="str">
        <f>IFERROR(VLOOKUP(D26,'ERKEK KATILIM'!#REF!,3,0),"")</f>
        <v/>
      </c>
      <c r="G26" s="19" t="str">
        <f>IFERROR(VLOOKUP(E26,'ERKEK KATILIM'!#REF!,3,0),"")</f>
        <v/>
      </c>
      <c r="H26" s="92" t="str">
        <f t="shared" si="0"/>
        <v/>
      </c>
    </row>
    <row r="27" spans="1:8" x14ac:dyDescent="0.3">
      <c r="A27" s="2">
        <v>25</v>
      </c>
      <c r="B27" s="18">
        <v>265</v>
      </c>
      <c r="C27" s="18">
        <v>266</v>
      </c>
      <c r="D27" s="1" t="e">
        <f>IF(ISBLANK(B27),"",VLOOKUP(B27,'ERKEK KATILIM'!#REF!,2,FALSE))</f>
        <v>#REF!</v>
      </c>
      <c r="E27" s="1" t="e">
        <f>IF(ISBLANK(C27),"",VLOOKUP(C27,'ERKEK KATILIM'!#REF!,2,FALSE))</f>
        <v>#REF!</v>
      </c>
      <c r="F27" s="19" t="str">
        <f>IFERROR(VLOOKUP(D27,'ERKEK KATILIM'!#REF!,3,0),"")</f>
        <v/>
      </c>
      <c r="G27" s="19" t="str">
        <f>IFERROR(VLOOKUP(E27,'ERKEK KATILIM'!#REF!,3,0),"")</f>
        <v/>
      </c>
      <c r="H27" s="92" t="str">
        <f t="shared" si="0"/>
        <v/>
      </c>
    </row>
    <row r="28" spans="1:8" x14ac:dyDescent="0.3">
      <c r="A28" s="2">
        <v>26</v>
      </c>
      <c r="B28" s="18">
        <v>267</v>
      </c>
      <c r="C28" s="18">
        <v>268</v>
      </c>
      <c r="D28" s="1" t="e">
        <f>IF(ISBLANK(B28),"",VLOOKUP(B28,'ERKEK KATILIM'!#REF!,2,FALSE))</f>
        <v>#REF!</v>
      </c>
      <c r="E28" s="1" t="e">
        <f>IF(ISBLANK(C28),"",VLOOKUP(C28,'ERKEK KATILIM'!#REF!,2,FALSE))</f>
        <v>#REF!</v>
      </c>
      <c r="F28" s="19" t="str">
        <f>IFERROR(VLOOKUP(D28,'ERKEK KATILIM'!#REF!,3,0),"")</f>
        <v/>
      </c>
      <c r="G28" s="19" t="str">
        <f>IFERROR(VLOOKUP(E28,'ERKEK KATILIM'!#REF!,3,0),"")</f>
        <v/>
      </c>
      <c r="H28" s="92" t="str">
        <f t="shared" si="0"/>
        <v/>
      </c>
    </row>
    <row r="29" spans="1:8" x14ac:dyDescent="0.3">
      <c r="A29" s="2">
        <v>27</v>
      </c>
      <c r="B29" s="18">
        <v>270</v>
      </c>
      <c r="C29" s="18">
        <v>271</v>
      </c>
      <c r="D29" s="1" t="e">
        <f>IF(ISBLANK(B29),"",VLOOKUP(B29,'ERKEK KATILIM'!#REF!,2,FALSE))</f>
        <v>#REF!</v>
      </c>
      <c r="E29" s="1" t="e">
        <f>IF(ISBLANK(C29),"",VLOOKUP(C29,'ERKEK KATILIM'!#REF!,2,FALSE))</f>
        <v>#REF!</v>
      </c>
      <c r="F29" s="19" t="str">
        <f>IFERROR(VLOOKUP(D29,'ERKEK KATILIM'!#REF!,3,0),"")</f>
        <v/>
      </c>
      <c r="G29" s="19" t="str">
        <f>IFERROR(VLOOKUP(E29,'ERKEK KATILIM'!#REF!,3,0),"")</f>
        <v/>
      </c>
      <c r="H29" s="92" t="str">
        <f t="shared" si="0"/>
        <v/>
      </c>
    </row>
    <row r="30" spans="1:8" x14ac:dyDescent="0.3">
      <c r="A30" s="2">
        <v>28</v>
      </c>
      <c r="B30" s="18">
        <v>216</v>
      </c>
      <c r="C30" s="18">
        <v>218</v>
      </c>
      <c r="D30" s="1" t="e">
        <f>IF(ISBLANK(B30),"",VLOOKUP(B30,'ERKEK KATILIM'!#REF!,2,FALSE))</f>
        <v>#REF!</v>
      </c>
      <c r="E30" s="1" t="e">
        <f>IF(ISBLANK(C30),"",VLOOKUP(C30,'ERKEK KATILIM'!#REF!,2,FALSE))</f>
        <v>#REF!</v>
      </c>
      <c r="F30" s="19" t="str">
        <f>IFERROR(VLOOKUP(D30,'ERKEK KATILIM'!#REF!,3,0),"")</f>
        <v/>
      </c>
      <c r="G30" s="19" t="str">
        <f>IFERROR(VLOOKUP(E30,'ERKEK KATILIM'!#REF!,3,0),"")</f>
        <v/>
      </c>
      <c r="H30" s="92" t="str">
        <f t="shared" si="0"/>
        <v/>
      </c>
    </row>
    <row r="31" spans="1:8" x14ac:dyDescent="0.3">
      <c r="A31" s="2">
        <v>29</v>
      </c>
      <c r="B31" s="18">
        <v>273</v>
      </c>
      <c r="C31" s="18">
        <v>274</v>
      </c>
      <c r="D31" s="1" t="e">
        <f>IF(ISBLANK(B31),"",VLOOKUP(B31,'ERKEK KATILIM'!#REF!,2,FALSE))</f>
        <v>#REF!</v>
      </c>
      <c r="E31" s="1" t="e">
        <f>IF(ISBLANK(C31),"",VLOOKUP(C31,'ERKEK KATILIM'!#REF!,2,FALSE))</f>
        <v>#REF!</v>
      </c>
      <c r="F31" s="19" t="str">
        <f>IFERROR(VLOOKUP(D31,'ERKEK KATILIM'!#REF!,3,0),"")</f>
        <v/>
      </c>
      <c r="G31" s="19" t="str">
        <f>IFERROR(VLOOKUP(E31,'ERKEK KATILIM'!#REF!,3,0),"")</f>
        <v/>
      </c>
      <c r="H31" s="92" t="str">
        <f t="shared" si="0"/>
        <v/>
      </c>
    </row>
    <row r="32" spans="1:8" x14ac:dyDescent="0.3">
      <c r="A32" s="2">
        <v>30</v>
      </c>
      <c r="B32" s="18">
        <v>239</v>
      </c>
      <c r="C32" s="18">
        <v>277</v>
      </c>
      <c r="D32" s="1" t="e">
        <f>IF(ISBLANK(B32),"",VLOOKUP(B32,'ERKEK KATILIM'!#REF!,2,FALSE))</f>
        <v>#REF!</v>
      </c>
      <c r="E32" s="1" t="e">
        <f>IF(ISBLANK(C32),"",VLOOKUP(C32,'ERKEK KATILIM'!#REF!,2,FALSE))</f>
        <v>#REF!</v>
      </c>
      <c r="F32" s="19" t="str">
        <f>IFERROR(VLOOKUP(D32,'ERKEK KATILIM'!#REF!,3,0),"")</f>
        <v/>
      </c>
      <c r="G32" s="19" t="str">
        <f>IFERROR(VLOOKUP(E32,'ERKEK KATILIM'!#REF!,3,0),"")</f>
        <v/>
      </c>
      <c r="H32" s="92" t="str">
        <f t="shared" si="0"/>
        <v/>
      </c>
    </row>
    <row r="33" spans="1:8" x14ac:dyDescent="0.3">
      <c r="A33" s="2">
        <v>31</v>
      </c>
      <c r="B33" s="18">
        <v>278</v>
      </c>
      <c r="C33" s="18">
        <v>279</v>
      </c>
      <c r="D33" s="1" t="e">
        <f>IF(ISBLANK(B33),"",VLOOKUP(B33,'ERKEK KATILIM'!#REF!,2,FALSE))</f>
        <v>#REF!</v>
      </c>
      <c r="E33" s="1" t="e">
        <f>IF(ISBLANK(C33),"",VLOOKUP(C33,'ERKEK KATILIM'!#REF!,2,FALSE))</f>
        <v>#REF!</v>
      </c>
      <c r="F33" s="19" t="str">
        <f>IFERROR(VLOOKUP(D33,'ERKEK KATILIM'!#REF!,3,0),"")</f>
        <v/>
      </c>
      <c r="G33" s="19" t="str">
        <f>IFERROR(VLOOKUP(E33,'ERKEK KATILIM'!#REF!,3,0),"")</f>
        <v/>
      </c>
      <c r="H33" s="92" t="str">
        <f t="shared" si="0"/>
        <v/>
      </c>
    </row>
    <row r="34" spans="1:8" x14ac:dyDescent="0.3">
      <c r="A34" s="2">
        <v>32</v>
      </c>
      <c r="B34" s="18">
        <v>280</v>
      </c>
      <c r="C34" s="18">
        <v>281</v>
      </c>
      <c r="D34" s="1" t="e">
        <f>IF(ISBLANK(B34),"",VLOOKUP(B34,'ERKEK KATILIM'!#REF!,2,FALSE))</f>
        <v>#REF!</v>
      </c>
      <c r="E34" s="1" t="e">
        <f>IF(ISBLANK(C34),"",VLOOKUP(C34,'ERKEK KATILIM'!#REF!,2,FALSE))</f>
        <v>#REF!</v>
      </c>
      <c r="F34" s="19" t="str">
        <f>IFERROR(VLOOKUP(D34,'ERKEK KATILIM'!#REF!,3,0),"")</f>
        <v/>
      </c>
      <c r="G34" s="19" t="str">
        <f>IFERROR(VLOOKUP(E34,'ERKEK KATILIM'!#REF!,3,0),"")</f>
        <v/>
      </c>
      <c r="H34" s="92" t="str">
        <f t="shared" si="0"/>
        <v/>
      </c>
    </row>
    <row r="35" spans="1:8" x14ac:dyDescent="0.3">
      <c r="A35" s="2">
        <v>33</v>
      </c>
      <c r="B35" s="18">
        <v>282</v>
      </c>
      <c r="C35" s="18">
        <v>283</v>
      </c>
      <c r="D35" s="1" t="e">
        <f>IF(ISBLANK(B35),"",VLOOKUP(B35,'ERKEK KATILIM'!#REF!,2,FALSE))</f>
        <v>#REF!</v>
      </c>
      <c r="E35" s="1" t="e">
        <f>IF(ISBLANK(C35),"",VLOOKUP(C35,'ERKEK KATILIM'!#REF!,2,FALSE))</f>
        <v>#REF!</v>
      </c>
      <c r="F35" s="19" t="str">
        <f>IFERROR(VLOOKUP(D35,'ERKEK KATILIM'!#REF!,3,0),"")</f>
        <v/>
      </c>
      <c r="G35" s="19" t="str">
        <f>IFERROR(VLOOKUP(E35,'ERKEK KATILIM'!#REF!,3,0),"")</f>
        <v/>
      </c>
      <c r="H35" s="92" t="str">
        <f t="shared" ref="H35:H54" si="1">IF(SUM(F35:G35)&lt;=0,"",IFERROR(SUM(F35:G35,0),""))</f>
        <v/>
      </c>
    </row>
    <row r="36" spans="1:8" x14ac:dyDescent="0.3">
      <c r="A36" s="2">
        <v>34</v>
      </c>
      <c r="B36" s="18">
        <v>253</v>
      </c>
      <c r="C36" s="18">
        <v>259</v>
      </c>
      <c r="D36" s="1" t="e">
        <f>IF(ISBLANK(B36),"",VLOOKUP(B36,'ERKEK KATILIM'!#REF!,2,FALSE))</f>
        <v>#REF!</v>
      </c>
      <c r="E36" s="1" t="e">
        <f>IF(ISBLANK(C36),"",VLOOKUP(C36,'ERKEK KATILIM'!#REF!,2,FALSE))</f>
        <v>#REF!</v>
      </c>
      <c r="F36" s="19" t="str">
        <f>IFERROR(VLOOKUP(D36,'ERKEK KATILIM'!#REF!,3,0),"")</f>
        <v/>
      </c>
      <c r="G36" s="19" t="str">
        <f>IFERROR(VLOOKUP(E36,'ERKEK KATILIM'!#REF!,3,0),"")</f>
        <v/>
      </c>
      <c r="H36" s="92" t="str">
        <f t="shared" si="1"/>
        <v/>
      </c>
    </row>
    <row r="37" spans="1:8" x14ac:dyDescent="0.3">
      <c r="A37" s="2">
        <v>35</v>
      </c>
      <c r="B37" s="18">
        <v>285</v>
      </c>
      <c r="C37" s="18">
        <v>287</v>
      </c>
      <c r="D37" s="1" t="e">
        <f>IF(ISBLANK(B37),"",VLOOKUP(B37,'ERKEK KATILIM'!#REF!,2,FALSE))</f>
        <v>#REF!</v>
      </c>
      <c r="E37" s="1" t="e">
        <f>IF(ISBLANK(C37),"",VLOOKUP(C37,'ERKEK KATILIM'!#REF!,2,FALSE))</f>
        <v>#REF!</v>
      </c>
      <c r="F37" s="19" t="str">
        <f>IFERROR(VLOOKUP(D37,'ERKEK KATILIM'!#REF!,3,0),"")</f>
        <v/>
      </c>
      <c r="G37" s="19" t="str">
        <f>IFERROR(VLOOKUP(E37,'ERKEK KATILIM'!#REF!,3,0),"")</f>
        <v/>
      </c>
      <c r="H37" s="92" t="str">
        <f t="shared" si="1"/>
        <v/>
      </c>
    </row>
    <row r="38" spans="1:8" x14ac:dyDescent="0.3">
      <c r="A38" s="2">
        <v>36</v>
      </c>
      <c r="B38" s="18">
        <v>286</v>
      </c>
      <c r="C38" s="18">
        <v>290</v>
      </c>
      <c r="D38" s="1" t="e">
        <f>IF(ISBLANK(B38),"",VLOOKUP(B38,'ERKEK KATILIM'!#REF!,2,FALSE))</f>
        <v>#REF!</v>
      </c>
      <c r="E38" s="1" t="e">
        <f>IF(ISBLANK(C38),"",VLOOKUP(C38,'ERKEK KATILIM'!#REF!,2,FALSE))</f>
        <v>#REF!</v>
      </c>
      <c r="F38" s="19" t="str">
        <f>IFERROR(VLOOKUP(D38,'ERKEK KATILIM'!#REF!,3,0),"")</f>
        <v/>
      </c>
      <c r="G38" s="19" t="str">
        <f>IFERROR(VLOOKUP(E38,'ERKEK KATILIM'!#REF!,3,0),"")</f>
        <v/>
      </c>
      <c r="H38" s="92" t="str">
        <f t="shared" si="1"/>
        <v/>
      </c>
    </row>
    <row r="39" spans="1:8" x14ac:dyDescent="0.3">
      <c r="A39" s="2">
        <v>37</v>
      </c>
      <c r="B39" s="18">
        <v>288</v>
      </c>
      <c r="C39" s="18">
        <v>289</v>
      </c>
      <c r="D39" s="1" t="e">
        <f>IF(ISBLANK(B39),"",VLOOKUP(B39,'ERKEK KATILIM'!#REF!,2,FALSE))</f>
        <v>#REF!</v>
      </c>
      <c r="E39" s="1" t="e">
        <f>IF(ISBLANK(C39),"",VLOOKUP(C39,'ERKEK KATILIM'!#REF!,2,FALSE))</f>
        <v>#REF!</v>
      </c>
      <c r="F39" s="19" t="str">
        <f>IFERROR(VLOOKUP(D39,'ERKEK KATILIM'!#REF!,3,0),"")</f>
        <v/>
      </c>
      <c r="G39" s="19" t="str">
        <f>IFERROR(VLOOKUP(E39,'ERKEK KATILIM'!#REF!,3,0),"")</f>
        <v/>
      </c>
      <c r="H39" s="92" t="str">
        <f t="shared" si="1"/>
        <v/>
      </c>
    </row>
    <row r="40" spans="1:8" x14ac:dyDescent="0.3">
      <c r="A40" s="2">
        <v>38</v>
      </c>
      <c r="B40" s="18">
        <v>219</v>
      </c>
      <c r="C40" s="18">
        <v>291</v>
      </c>
      <c r="D40" s="1" t="e">
        <f>IF(ISBLANK(B40),"",VLOOKUP(B40,'ERKEK KATILIM'!#REF!,2,FALSE))</f>
        <v>#REF!</v>
      </c>
      <c r="E40" s="1" t="e">
        <f>IF(ISBLANK(C40),"",VLOOKUP(C40,'ERKEK KATILIM'!#REF!,2,FALSE))</f>
        <v>#REF!</v>
      </c>
      <c r="F40" s="19" t="str">
        <f>IFERROR(VLOOKUP(D40,'ERKEK KATILIM'!#REF!,3,0),"")</f>
        <v/>
      </c>
      <c r="G40" s="19" t="str">
        <f>IFERROR(VLOOKUP(E40,'ERKEK KATILIM'!#REF!,3,0),"")</f>
        <v/>
      </c>
      <c r="H40" s="92" t="str">
        <f t="shared" si="1"/>
        <v/>
      </c>
    </row>
    <row r="41" spans="1:8" x14ac:dyDescent="0.3">
      <c r="A41" s="2">
        <v>39</v>
      </c>
      <c r="B41" s="18">
        <v>220</v>
      </c>
      <c r="C41" s="18">
        <v>297</v>
      </c>
      <c r="D41" s="1" t="e">
        <f>IF(ISBLANK(B41),"",VLOOKUP(B41,'ERKEK KATILIM'!#REF!,2,FALSE))</f>
        <v>#REF!</v>
      </c>
      <c r="E41" s="1" t="e">
        <f>IF(ISBLANK(C41),"",VLOOKUP(C41,'ERKEK KATILIM'!#REF!,2,FALSE))</f>
        <v>#REF!</v>
      </c>
      <c r="F41" s="19" t="str">
        <f>IFERROR(VLOOKUP(D41,'ERKEK KATILIM'!#REF!,3,0),"")</f>
        <v/>
      </c>
      <c r="G41" s="19" t="str">
        <f>IFERROR(VLOOKUP(E41,'ERKEK KATILIM'!#REF!,3,0),"")</f>
        <v/>
      </c>
      <c r="H41" s="92" t="str">
        <f t="shared" si="1"/>
        <v/>
      </c>
    </row>
    <row r="42" spans="1:8" x14ac:dyDescent="0.3">
      <c r="A42" s="2">
        <v>40</v>
      </c>
      <c r="B42" s="18">
        <v>292</v>
      </c>
      <c r="C42" s="18">
        <v>294</v>
      </c>
      <c r="D42" s="1" t="e">
        <f>IF(ISBLANK(B42),"",VLOOKUP(B42,'ERKEK KATILIM'!#REF!,2,FALSE))</f>
        <v>#REF!</v>
      </c>
      <c r="E42" s="1" t="e">
        <f>IF(ISBLANK(C42),"",VLOOKUP(C42,'ERKEK KATILIM'!#REF!,2,FALSE))</f>
        <v>#REF!</v>
      </c>
      <c r="F42" s="19" t="str">
        <f>IFERROR(VLOOKUP(D42,'ERKEK KATILIM'!#REF!,3,0),"")</f>
        <v/>
      </c>
      <c r="G42" s="19" t="str">
        <f>IFERROR(VLOOKUP(E42,'ERKEK KATILIM'!#REF!,3,0),"")</f>
        <v/>
      </c>
      <c r="H42" s="92" t="str">
        <f t="shared" si="1"/>
        <v/>
      </c>
    </row>
    <row r="43" spans="1:8" x14ac:dyDescent="0.3">
      <c r="A43" s="2">
        <v>41</v>
      </c>
      <c r="B43" s="18">
        <v>293</v>
      </c>
      <c r="C43" s="18">
        <v>296</v>
      </c>
      <c r="D43" s="1" t="e">
        <f>IF(ISBLANK(B43),"",VLOOKUP(B43,'ERKEK KATILIM'!#REF!,2,FALSE))</f>
        <v>#REF!</v>
      </c>
      <c r="E43" s="1" t="e">
        <f>IF(ISBLANK(C43),"",VLOOKUP(C43,'ERKEK KATILIM'!#REF!,2,FALSE))</f>
        <v>#REF!</v>
      </c>
      <c r="F43" s="19" t="str">
        <f>IFERROR(VLOOKUP(D43,'ERKEK KATILIM'!#REF!,3,0),"")</f>
        <v/>
      </c>
      <c r="G43" s="19" t="str">
        <f>IFERROR(VLOOKUP(E43,'ERKEK KATILIM'!#REF!,3,0),"")</f>
        <v/>
      </c>
      <c r="H43" s="92" t="str">
        <f t="shared" si="1"/>
        <v/>
      </c>
    </row>
    <row r="44" spans="1:8" x14ac:dyDescent="0.3">
      <c r="A44" s="2">
        <v>42</v>
      </c>
      <c r="B44" s="18">
        <v>250</v>
      </c>
      <c r="C44" s="18">
        <v>251</v>
      </c>
      <c r="D44" s="1" t="e">
        <f>IF(ISBLANK(B44),"",VLOOKUP(B44,'ERKEK KATILIM'!#REF!,2,FALSE))</f>
        <v>#REF!</v>
      </c>
      <c r="E44" s="1" t="e">
        <f>IF(ISBLANK(C44),"",VLOOKUP(C44,'ERKEK KATILIM'!#REF!,2,FALSE))</f>
        <v>#REF!</v>
      </c>
      <c r="F44" s="19" t="str">
        <f>IFERROR(VLOOKUP(D44,'ERKEK KATILIM'!#REF!,3,0),"")</f>
        <v/>
      </c>
      <c r="G44" s="19" t="str">
        <f>IFERROR(VLOOKUP(E44,'ERKEK KATILIM'!#REF!,3,0),"")</f>
        <v/>
      </c>
      <c r="H44" s="92" t="str">
        <f t="shared" si="1"/>
        <v/>
      </c>
    </row>
    <row r="45" spans="1:8" x14ac:dyDescent="0.3">
      <c r="A45" s="2">
        <v>43</v>
      </c>
      <c r="B45" s="18">
        <v>226</v>
      </c>
      <c r="C45" s="18">
        <v>295</v>
      </c>
      <c r="D45" s="1" t="e">
        <f>IF(ISBLANK(B45),"",VLOOKUP(B45,'ERKEK KATILIM'!#REF!,2,FALSE))</f>
        <v>#REF!</v>
      </c>
      <c r="E45" s="1" t="e">
        <f>IF(ISBLANK(C45),"",VLOOKUP(C45,'ERKEK KATILIM'!#REF!,2,FALSE))</f>
        <v>#REF!</v>
      </c>
      <c r="F45" s="19" t="str">
        <f>IFERROR(VLOOKUP(D45,'ERKEK KATILIM'!#REF!,3,0),"")</f>
        <v/>
      </c>
      <c r="G45" s="19" t="str">
        <f>IFERROR(VLOOKUP(E45,'ERKEK KATILIM'!#REF!,3,0),"")</f>
        <v/>
      </c>
      <c r="H45" s="92" t="str">
        <f t="shared" si="1"/>
        <v/>
      </c>
    </row>
    <row r="46" spans="1:8" x14ac:dyDescent="0.3">
      <c r="A46" s="2">
        <v>44</v>
      </c>
      <c r="B46" s="18">
        <v>303</v>
      </c>
      <c r="C46" s="18">
        <v>307</v>
      </c>
      <c r="D46" s="1" t="e">
        <f>IF(ISBLANK(B46),"",VLOOKUP(B46,'ERKEK KATILIM'!#REF!,2,FALSE))</f>
        <v>#REF!</v>
      </c>
      <c r="E46" s="1" t="e">
        <f>IF(ISBLANK(C46),"",VLOOKUP(C46,'ERKEK KATILIM'!#REF!,2,FALSE))</f>
        <v>#REF!</v>
      </c>
      <c r="F46" s="19" t="str">
        <f>IFERROR(VLOOKUP(D46,'ERKEK KATILIM'!#REF!,3,0),"")</f>
        <v/>
      </c>
      <c r="G46" s="19" t="str">
        <f>IFERROR(VLOOKUP(E46,'ERKEK KATILIM'!#REF!,3,0),"")</f>
        <v/>
      </c>
      <c r="H46" s="92" t="str">
        <f t="shared" si="1"/>
        <v/>
      </c>
    </row>
    <row r="47" spans="1:8" x14ac:dyDescent="0.3">
      <c r="A47" s="2">
        <v>45</v>
      </c>
      <c r="B47" s="18">
        <v>305</v>
      </c>
      <c r="C47" s="18">
        <v>306</v>
      </c>
      <c r="D47" s="1" t="e">
        <f>IF(ISBLANK(B47),"",VLOOKUP(B47,'ERKEK KATILIM'!#REF!,2,FALSE))</f>
        <v>#REF!</v>
      </c>
      <c r="E47" s="1" t="e">
        <f>IF(ISBLANK(C47),"",VLOOKUP(C47,'ERKEK KATILIM'!#REF!,2,FALSE))</f>
        <v>#REF!</v>
      </c>
      <c r="F47" s="19" t="str">
        <f>IFERROR(VLOOKUP(D47,'ERKEK KATILIM'!#REF!,3,0),"")</f>
        <v/>
      </c>
      <c r="G47" s="19" t="str">
        <f>IFERROR(VLOOKUP(E47,'ERKEK KATILIM'!#REF!,3,0),"")</f>
        <v/>
      </c>
      <c r="H47" s="92" t="str">
        <f t="shared" si="1"/>
        <v/>
      </c>
    </row>
    <row r="48" spans="1:8" x14ac:dyDescent="0.3">
      <c r="A48" s="2">
        <v>46</v>
      </c>
      <c r="B48" s="18">
        <v>308</v>
      </c>
      <c r="C48" s="18">
        <v>309</v>
      </c>
      <c r="D48" s="1" t="e">
        <f>IF(ISBLANK(B48),"",VLOOKUP(B48,'ERKEK KATILIM'!#REF!,2,FALSE))</f>
        <v>#REF!</v>
      </c>
      <c r="E48" s="1" t="e">
        <f>IF(ISBLANK(C48),"",VLOOKUP(C48,'ERKEK KATILIM'!#REF!,2,FALSE))</f>
        <v>#REF!</v>
      </c>
      <c r="F48" s="19" t="str">
        <f>IFERROR(VLOOKUP(D48,'ERKEK KATILIM'!#REF!,3,0),"")</f>
        <v/>
      </c>
      <c r="G48" s="19" t="str">
        <f>IFERROR(VLOOKUP(E48,'ERKEK KATILIM'!#REF!,3,0),"")</f>
        <v/>
      </c>
      <c r="H48" s="92" t="str">
        <f t="shared" si="1"/>
        <v/>
      </c>
    </row>
    <row r="49" spans="1:8" x14ac:dyDescent="0.3">
      <c r="A49" s="2">
        <v>47</v>
      </c>
      <c r="B49" s="18">
        <v>311</v>
      </c>
      <c r="C49" s="18">
        <v>312</v>
      </c>
      <c r="D49" s="1" t="e">
        <f>IF(ISBLANK(B49),"",VLOOKUP(B49,'ERKEK KATILIM'!#REF!,2,FALSE))</f>
        <v>#REF!</v>
      </c>
      <c r="E49" s="1" t="e">
        <f>IF(ISBLANK(C49),"",VLOOKUP(C49,'ERKEK KATILIM'!#REF!,2,FALSE))</f>
        <v>#REF!</v>
      </c>
      <c r="F49" s="19" t="str">
        <f>IFERROR(VLOOKUP(D49,'ERKEK KATILIM'!#REF!,3,0),"")</f>
        <v/>
      </c>
      <c r="G49" s="19" t="str">
        <f>IFERROR(VLOOKUP(E49,'ERKEK KATILIM'!#REF!,3,0),"")</f>
        <v/>
      </c>
      <c r="H49" s="92" t="str">
        <f t="shared" si="1"/>
        <v/>
      </c>
    </row>
    <row r="50" spans="1:8" x14ac:dyDescent="0.3">
      <c r="A50" s="2">
        <v>48</v>
      </c>
      <c r="B50" s="18">
        <v>314</v>
      </c>
      <c r="C50" s="18">
        <v>315</v>
      </c>
      <c r="D50" s="1" t="e">
        <f>IF(ISBLANK(B50),"",VLOOKUP(B50,'ERKEK KATILIM'!#REF!,2,FALSE))</f>
        <v>#REF!</v>
      </c>
      <c r="E50" s="1" t="e">
        <f>IF(ISBLANK(C50),"",VLOOKUP(C50,'ERKEK KATILIM'!#REF!,2,FALSE))</f>
        <v>#REF!</v>
      </c>
      <c r="F50" s="19" t="str">
        <f>IFERROR(VLOOKUP(D50,'ERKEK KATILIM'!#REF!,3,0),"")</f>
        <v/>
      </c>
      <c r="G50" s="19" t="str">
        <f>IFERROR(VLOOKUP(E50,'ERKEK KATILIM'!#REF!,3,0),"")</f>
        <v/>
      </c>
      <c r="H50" s="92" t="str">
        <f t="shared" si="1"/>
        <v/>
      </c>
    </row>
    <row r="51" spans="1:8" x14ac:dyDescent="0.3">
      <c r="A51" s="2">
        <v>49</v>
      </c>
      <c r="B51" s="18">
        <v>316</v>
      </c>
      <c r="C51" s="18">
        <v>317</v>
      </c>
      <c r="D51" s="1" t="e">
        <f>IF(ISBLANK(B51),"",VLOOKUP(B51,'ERKEK KATILIM'!#REF!,2,FALSE))</f>
        <v>#REF!</v>
      </c>
      <c r="E51" s="1" t="e">
        <f>IF(ISBLANK(C51),"",VLOOKUP(C51,'ERKEK KATILIM'!#REF!,2,FALSE))</f>
        <v>#REF!</v>
      </c>
      <c r="F51" s="19" t="str">
        <f>IFERROR(VLOOKUP(D51,'ERKEK KATILIM'!#REF!,3,0),"")</f>
        <v/>
      </c>
      <c r="G51" s="19" t="str">
        <f>IFERROR(VLOOKUP(E51,'ERKEK KATILIM'!#REF!,3,0),"")</f>
        <v/>
      </c>
      <c r="H51" s="92" t="str">
        <f t="shared" si="1"/>
        <v/>
      </c>
    </row>
    <row r="52" spans="1:8" x14ac:dyDescent="0.3">
      <c r="A52" s="2">
        <v>50</v>
      </c>
      <c r="B52" s="18">
        <v>302</v>
      </c>
      <c r="C52" s="18">
        <v>318</v>
      </c>
      <c r="D52" s="1" t="e">
        <f>IF(ISBLANK(B52),"",VLOOKUP(B52,'ERKEK KATILIM'!#REF!,2,FALSE))</f>
        <v>#REF!</v>
      </c>
      <c r="E52" s="1" t="e">
        <f>IF(ISBLANK(C52),"",VLOOKUP(C52,'ERKEK KATILIM'!#REF!,2,FALSE))</f>
        <v>#REF!</v>
      </c>
      <c r="F52" s="19" t="str">
        <f>IFERROR(VLOOKUP(D52,'ERKEK KATILIM'!#REF!,3,0),"")</f>
        <v/>
      </c>
      <c r="G52" s="19" t="str">
        <f>IFERROR(VLOOKUP(E52,'ERKEK KATILIM'!#REF!,3,0),"")</f>
        <v/>
      </c>
      <c r="H52" s="92" t="str">
        <f t="shared" si="1"/>
        <v/>
      </c>
    </row>
    <row r="53" spans="1:8" x14ac:dyDescent="0.3">
      <c r="A53" s="2">
        <v>51</v>
      </c>
      <c r="B53" s="18">
        <v>320</v>
      </c>
      <c r="C53" s="18">
        <v>321</v>
      </c>
      <c r="D53" s="1" t="e">
        <f>IF(ISBLANK(B53),"",VLOOKUP(B53,'ERKEK KATILIM'!#REF!,2,FALSE))</f>
        <v>#REF!</v>
      </c>
      <c r="E53" s="1" t="e">
        <f>IF(ISBLANK(C53),"",VLOOKUP(C53,'ERKEK KATILIM'!#REF!,2,FALSE))</f>
        <v>#REF!</v>
      </c>
      <c r="F53" s="19" t="str">
        <f>IFERROR(VLOOKUP(D53,'ERKEK KATILIM'!#REF!,3,0),"")</f>
        <v/>
      </c>
      <c r="G53" s="19" t="str">
        <f>IFERROR(VLOOKUP(E53,'ERKEK KATILIM'!#REF!,3,0),"")</f>
        <v/>
      </c>
      <c r="H53" s="92" t="str">
        <f t="shared" si="1"/>
        <v/>
      </c>
    </row>
    <row r="54" spans="1:8" x14ac:dyDescent="0.3">
      <c r="A54" s="2">
        <v>52</v>
      </c>
      <c r="B54" s="18">
        <v>319</v>
      </c>
      <c r="C54" s="18">
        <v>322</v>
      </c>
      <c r="D54" s="1" t="e">
        <f>IF(ISBLANK(B54),"",VLOOKUP(B54,'ERKEK KATILIM'!#REF!,2,FALSE))</f>
        <v>#REF!</v>
      </c>
      <c r="E54" s="1" t="e">
        <f>IF(ISBLANK(C54),"",VLOOKUP(C54,'ERKEK KATILIM'!#REF!,2,FALSE))</f>
        <v>#REF!</v>
      </c>
      <c r="F54" s="19" t="str">
        <f>IFERROR(VLOOKUP(D54,'ERKEK KATILIM'!#REF!,3,0),"")</f>
        <v/>
      </c>
      <c r="G54" s="19" t="str">
        <f>IFERROR(VLOOKUP(E54,'ERKEK KATILIM'!#REF!,3,0),"")</f>
        <v/>
      </c>
      <c r="H54" s="92" t="str">
        <f t="shared" si="1"/>
        <v/>
      </c>
    </row>
    <row r="55" spans="1:8" x14ac:dyDescent="0.3">
      <c r="A55" s="2">
        <v>53</v>
      </c>
      <c r="B55" s="18">
        <v>323</v>
      </c>
      <c r="C55" s="18">
        <v>343</v>
      </c>
      <c r="D55" s="1" t="e">
        <f>IF(ISBLANK(B55),"",VLOOKUP(B55,'ERKEK KATILIM'!#REF!,2,FALSE))</f>
        <v>#REF!</v>
      </c>
      <c r="E55" s="1" t="e">
        <f>IF(ISBLANK(C55),"",VLOOKUP(C55,'ERKEK KATILIM'!#REF!,2,FALSE))</f>
        <v>#REF!</v>
      </c>
      <c r="F55" s="19" t="str">
        <f>IFERROR(VLOOKUP(D55,'ERKEK KATILIM'!#REF!,3,0),"")</f>
        <v/>
      </c>
      <c r="G55" s="19" t="str">
        <f>IFERROR(VLOOKUP(E55,'ERKEK KATILIM'!#REF!,3,0),"")</f>
        <v/>
      </c>
      <c r="H55" s="92" t="str">
        <f t="shared" ref="H55:H91" si="2">IF(SUM(F55:G55)&lt;=0,"",IFERROR(SUM(F55:G55,0),""))</f>
        <v/>
      </c>
    </row>
    <row r="56" spans="1:8" x14ac:dyDescent="0.3">
      <c r="A56" s="2">
        <v>54</v>
      </c>
      <c r="B56" s="18">
        <v>325</v>
      </c>
      <c r="C56" s="18">
        <v>326</v>
      </c>
      <c r="D56" s="1" t="e">
        <f>IF(ISBLANK(B56),"",VLOOKUP(B56,'ERKEK KATILIM'!#REF!,2,FALSE))</f>
        <v>#REF!</v>
      </c>
      <c r="E56" s="1" t="e">
        <f>IF(ISBLANK(C56),"",VLOOKUP(C56,'ERKEK KATILIM'!#REF!,2,FALSE))</f>
        <v>#REF!</v>
      </c>
      <c r="F56" s="19" t="str">
        <f>IFERROR(VLOOKUP(D56,'ERKEK KATILIM'!#REF!,3,0),"")</f>
        <v/>
      </c>
      <c r="G56" s="19" t="str">
        <f>IFERROR(VLOOKUP(E56,'ERKEK KATILIM'!#REF!,3,0),"")</f>
        <v/>
      </c>
      <c r="H56" s="92" t="str">
        <f t="shared" si="2"/>
        <v/>
      </c>
    </row>
    <row r="57" spans="1:8" x14ac:dyDescent="0.3">
      <c r="A57" s="2">
        <v>55</v>
      </c>
      <c r="B57" s="18">
        <v>327</v>
      </c>
      <c r="C57" s="18">
        <v>330</v>
      </c>
      <c r="D57" s="1" t="e">
        <f>IF(ISBLANK(B57),"",VLOOKUP(B57,'ERKEK KATILIM'!#REF!,2,FALSE))</f>
        <v>#REF!</v>
      </c>
      <c r="E57" s="1" t="e">
        <f>IF(ISBLANK(C57),"",VLOOKUP(C57,'ERKEK KATILIM'!#REF!,2,FALSE))</f>
        <v>#REF!</v>
      </c>
      <c r="F57" s="19" t="str">
        <f>IFERROR(VLOOKUP(D57,'ERKEK KATILIM'!#REF!,3,0),"")</f>
        <v/>
      </c>
      <c r="G57" s="19" t="str">
        <f>IFERROR(VLOOKUP(E57,'ERKEK KATILIM'!#REF!,3,0),"")</f>
        <v/>
      </c>
      <c r="H57" s="92" t="str">
        <f t="shared" si="2"/>
        <v/>
      </c>
    </row>
    <row r="58" spans="1:8" x14ac:dyDescent="0.3">
      <c r="A58" s="2">
        <v>56</v>
      </c>
      <c r="B58" s="18">
        <v>329</v>
      </c>
      <c r="C58" s="18">
        <v>333</v>
      </c>
      <c r="D58" s="1" t="e">
        <f>IF(ISBLANK(B58),"",VLOOKUP(B58,'ERKEK KATILIM'!#REF!,2,FALSE))</f>
        <v>#REF!</v>
      </c>
      <c r="E58" s="1" t="e">
        <f>IF(ISBLANK(C58),"",VLOOKUP(C58,'ERKEK KATILIM'!#REF!,2,FALSE))</f>
        <v>#REF!</v>
      </c>
      <c r="F58" s="19" t="str">
        <f>IFERROR(VLOOKUP(D58,'ERKEK KATILIM'!#REF!,3,0),"")</f>
        <v/>
      </c>
      <c r="G58" s="19" t="str">
        <f>IFERROR(VLOOKUP(E58,'ERKEK KATILIM'!#REF!,3,0),"")</f>
        <v/>
      </c>
      <c r="H58" s="92" t="str">
        <f t="shared" si="2"/>
        <v/>
      </c>
    </row>
    <row r="59" spans="1:8" x14ac:dyDescent="0.3">
      <c r="A59" s="2">
        <v>57</v>
      </c>
      <c r="B59" s="18">
        <v>328</v>
      </c>
      <c r="C59" s="18">
        <v>331</v>
      </c>
      <c r="D59" s="1" t="e">
        <f>IF(ISBLANK(B59),"",VLOOKUP(B59,'ERKEK KATILIM'!#REF!,2,FALSE))</f>
        <v>#REF!</v>
      </c>
      <c r="E59" s="1" t="e">
        <f>IF(ISBLANK(C59),"",VLOOKUP(C59,'ERKEK KATILIM'!#REF!,2,FALSE))</f>
        <v>#REF!</v>
      </c>
      <c r="F59" s="19" t="str">
        <f>IFERROR(VLOOKUP(D59,'ERKEK KATILIM'!#REF!,3,0),"")</f>
        <v/>
      </c>
      <c r="G59" s="19" t="str">
        <f>IFERROR(VLOOKUP(E59,'ERKEK KATILIM'!#REF!,3,0),"")</f>
        <v/>
      </c>
      <c r="H59" s="92" t="str">
        <f t="shared" si="2"/>
        <v/>
      </c>
    </row>
    <row r="60" spans="1:8" x14ac:dyDescent="0.3">
      <c r="A60" s="2">
        <v>58</v>
      </c>
      <c r="B60" s="18">
        <v>332</v>
      </c>
      <c r="C60" s="18">
        <v>339</v>
      </c>
      <c r="D60" s="1" t="e">
        <f>IF(ISBLANK(B60),"",VLOOKUP(B60,'ERKEK KATILIM'!#REF!,2,FALSE))</f>
        <v>#REF!</v>
      </c>
      <c r="E60" s="1" t="e">
        <f>IF(ISBLANK(C60),"",VLOOKUP(C60,'ERKEK KATILIM'!#REF!,2,FALSE))</f>
        <v>#REF!</v>
      </c>
      <c r="F60" s="19" t="str">
        <f>IFERROR(VLOOKUP(D60,'ERKEK KATILIM'!#REF!,3,0),"")</f>
        <v/>
      </c>
      <c r="G60" s="19" t="str">
        <f>IFERROR(VLOOKUP(E60,'ERKEK KATILIM'!#REF!,3,0),"")</f>
        <v/>
      </c>
      <c r="H60" s="92" t="str">
        <f t="shared" si="2"/>
        <v/>
      </c>
    </row>
    <row r="61" spans="1:8" x14ac:dyDescent="0.3">
      <c r="A61" s="2">
        <v>59</v>
      </c>
      <c r="B61" s="18">
        <v>334</v>
      </c>
      <c r="C61" s="18">
        <v>336</v>
      </c>
      <c r="D61" s="1" t="e">
        <f>IF(ISBLANK(B61),"",VLOOKUP(B61,'ERKEK KATILIM'!#REF!,2,FALSE))</f>
        <v>#REF!</v>
      </c>
      <c r="E61" s="1" t="e">
        <f>IF(ISBLANK(C61),"",VLOOKUP(C61,'ERKEK KATILIM'!#REF!,2,FALSE))</f>
        <v>#REF!</v>
      </c>
      <c r="F61" s="19" t="str">
        <f>IFERROR(VLOOKUP(D61,'ERKEK KATILIM'!#REF!,3,0),"")</f>
        <v/>
      </c>
      <c r="G61" s="19" t="str">
        <f>IFERROR(VLOOKUP(E61,'ERKEK KATILIM'!#REF!,3,0),"")</f>
        <v/>
      </c>
      <c r="H61" s="92" t="str">
        <f t="shared" si="2"/>
        <v/>
      </c>
    </row>
    <row r="62" spans="1:8" x14ac:dyDescent="0.3">
      <c r="A62" s="2">
        <v>60</v>
      </c>
      <c r="B62" s="18">
        <v>337</v>
      </c>
      <c r="C62" s="18">
        <v>338</v>
      </c>
      <c r="D62" s="1" t="e">
        <f>IF(ISBLANK(B62),"",VLOOKUP(B62,'ERKEK KATILIM'!#REF!,2,FALSE))</f>
        <v>#REF!</v>
      </c>
      <c r="E62" s="1" t="e">
        <f>IF(ISBLANK(C62),"",VLOOKUP(C62,'ERKEK KATILIM'!#REF!,2,FALSE))</f>
        <v>#REF!</v>
      </c>
      <c r="F62" s="19" t="str">
        <f>IFERROR(VLOOKUP(D62,'ERKEK KATILIM'!#REF!,3,0),"")</f>
        <v/>
      </c>
      <c r="G62" s="19" t="str">
        <f>IFERROR(VLOOKUP(E62,'ERKEK KATILIM'!#REF!,3,0),"")</f>
        <v/>
      </c>
      <c r="H62" s="92" t="str">
        <f t="shared" si="2"/>
        <v/>
      </c>
    </row>
    <row r="63" spans="1:8" x14ac:dyDescent="0.3">
      <c r="A63" s="2">
        <v>61</v>
      </c>
      <c r="B63" s="18">
        <v>335</v>
      </c>
      <c r="C63" s="18">
        <v>341</v>
      </c>
      <c r="D63" s="1" t="e">
        <f>IF(ISBLANK(B63),"",VLOOKUP(B63,'ERKEK KATILIM'!#REF!,2,FALSE))</f>
        <v>#REF!</v>
      </c>
      <c r="E63" s="1" t="e">
        <f>IF(ISBLANK(C63),"",VLOOKUP(C63,'ERKEK KATILIM'!#REF!,2,FALSE))</f>
        <v>#REF!</v>
      </c>
      <c r="F63" s="19" t="str">
        <f>IFERROR(VLOOKUP(D63,'ERKEK KATILIM'!#REF!,3,0),"")</f>
        <v/>
      </c>
      <c r="G63" s="19" t="str">
        <f>IFERROR(VLOOKUP(E63,'ERKEK KATILIM'!#REF!,3,0),"")</f>
        <v/>
      </c>
      <c r="H63" s="92" t="str">
        <f t="shared" si="2"/>
        <v/>
      </c>
    </row>
    <row r="64" spans="1:8" x14ac:dyDescent="0.3">
      <c r="A64" s="2">
        <v>62</v>
      </c>
      <c r="B64" s="18">
        <v>225</v>
      </c>
      <c r="C64" s="18">
        <v>310</v>
      </c>
      <c r="D64" s="1" t="e">
        <f>IF(ISBLANK(B64),"",VLOOKUP(B64,'ERKEK KATILIM'!#REF!,2,FALSE))</f>
        <v>#REF!</v>
      </c>
      <c r="E64" s="1" t="e">
        <f>IF(ISBLANK(C64),"",VLOOKUP(C64,'ERKEK KATILIM'!#REF!,2,FALSE))</f>
        <v>#REF!</v>
      </c>
      <c r="F64" s="19" t="str">
        <f>IFERROR(VLOOKUP(D64,'ERKEK KATILIM'!#REF!,3,0),"")</f>
        <v/>
      </c>
      <c r="G64" s="19" t="str">
        <f>IFERROR(VLOOKUP(E64,'ERKEK KATILIM'!#REF!,3,0),"")</f>
        <v/>
      </c>
      <c r="H64" s="92" t="str">
        <f t="shared" si="2"/>
        <v/>
      </c>
    </row>
    <row r="65" spans="1:8" x14ac:dyDescent="0.3">
      <c r="A65" s="2">
        <v>63</v>
      </c>
      <c r="B65" s="18">
        <v>342</v>
      </c>
      <c r="C65" s="18">
        <v>344</v>
      </c>
      <c r="D65" s="1" t="e">
        <f>IF(ISBLANK(B65),"",VLOOKUP(B65,'ERKEK KATILIM'!#REF!,2,FALSE))</f>
        <v>#REF!</v>
      </c>
      <c r="E65" s="1" t="e">
        <f>IF(ISBLANK(C65),"",VLOOKUP(C65,'ERKEK KATILIM'!#REF!,2,FALSE))</f>
        <v>#REF!</v>
      </c>
      <c r="F65" s="19" t="str">
        <f>IFERROR(VLOOKUP(D65,'ERKEK KATILIM'!#REF!,3,0),"")</f>
        <v/>
      </c>
      <c r="G65" s="19" t="str">
        <f>IFERROR(VLOOKUP(E65,'ERKEK KATILIM'!#REF!,3,0),"")</f>
        <v/>
      </c>
      <c r="H65" s="92" t="str">
        <f t="shared" si="2"/>
        <v/>
      </c>
    </row>
    <row r="66" spans="1:8" x14ac:dyDescent="0.3">
      <c r="A66" s="2">
        <v>64</v>
      </c>
      <c r="B66" s="18">
        <v>244</v>
      </c>
      <c r="C66" s="18">
        <v>272</v>
      </c>
      <c r="D66" s="1" t="e">
        <f>IF(ISBLANK(B66),"",VLOOKUP(B66,'ERKEK KATILIM'!#REF!,2,FALSE))</f>
        <v>#REF!</v>
      </c>
      <c r="E66" s="1" t="e">
        <f>IF(ISBLANK(C66),"",VLOOKUP(C66,'ERKEK KATILIM'!#REF!,2,FALSE))</f>
        <v>#REF!</v>
      </c>
      <c r="F66" s="19" t="str">
        <f>IFERROR(VLOOKUP(D66,'ERKEK KATILIM'!#REF!,3,0),"")</f>
        <v/>
      </c>
      <c r="G66" s="19" t="str">
        <f>IFERROR(VLOOKUP(E66,'ERKEK KATILIM'!#REF!,3,0),"")</f>
        <v/>
      </c>
      <c r="H66" s="92" t="str">
        <f t="shared" si="2"/>
        <v/>
      </c>
    </row>
    <row r="67" spans="1:8" x14ac:dyDescent="0.3">
      <c r="A67" s="2">
        <v>65</v>
      </c>
      <c r="B67" s="18">
        <v>324</v>
      </c>
      <c r="C67" s="18">
        <v>347</v>
      </c>
      <c r="D67" s="1" t="e">
        <f>IF(ISBLANK(B67),"",VLOOKUP(B67,'ERKEK KATILIM'!#REF!,2,FALSE))</f>
        <v>#REF!</v>
      </c>
      <c r="E67" s="1" t="e">
        <f>IF(ISBLANK(C67),"",VLOOKUP(C67,'ERKEK KATILIM'!#REF!,2,FALSE))</f>
        <v>#REF!</v>
      </c>
      <c r="F67" s="19" t="str">
        <f>IFERROR(VLOOKUP(D67,'ERKEK KATILIM'!#REF!,3,0),"")</f>
        <v/>
      </c>
      <c r="G67" s="19" t="str">
        <f>IFERROR(VLOOKUP(E67,'ERKEK KATILIM'!#REF!,3,0),"")</f>
        <v/>
      </c>
      <c r="H67" s="92" t="str">
        <f t="shared" si="2"/>
        <v/>
      </c>
    </row>
    <row r="68" spans="1:8" x14ac:dyDescent="0.3">
      <c r="A68" s="2">
        <v>66</v>
      </c>
      <c r="B68" s="18">
        <v>355</v>
      </c>
      <c r="C68" s="18">
        <v>356</v>
      </c>
      <c r="D68" s="1" t="e">
        <f>IF(ISBLANK(B68),"",VLOOKUP(B68,'ERKEK KATILIM'!#REF!,2,FALSE))</f>
        <v>#REF!</v>
      </c>
      <c r="E68" s="1" t="e">
        <f>IF(ISBLANK(C68),"",VLOOKUP(C68,'ERKEK KATILIM'!#REF!,2,FALSE))</f>
        <v>#REF!</v>
      </c>
      <c r="F68" s="19" t="str">
        <f>IFERROR(VLOOKUP(D68,'ERKEK KATILIM'!#REF!,3,0),"")</f>
        <v/>
      </c>
      <c r="G68" s="19" t="str">
        <f>IFERROR(VLOOKUP(E68,'ERKEK KATILIM'!#REF!,3,0),"")</f>
        <v/>
      </c>
      <c r="H68" s="92" t="str">
        <f t="shared" si="2"/>
        <v/>
      </c>
    </row>
    <row r="69" spans="1:8" x14ac:dyDescent="0.3">
      <c r="A69" s="2">
        <v>67</v>
      </c>
      <c r="B69" s="18">
        <v>350</v>
      </c>
      <c r="C69" s="18">
        <v>354</v>
      </c>
      <c r="D69" s="1" t="e">
        <f>IF(ISBLANK(B69),"",VLOOKUP(B69,'ERKEK KATILIM'!#REF!,2,FALSE))</f>
        <v>#REF!</v>
      </c>
      <c r="E69" s="1" t="e">
        <f>IF(ISBLANK(C69),"",VLOOKUP(C69,'ERKEK KATILIM'!#REF!,2,FALSE))</f>
        <v>#REF!</v>
      </c>
      <c r="F69" s="19" t="str">
        <f>IFERROR(VLOOKUP(D69,'ERKEK KATILIM'!#REF!,3,0),"")</f>
        <v/>
      </c>
      <c r="G69" s="19" t="str">
        <f>IFERROR(VLOOKUP(E69,'ERKEK KATILIM'!#REF!,3,0),"")</f>
        <v/>
      </c>
      <c r="H69" s="92" t="str">
        <f t="shared" si="2"/>
        <v/>
      </c>
    </row>
    <row r="70" spans="1:8" x14ac:dyDescent="0.3">
      <c r="A70" s="2">
        <v>68</v>
      </c>
      <c r="B70" s="18">
        <v>351</v>
      </c>
      <c r="C70" s="18">
        <v>353</v>
      </c>
      <c r="D70" s="1" t="e">
        <f>IF(ISBLANK(B70),"",VLOOKUP(B70,'ERKEK KATILIM'!#REF!,2,FALSE))</f>
        <v>#REF!</v>
      </c>
      <c r="E70" s="1" t="e">
        <f>IF(ISBLANK(C70),"",VLOOKUP(C70,'ERKEK KATILIM'!#REF!,2,FALSE))</f>
        <v>#REF!</v>
      </c>
      <c r="F70" s="19" t="str">
        <f>IFERROR(VLOOKUP(D70,'ERKEK KATILIM'!#REF!,3,0),"")</f>
        <v/>
      </c>
      <c r="G70" s="19" t="str">
        <f>IFERROR(VLOOKUP(E70,'ERKEK KATILIM'!#REF!,3,0),"")</f>
        <v/>
      </c>
      <c r="H70" s="92" t="str">
        <f t="shared" si="2"/>
        <v/>
      </c>
    </row>
    <row r="71" spans="1:8" x14ac:dyDescent="0.3">
      <c r="A71" s="2">
        <v>69</v>
      </c>
      <c r="B71" s="18">
        <v>348</v>
      </c>
      <c r="C71" s="18">
        <v>349</v>
      </c>
      <c r="D71" s="1" t="e">
        <f>IF(ISBLANK(B71),"",VLOOKUP(B71,'ERKEK KATILIM'!#REF!,2,FALSE))</f>
        <v>#REF!</v>
      </c>
      <c r="E71" s="1" t="e">
        <f>IF(ISBLANK(C71),"",VLOOKUP(C71,'ERKEK KATILIM'!#REF!,2,FALSE))</f>
        <v>#REF!</v>
      </c>
      <c r="F71" s="19" t="str">
        <f>IFERROR(VLOOKUP(D71,'ERKEK KATILIM'!#REF!,3,0),"")</f>
        <v/>
      </c>
      <c r="G71" s="19" t="str">
        <f>IFERROR(VLOOKUP(E71,'ERKEK KATILIM'!#REF!,3,0),"")</f>
        <v/>
      </c>
      <c r="H71" s="92" t="str">
        <f t="shared" si="2"/>
        <v/>
      </c>
    </row>
    <row r="72" spans="1:8" x14ac:dyDescent="0.3">
      <c r="A72" s="2">
        <v>70</v>
      </c>
      <c r="B72" s="18">
        <v>357</v>
      </c>
      <c r="C72" s="18">
        <v>358</v>
      </c>
      <c r="D72" s="1" t="e">
        <f>IF(ISBLANK(B72),"",VLOOKUP(B72,'ERKEK KATILIM'!#REF!,2,FALSE))</f>
        <v>#REF!</v>
      </c>
      <c r="E72" s="1" t="e">
        <f>IF(ISBLANK(C72),"",VLOOKUP(C72,'ERKEK KATILIM'!#REF!,2,FALSE))</f>
        <v>#REF!</v>
      </c>
      <c r="F72" s="19" t="str">
        <f>IFERROR(VLOOKUP(D72,'ERKEK KATILIM'!#REF!,3,0),"")</f>
        <v/>
      </c>
      <c r="G72" s="19" t="str">
        <f>IFERROR(VLOOKUP(E72,'ERKEK KATILIM'!#REF!,3,0),"")</f>
        <v/>
      </c>
      <c r="H72" s="92" t="str">
        <f t="shared" si="2"/>
        <v/>
      </c>
    </row>
    <row r="73" spans="1:8" x14ac:dyDescent="0.3">
      <c r="A73" s="2">
        <v>71</v>
      </c>
      <c r="B73" s="18">
        <v>359</v>
      </c>
      <c r="C73" s="18">
        <v>362</v>
      </c>
      <c r="D73" s="1" t="e">
        <f>IF(ISBLANK(B73),"",VLOOKUP(B73,'ERKEK KATILIM'!#REF!,2,FALSE))</f>
        <v>#REF!</v>
      </c>
      <c r="E73" s="1" t="e">
        <f>IF(ISBLANK(C73),"",VLOOKUP(C73,'ERKEK KATILIM'!#REF!,2,FALSE))</f>
        <v>#REF!</v>
      </c>
      <c r="F73" s="19" t="str">
        <f>IFERROR(VLOOKUP(D73,'ERKEK KATILIM'!#REF!,3,0),"")</f>
        <v/>
      </c>
      <c r="G73" s="19" t="str">
        <f>IFERROR(VLOOKUP(E73,'ERKEK KATILIM'!#REF!,3,0),"")</f>
        <v/>
      </c>
      <c r="H73" s="92" t="str">
        <f t="shared" si="2"/>
        <v/>
      </c>
    </row>
    <row r="74" spans="1:8" x14ac:dyDescent="0.3">
      <c r="A74" s="2">
        <v>72</v>
      </c>
      <c r="B74" s="18">
        <v>360</v>
      </c>
      <c r="C74" s="18">
        <v>363</v>
      </c>
      <c r="D74" s="1" t="e">
        <f>IF(ISBLANK(B74),"",VLOOKUP(B74,'ERKEK KATILIM'!#REF!,2,FALSE))</f>
        <v>#REF!</v>
      </c>
      <c r="E74" s="1" t="e">
        <f>IF(ISBLANK(C74),"",VLOOKUP(C74,'ERKEK KATILIM'!#REF!,2,FALSE))</f>
        <v>#REF!</v>
      </c>
      <c r="F74" s="19" t="str">
        <f>IFERROR(VLOOKUP(D74,'ERKEK KATILIM'!#REF!,3,0),"")</f>
        <v/>
      </c>
      <c r="G74" s="19" t="str">
        <f>IFERROR(VLOOKUP(E74,'ERKEK KATILIM'!#REF!,3,0),"")</f>
        <v/>
      </c>
      <c r="H74" s="92" t="str">
        <f t="shared" si="2"/>
        <v/>
      </c>
    </row>
    <row r="75" spans="1:8" x14ac:dyDescent="0.3">
      <c r="A75" s="2">
        <v>73</v>
      </c>
      <c r="B75" s="18">
        <v>365</v>
      </c>
      <c r="C75" s="18">
        <v>252</v>
      </c>
      <c r="D75" s="1" t="e">
        <f>IF(ISBLANK(B75),"",VLOOKUP(B75,'ERKEK KATILIM'!#REF!,2,FALSE))</f>
        <v>#REF!</v>
      </c>
      <c r="E75" s="1" t="e">
        <f>IF(ISBLANK(C75),"",VLOOKUP(C75,'ERKEK KATILIM'!#REF!,2,FALSE))</f>
        <v>#REF!</v>
      </c>
      <c r="F75" s="19" t="str">
        <f>IFERROR(VLOOKUP(D75,'ERKEK KATILIM'!#REF!,3,0),"")</f>
        <v/>
      </c>
      <c r="G75" s="19" t="str">
        <f>IFERROR(VLOOKUP(E75,'ERKEK KATILIM'!#REF!,3,0),"")</f>
        <v/>
      </c>
      <c r="H75" s="92" t="str">
        <f t="shared" si="2"/>
        <v/>
      </c>
    </row>
    <row r="76" spans="1:8" x14ac:dyDescent="0.3">
      <c r="A76" s="17">
        <v>74</v>
      </c>
      <c r="B76" s="18">
        <v>366</v>
      </c>
      <c r="C76" s="18">
        <v>367</v>
      </c>
      <c r="D76" s="1" t="e">
        <f>IF(ISBLANK(B76),"",VLOOKUP(B76,'ERKEK KATILIM'!#REF!,2,FALSE))</f>
        <v>#REF!</v>
      </c>
      <c r="E76" s="1" t="e">
        <f>IF(ISBLANK(C76),"",VLOOKUP(C76,'ERKEK KATILIM'!#REF!,2,FALSE))</f>
        <v>#REF!</v>
      </c>
      <c r="F76" s="19" t="str">
        <f>IFERROR(VLOOKUP(D76,'ERKEK KATILIM'!#REF!,3,0),"")</f>
        <v/>
      </c>
      <c r="G76" s="19" t="str">
        <f>IFERROR(VLOOKUP(E76,'ERKEK KATILIM'!#REF!,3,0),"")</f>
        <v/>
      </c>
      <c r="H76" s="92" t="str">
        <f t="shared" si="2"/>
        <v/>
      </c>
    </row>
    <row r="77" spans="1:8" x14ac:dyDescent="0.3">
      <c r="A77" s="17">
        <v>75</v>
      </c>
      <c r="B77" s="18">
        <v>368</v>
      </c>
      <c r="C77" s="18">
        <v>369</v>
      </c>
      <c r="D77" s="1" t="e">
        <f>IF(ISBLANK(B77),"",VLOOKUP(B77,'ERKEK KATILIM'!#REF!,2,FALSE))</f>
        <v>#REF!</v>
      </c>
      <c r="E77" s="1" t="e">
        <f>IF(ISBLANK(C77),"",VLOOKUP(C77,'ERKEK KATILIM'!#REF!,2,FALSE))</f>
        <v>#REF!</v>
      </c>
      <c r="F77" s="19" t="str">
        <f>IFERROR(VLOOKUP(D77,'ERKEK KATILIM'!#REF!,3,0),"")</f>
        <v/>
      </c>
      <c r="G77" s="19" t="str">
        <f>IFERROR(VLOOKUP(E77,'ERKEK KATILIM'!#REF!,3,0),"")</f>
        <v/>
      </c>
      <c r="H77" s="92" t="str">
        <f t="shared" si="2"/>
        <v/>
      </c>
    </row>
    <row r="78" spans="1:8" x14ac:dyDescent="0.3">
      <c r="A78" s="17">
        <v>76</v>
      </c>
      <c r="B78" s="18">
        <v>370</v>
      </c>
      <c r="C78" s="18">
        <v>304</v>
      </c>
      <c r="D78" s="1" t="e">
        <f>IF(ISBLANK(B78),"",VLOOKUP(B78,'ERKEK KATILIM'!#REF!,2,FALSE))</f>
        <v>#REF!</v>
      </c>
      <c r="E78" s="1" t="e">
        <f>IF(ISBLANK(C78),"",VLOOKUP(C78,'ERKEK KATILIM'!#REF!,2,FALSE))</f>
        <v>#REF!</v>
      </c>
      <c r="F78" s="19" t="str">
        <f>IFERROR(VLOOKUP(D78,'ERKEK KATILIM'!#REF!,3,0),"")</f>
        <v/>
      </c>
      <c r="G78" s="19" t="str">
        <f>IFERROR(VLOOKUP(E78,'ERKEK KATILIM'!#REF!,3,0),"")</f>
        <v/>
      </c>
      <c r="H78" s="92" t="str">
        <f t="shared" si="2"/>
        <v/>
      </c>
    </row>
    <row r="79" spans="1:8" x14ac:dyDescent="0.3">
      <c r="A79" s="17">
        <v>77</v>
      </c>
      <c r="B79" s="18">
        <v>298</v>
      </c>
      <c r="C79" s="18">
        <v>301</v>
      </c>
      <c r="D79" s="1" t="e">
        <f>IF(ISBLANK(B79),"",VLOOKUP(B79,'ERKEK KATILIM'!#REF!,2,FALSE))</f>
        <v>#REF!</v>
      </c>
      <c r="E79" s="1" t="e">
        <f>IF(ISBLANK(C79),"",VLOOKUP(C79,'ERKEK KATILIM'!#REF!,2,FALSE))</f>
        <v>#REF!</v>
      </c>
      <c r="F79" s="19" t="str">
        <f>IFERROR(VLOOKUP(D79,'ERKEK KATILIM'!#REF!,3,0),"")</f>
        <v/>
      </c>
      <c r="G79" s="19" t="str">
        <f>IFERROR(VLOOKUP(E79,'ERKEK KATILIM'!#REF!,3,0),"")</f>
        <v/>
      </c>
      <c r="H79" s="92" t="str">
        <f t="shared" ref="H79:H86" si="3">IF(SUM(F79:G79)&lt;=0,"",IFERROR(SUM(F79:G79,0),""))</f>
        <v/>
      </c>
    </row>
    <row r="80" spans="1:8" x14ac:dyDescent="0.3">
      <c r="A80" s="17">
        <v>78</v>
      </c>
      <c r="B80" s="18">
        <v>299</v>
      </c>
      <c r="C80" s="18">
        <v>300</v>
      </c>
      <c r="D80" s="1" t="e">
        <f>IF(ISBLANK(B80),"",VLOOKUP(B80,'ERKEK KATILIM'!#REF!,2,FALSE))</f>
        <v>#REF!</v>
      </c>
      <c r="E80" s="1" t="e">
        <f>IF(ISBLANK(C80),"",VLOOKUP(C80,'ERKEK KATILIM'!#REF!,2,FALSE))</f>
        <v>#REF!</v>
      </c>
      <c r="F80" s="19" t="str">
        <f>IFERROR(VLOOKUP(D80,'ERKEK KATILIM'!#REF!,3,0),"")</f>
        <v/>
      </c>
      <c r="G80" s="19" t="str">
        <f>IFERROR(VLOOKUP(E80,'ERKEK KATILIM'!#REF!,3,0),"")</f>
        <v/>
      </c>
      <c r="H80" s="92" t="str">
        <f t="shared" si="3"/>
        <v/>
      </c>
    </row>
    <row r="81" spans="1:8" x14ac:dyDescent="0.3">
      <c r="A81" s="17">
        <v>79</v>
      </c>
      <c r="B81" s="18"/>
      <c r="C81" s="18"/>
      <c r="D81" s="1" t="str">
        <f>IF(ISBLANK(B81),"",VLOOKUP(B81,'ERKEK KATILIM'!#REF!,2,FALSE))</f>
        <v/>
      </c>
      <c r="E81" s="1" t="str">
        <f>IF(ISBLANK(C81),"",VLOOKUP(C81,'ERKEK KATILIM'!#REF!,2,FALSE))</f>
        <v/>
      </c>
      <c r="F81" s="19" t="str">
        <f>IFERROR(VLOOKUP(D81,'ERKEK KATILIM'!#REF!,3,0),"")</f>
        <v/>
      </c>
      <c r="G81" s="19" t="str">
        <f>IFERROR(VLOOKUP(E81,'ERKEK KATILIM'!#REF!,3,0),"")</f>
        <v/>
      </c>
      <c r="H81" s="92" t="str">
        <f t="shared" si="3"/>
        <v/>
      </c>
    </row>
    <row r="82" spans="1:8" x14ac:dyDescent="0.3">
      <c r="A82" s="2">
        <v>80</v>
      </c>
      <c r="B82" s="18"/>
      <c r="C82" s="18"/>
      <c r="D82" s="1" t="str">
        <f>IF(ISBLANK(B82),"",VLOOKUP(B82,'ERKEK KATILIM'!#REF!,2,FALSE))</f>
        <v/>
      </c>
      <c r="E82" s="1" t="str">
        <f>IF(ISBLANK(C82),"",VLOOKUP(C82,'ERKEK KATILIM'!#REF!,2,FALSE))</f>
        <v/>
      </c>
      <c r="F82" s="19" t="str">
        <f>IFERROR(VLOOKUP(D82,'ERKEK KATILIM'!#REF!,3,0),"")</f>
        <v/>
      </c>
      <c r="G82" s="19" t="str">
        <f>IFERROR(VLOOKUP(E82,'ERKEK KATILIM'!#REF!,3,0),"")</f>
        <v/>
      </c>
      <c r="H82" s="92" t="str">
        <f t="shared" si="3"/>
        <v/>
      </c>
    </row>
    <row r="83" spans="1:8" x14ac:dyDescent="0.3">
      <c r="A83" s="2">
        <v>81</v>
      </c>
      <c r="B83" s="18"/>
      <c r="C83" s="18"/>
      <c r="D83" s="1" t="str">
        <f>IF(ISBLANK(B83),"",VLOOKUP(B83,'ERKEK KATILIM'!#REF!,2,FALSE))</f>
        <v/>
      </c>
      <c r="E83" s="1" t="str">
        <f>IF(ISBLANK(C83),"",VLOOKUP(C83,'ERKEK KATILIM'!#REF!,2,FALSE))</f>
        <v/>
      </c>
      <c r="F83" s="19" t="str">
        <f>IFERROR(VLOOKUP(D83,'ERKEK KATILIM'!#REF!,3,0),"")</f>
        <v/>
      </c>
      <c r="G83" s="19" t="str">
        <f>IFERROR(VLOOKUP(E83,'ERKEK KATILIM'!#REF!,3,0),"")</f>
        <v/>
      </c>
      <c r="H83" s="92" t="str">
        <f t="shared" si="3"/>
        <v/>
      </c>
    </row>
    <row r="84" spans="1:8" x14ac:dyDescent="0.3">
      <c r="A84" s="2">
        <v>82</v>
      </c>
      <c r="B84" s="18"/>
      <c r="C84" s="18"/>
      <c r="D84" s="1" t="str">
        <f>IF(ISBLANK(B84),"",VLOOKUP(B84,'ERKEK KATILIM'!#REF!,2,FALSE))</f>
        <v/>
      </c>
      <c r="E84" s="1" t="str">
        <f>IF(ISBLANK(C84),"",VLOOKUP(C84,'ERKEK KATILIM'!#REF!,2,FALSE))</f>
        <v/>
      </c>
      <c r="F84" s="19" t="str">
        <f>IFERROR(VLOOKUP(D84,'ERKEK KATILIM'!#REF!,3,0),"")</f>
        <v/>
      </c>
      <c r="G84" s="19" t="str">
        <f>IFERROR(VLOOKUP(E84,'ERKEK KATILIM'!#REF!,3,0),"")</f>
        <v/>
      </c>
      <c r="H84" s="92" t="str">
        <f t="shared" si="3"/>
        <v/>
      </c>
    </row>
    <row r="85" spans="1:8" x14ac:dyDescent="0.3">
      <c r="A85" s="2">
        <v>83</v>
      </c>
      <c r="D85" s="1" t="str">
        <f>IF(ISBLANK(B85),"",VLOOKUP(B85,'ERKEK KATILIM'!#REF!,2,FALSE))</f>
        <v/>
      </c>
      <c r="E85" s="1" t="str">
        <f>IF(ISBLANK(C85),"",VLOOKUP(C85,'ERKEK KATILIM'!#REF!,2,FALSE))</f>
        <v/>
      </c>
      <c r="F85" s="19" t="str">
        <f>IFERROR(VLOOKUP(D85,'ERKEK KATILIM'!#REF!,3,0),"")</f>
        <v/>
      </c>
      <c r="G85" s="19" t="str">
        <f>IFERROR(VLOOKUP(E85,'ERKEK KATILIM'!#REF!,3,0),"")</f>
        <v/>
      </c>
      <c r="H85" s="92" t="str">
        <f t="shared" si="3"/>
        <v/>
      </c>
    </row>
    <row r="86" spans="1:8" x14ac:dyDescent="0.3">
      <c r="A86" s="2">
        <v>84</v>
      </c>
      <c r="D86" s="1" t="str">
        <f>IF(ISBLANK(B86),"",VLOOKUP(B86,'ERKEK KATILIM'!#REF!,2,FALSE))</f>
        <v/>
      </c>
      <c r="E86" s="1" t="str">
        <f>IF(ISBLANK(C86),"",VLOOKUP(C86,'ERKEK KATILIM'!#REF!,2,FALSE))</f>
        <v/>
      </c>
      <c r="F86" s="19" t="str">
        <f>IFERROR(VLOOKUP(D86,'ERKEK KATILIM'!#REF!,3,0),"")</f>
        <v/>
      </c>
      <c r="G86" s="19" t="str">
        <f>IFERROR(VLOOKUP(E86,'ERKEK KATILIM'!#REF!,3,0),"")</f>
        <v/>
      </c>
      <c r="H86" s="92" t="str">
        <f t="shared" si="3"/>
        <v/>
      </c>
    </row>
    <row r="87" spans="1:8" x14ac:dyDescent="0.3">
      <c r="A87" s="2">
        <v>85</v>
      </c>
      <c r="D87" s="1" t="str">
        <f>IF(ISBLANK(B87),"",VLOOKUP(B87,'ERKEK KATILIM'!#REF!,2,FALSE))</f>
        <v/>
      </c>
      <c r="E87" s="1" t="str">
        <f>IF(ISBLANK(C87),"",VLOOKUP(C87,'ERKEK KATILIM'!#REF!,2,FALSE))</f>
        <v/>
      </c>
      <c r="F87" s="19" t="str">
        <f>IFERROR(VLOOKUP(D87,'ERKEK KATILIM'!#REF!,3,0),"")</f>
        <v/>
      </c>
      <c r="G87" s="19" t="str">
        <f>IFERROR(VLOOKUP(E87,'ERKEK KATILIM'!#REF!,3,0),"")</f>
        <v/>
      </c>
      <c r="H87" s="92" t="str">
        <f t="shared" si="2"/>
        <v/>
      </c>
    </row>
    <row r="88" spans="1:8" x14ac:dyDescent="0.3">
      <c r="A88" s="2">
        <v>86</v>
      </c>
      <c r="D88" s="1" t="str">
        <f>IF(ISBLANK(B88),"",VLOOKUP(B88,'ERKEK KATILIM'!#REF!,2,FALSE))</f>
        <v/>
      </c>
      <c r="E88" s="1" t="str">
        <f>IF(ISBLANK(C88),"",VLOOKUP(C88,'ERKEK KATILIM'!#REF!,2,FALSE))</f>
        <v/>
      </c>
      <c r="F88" s="19" t="str">
        <f>IFERROR(VLOOKUP(D88,'ERKEK KATILIM'!#REF!,3,0),"")</f>
        <v/>
      </c>
      <c r="G88" s="19" t="str">
        <f>IFERROR(VLOOKUP(E88,'ERKEK KATILIM'!#REF!,3,0),"")</f>
        <v/>
      </c>
      <c r="H88" s="92" t="str">
        <f t="shared" si="2"/>
        <v/>
      </c>
    </row>
    <row r="89" spans="1:8" x14ac:dyDescent="0.3">
      <c r="A89" s="2">
        <v>87</v>
      </c>
      <c r="D89" s="1" t="str">
        <f>IF(ISBLANK(B89),"",VLOOKUP(B89,'ERKEK KATILIM'!#REF!,2,FALSE))</f>
        <v/>
      </c>
      <c r="E89" s="1" t="str">
        <f>IF(ISBLANK(C89),"",VLOOKUP(C89,'ERKEK KATILIM'!#REF!,2,FALSE))</f>
        <v/>
      </c>
      <c r="F89" s="19" t="str">
        <f>IFERROR(VLOOKUP(D89,'ERKEK KATILIM'!#REF!,3,0),"")</f>
        <v/>
      </c>
      <c r="G89" s="19" t="str">
        <f>IFERROR(VLOOKUP(E89,'ERKEK KATILIM'!#REF!,3,0),"")</f>
        <v/>
      </c>
      <c r="H89" s="92" t="str">
        <f t="shared" si="2"/>
        <v/>
      </c>
    </row>
    <row r="90" spans="1:8" x14ac:dyDescent="0.3">
      <c r="A90" s="2">
        <v>88</v>
      </c>
      <c r="D90" s="1" t="str">
        <f>IF(ISBLANK(B90),"",VLOOKUP(B90,'ERKEK KATILIM'!#REF!,2,FALSE))</f>
        <v/>
      </c>
      <c r="E90" s="1" t="str">
        <f>IF(ISBLANK(C90),"",VLOOKUP(C90,'ERKEK KATILIM'!#REF!,2,FALSE))</f>
        <v/>
      </c>
      <c r="F90" s="19" t="str">
        <f>IFERROR(VLOOKUP(D90,'ERKEK KATILIM'!#REF!,3,0),"")</f>
        <v/>
      </c>
      <c r="G90" s="19" t="str">
        <f>IFERROR(VLOOKUP(E90,'ERKEK KATILIM'!#REF!,3,0),"")</f>
        <v/>
      </c>
      <c r="H90" s="92" t="str">
        <f t="shared" si="2"/>
        <v/>
      </c>
    </row>
    <row r="91" spans="1:8" x14ac:dyDescent="0.3">
      <c r="A91" s="2">
        <v>89</v>
      </c>
      <c r="D91" s="1" t="str">
        <f>IF(ISBLANK(B91),"",VLOOKUP(B91,'ERKEK KATILIM'!#REF!,2,FALSE))</f>
        <v/>
      </c>
      <c r="E91" s="1" t="str">
        <f>IF(ISBLANK(C91),"",VLOOKUP(C91,'ERKEK KATILIM'!#REF!,2,FALSE))</f>
        <v/>
      </c>
      <c r="F91" s="19" t="str">
        <f>IFERROR(VLOOKUP(D91,'ERKEK KATILIM'!#REF!,3,0),"")</f>
        <v/>
      </c>
      <c r="G91" s="19" t="str">
        <f>IFERROR(VLOOKUP(E91,'ERKEK KATILIM'!#REF!,3,0),"")</f>
        <v/>
      </c>
      <c r="H91" s="92" t="str">
        <f t="shared" si="2"/>
        <v/>
      </c>
    </row>
  </sheetData>
  <sortState xmlns:xlrd2="http://schemas.microsoft.com/office/spreadsheetml/2017/richdata2" ref="B3:H74">
    <sortCondition ref="B3"/>
  </sortState>
  <mergeCells count="1">
    <mergeCell ref="B1:E1"/>
  </mergeCells>
  <conditionalFormatting sqref="B1:C1048576">
    <cfRule type="duplicateValues" dxfId="150" priority="1"/>
  </conditionalFormatting>
  <conditionalFormatting sqref="D3:D16 D18:D91">
    <cfRule type="duplicateValues" dxfId="149" priority="7"/>
  </conditionalFormatting>
  <conditionalFormatting sqref="D17">
    <cfRule type="duplicateValues" dxfId="148" priority="3"/>
  </conditionalFormatting>
  <conditionalFormatting sqref="D1:E11 D92:E1048576">
    <cfRule type="duplicateValues" dxfId="147" priority="8"/>
  </conditionalFormatting>
  <conditionalFormatting sqref="D1:E1048576">
    <cfRule type="duplicateValues" dxfId="146" priority="2"/>
  </conditionalFormatting>
  <conditionalFormatting sqref="E12:E16 E18:E91">
    <cfRule type="duplicateValues" dxfId="145" priority="6"/>
  </conditionalFormatting>
  <conditionalFormatting sqref="E17">
    <cfRule type="duplicateValues" dxfId="144" priority="4"/>
  </conditionalFormatting>
  <printOptions horizontalCentered="1"/>
  <pageMargins left="0.11811023622047245" right="0" top="0.15748031496062992" bottom="0" header="0.31496062992125984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45"/>
  <sheetViews>
    <sheetView topLeftCell="A98" workbookViewId="0">
      <selection activeCell="F3" sqref="F3"/>
    </sheetView>
  </sheetViews>
  <sheetFormatPr defaultColWidth="9.1796875" defaultRowHeight="13" x14ac:dyDescent="0.3"/>
  <cols>
    <col min="1" max="1" width="4" style="2" bestFit="1" customWidth="1"/>
    <col min="2" max="3" width="4" style="20" bestFit="1" customWidth="1"/>
    <col min="4" max="4" width="29.1796875" style="2" bestFit="1" customWidth="1"/>
    <col min="5" max="5" width="26.1796875" style="2" bestFit="1" customWidth="1"/>
    <col min="6" max="6" width="6.81640625" style="21" bestFit="1" customWidth="1"/>
    <col min="7" max="7" width="6.81640625" style="22" bestFit="1" customWidth="1"/>
    <col min="8" max="8" width="7.81640625" style="93" bestFit="1" customWidth="1"/>
    <col min="9" max="9" width="9.26953125" style="2" bestFit="1" customWidth="1"/>
    <col min="10" max="16384" width="9.1796875" style="2"/>
  </cols>
  <sheetData>
    <row r="1" spans="1:11" x14ac:dyDescent="0.3">
      <c r="A1" s="23"/>
      <c r="B1" s="438" t="s">
        <v>189</v>
      </c>
      <c r="C1" s="438"/>
      <c r="D1" s="438"/>
      <c r="E1" s="438"/>
      <c r="F1" s="24"/>
      <c r="G1" s="25"/>
      <c r="H1" s="90"/>
    </row>
    <row r="2" spans="1:11" s="17" customFormat="1" x14ac:dyDescent="0.3">
      <c r="A2" s="13"/>
      <c r="B2" s="14"/>
      <c r="C2" s="14"/>
      <c r="D2" s="15" t="s">
        <v>56</v>
      </c>
      <c r="E2" s="16" t="s">
        <v>57</v>
      </c>
      <c r="F2" s="15" t="s">
        <v>58</v>
      </c>
      <c r="G2" s="15" t="s">
        <v>59</v>
      </c>
      <c r="H2" s="91" t="s">
        <v>3</v>
      </c>
      <c r="K2" s="2"/>
    </row>
    <row r="3" spans="1:11" x14ac:dyDescent="0.3">
      <c r="A3" s="2">
        <v>1</v>
      </c>
      <c r="B3" s="18">
        <v>201</v>
      </c>
      <c r="C3" s="18">
        <v>204</v>
      </c>
      <c r="D3" s="1" t="e">
        <f>IF(ISBLANK(B3),"",VLOOKUP(B3,'ERKEK KATILIM'!#REF!,2,FALSE))</f>
        <v>#REF!</v>
      </c>
      <c r="E3" s="89" t="e">
        <f>IF(ISBLANK(C3),"",VLOOKUP(C3,'KIZ KATILIM'!#REF!,2,FALSE))</f>
        <v>#REF!</v>
      </c>
      <c r="F3" s="19" t="str">
        <f>IFERROR(VLOOKUP(D3,'ERKEK KATILIM'!#REF!,3,0),"")</f>
        <v/>
      </c>
      <c r="G3" s="27" t="str">
        <f>IFERROR(VLOOKUP(E3,'KIZ KATILIM'!#REF!,3,0),"")</f>
        <v/>
      </c>
      <c r="H3" s="92" t="str">
        <f t="shared" ref="H3:H65" si="0">IF(SUM(F3:G3)&lt;=0,"",IFERROR(SUM(F3:G3,0),""))</f>
        <v/>
      </c>
    </row>
    <row r="4" spans="1:11" x14ac:dyDescent="0.3">
      <c r="A4" s="2">
        <v>2</v>
      </c>
      <c r="B4" s="18">
        <v>202</v>
      </c>
      <c r="C4" s="18">
        <v>203</v>
      </c>
      <c r="D4" s="1" t="e">
        <f>IF(ISBLANK(B4),"",VLOOKUP(B4,'ERKEK KATILIM'!#REF!,2,FALSE))</f>
        <v>#REF!</v>
      </c>
      <c r="E4" s="89" t="e">
        <f>IF(ISBLANK(C4),"",VLOOKUP(C4,'KIZ KATILIM'!#REF!,2,FALSE))</f>
        <v>#REF!</v>
      </c>
      <c r="F4" s="19" t="str">
        <f>IFERROR(VLOOKUP(D4,'ERKEK KATILIM'!#REF!,3,0),"")</f>
        <v/>
      </c>
      <c r="G4" s="27" t="str">
        <f>IFERROR(VLOOKUP(E4,'KIZ KATILIM'!#REF!,3,0),"")</f>
        <v/>
      </c>
      <c r="H4" s="92" t="str">
        <f t="shared" si="0"/>
        <v/>
      </c>
    </row>
    <row r="5" spans="1:11" x14ac:dyDescent="0.3">
      <c r="A5" s="2">
        <v>3</v>
      </c>
      <c r="B5" s="18">
        <v>203</v>
      </c>
      <c r="C5" s="18">
        <v>201</v>
      </c>
      <c r="D5" s="1" t="e">
        <f>IF(ISBLANK(B5),"",VLOOKUP(B5,'ERKEK KATILIM'!#REF!,2,FALSE))</f>
        <v>#REF!</v>
      </c>
      <c r="E5" s="89" t="e">
        <f>IF(ISBLANK(C5),"",VLOOKUP(C5,'KIZ KATILIM'!#REF!,2,FALSE))</f>
        <v>#REF!</v>
      </c>
      <c r="F5" s="19" t="str">
        <f>IFERROR(VLOOKUP(D5,'ERKEK KATILIM'!#REF!,3,0),"")</f>
        <v/>
      </c>
      <c r="G5" s="27" t="str">
        <f>IFERROR(VLOOKUP(E5,'KIZ KATILIM'!#REF!,3,0),"")</f>
        <v/>
      </c>
      <c r="H5" s="92" t="str">
        <f t="shared" si="0"/>
        <v/>
      </c>
    </row>
    <row r="6" spans="1:11" x14ac:dyDescent="0.3">
      <c r="A6" s="2">
        <v>4</v>
      </c>
      <c r="B6" s="18">
        <v>213</v>
      </c>
      <c r="C6" s="18">
        <v>208</v>
      </c>
      <c r="D6" s="1" t="e">
        <f>IF(ISBLANK(B6),"",VLOOKUP(B6,'ERKEK KATILIM'!#REF!,2,FALSE))</f>
        <v>#REF!</v>
      </c>
      <c r="E6" s="89" t="e">
        <f>IF(ISBLANK(C6),"",VLOOKUP(C6,'KIZ KATILIM'!#REF!,2,FALSE))</f>
        <v>#REF!</v>
      </c>
      <c r="F6" s="19" t="str">
        <f>IFERROR(VLOOKUP(D6,'ERKEK KATILIM'!#REF!,3,0),"")</f>
        <v/>
      </c>
      <c r="G6" s="27" t="str">
        <f>IFERROR(VLOOKUP(E6,'KIZ KATILIM'!#REF!,3,0),"")</f>
        <v/>
      </c>
      <c r="H6" s="92" t="str">
        <f t="shared" si="0"/>
        <v/>
      </c>
    </row>
    <row r="7" spans="1:11" x14ac:dyDescent="0.3">
      <c r="A7" s="2">
        <v>5</v>
      </c>
      <c r="B7" s="18">
        <v>214</v>
      </c>
      <c r="C7" s="18">
        <v>212</v>
      </c>
      <c r="D7" s="1" t="e">
        <f>IF(ISBLANK(B7),"",VLOOKUP(B7,'ERKEK KATILIM'!#REF!,2,FALSE))</f>
        <v>#REF!</v>
      </c>
      <c r="E7" s="89" t="e">
        <f>IF(ISBLANK(C7),"",VLOOKUP(C7,'KIZ KATILIM'!#REF!,2,FALSE))</f>
        <v>#REF!</v>
      </c>
      <c r="F7" s="19" t="str">
        <f>IFERROR(VLOOKUP(D7,'ERKEK KATILIM'!#REF!,3,0),"")</f>
        <v/>
      </c>
      <c r="G7" s="27" t="str">
        <f>IFERROR(VLOOKUP(E7,'KIZ KATILIM'!#REF!,3,0),"")</f>
        <v/>
      </c>
      <c r="H7" s="92" t="str">
        <f t="shared" si="0"/>
        <v/>
      </c>
    </row>
    <row r="8" spans="1:11" x14ac:dyDescent="0.3">
      <c r="A8" s="2">
        <v>6</v>
      </c>
      <c r="B8" s="18">
        <v>215</v>
      </c>
      <c r="C8" s="18">
        <v>211</v>
      </c>
      <c r="D8" s="1" t="e">
        <f>IF(ISBLANK(B8),"",VLOOKUP(B8,'ERKEK KATILIM'!#REF!,2,FALSE))</f>
        <v>#REF!</v>
      </c>
      <c r="E8" s="89" t="e">
        <f>IF(ISBLANK(C8),"",VLOOKUP(C8,'KIZ KATILIM'!#REF!,2,FALSE))</f>
        <v>#REF!</v>
      </c>
      <c r="F8" s="19" t="str">
        <f>IFERROR(VLOOKUP(D8,'ERKEK KATILIM'!#REF!,3,0),"")</f>
        <v/>
      </c>
      <c r="G8" s="27" t="str">
        <f>IFERROR(VLOOKUP(E8,'KIZ KATILIM'!#REF!,3,0),"")</f>
        <v/>
      </c>
      <c r="H8" s="92" t="str">
        <f t="shared" si="0"/>
        <v/>
      </c>
    </row>
    <row r="9" spans="1:11" x14ac:dyDescent="0.3">
      <c r="A9" s="2">
        <v>7</v>
      </c>
      <c r="B9" s="18">
        <v>216</v>
      </c>
      <c r="C9" s="18">
        <v>213</v>
      </c>
      <c r="D9" s="1" t="e">
        <f>IF(ISBLANK(B9),"",VLOOKUP(B9,'ERKEK KATILIM'!#REF!,2,FALSE))</f>
        <v>#REF!</v>
      </c>
      <c r="E9" s="89" t="e">
        <f>IF(ISBLANK(C9),"",VLOOKUP(C9,'KIZ KATILIM'!#REF!,2,FALSE))</f>
        <v>#REF!</v>
      </c>
      <c r="F9" s="19" t="str">
        <f>IFERROR(VLOOKUP(D9,'ERKEK KATILIM'!#REF!,3,0),"")</f>
        <v/>
      </c>
      <c r="G9" s="27" t="str">
        <f>IFERROR(VLOOKUP(E9,'KIZ KATILIM'!#REF!,3,0),"")</f>
        <v/>
      </c>
      <c r="H9" s="92" t="str">
        <f t="shared" si="0"/>
        <v/>
      </c>
    </row>
    <row r="10" spans="1:11" x14ac:dyDescent="0.3">
      <c r="A10" s="2">
        <v>8</v>
      </c>
      <c r="B10" s="18">
        <v>219</v>
      </c>
      <c r="C10" s="18">
        <v>206</v>
      </c>
      <c r="D10" s="1" t="e">
        <f>IF(ISBLANK(B10),"",VLOOKUP(B10,'ERKEK KATILIM'!#REF!,2,FALSE))</f>
        <v>#REF!</v>
      </c>
      <c r="E10" s="89" t="e">
        <f>IF(ISBLANK(C10),"",VLOOKUP(C10,'KIZ KATILIM'!#REF!,2,FALSE))</f>
        <v>#REF!</v>
      </c>
      <c r="F10" s="19" t="str">
        <f>IFERROR(VLOOKUP(D10,'ERKEK KATILIM'!#REF!,3,0),"")</f>
        <v/>
      </c>
      <c r="G10" s="27" t="str">
        <f>IFERROR(VLOOKUP(E10,'KIZ KATILIM'!#REF!,3,0),"")</f>
        <v/>
      </c>
      <c r="H10" s="92" t="str">
        <f t="shared" si="0"/>
        <v/>
      </c>
    </row>
    <row r="11" spans="1:11" x14ac:dyDescent="0.3">
      <c r="A11" s="2">
        <v>9</v>
      </c>
      <c r="B11" s="18">
        <v>220</v>
      </c>
      <c r="C11" s="18">
        <v>205</v>
      </c>
      <c r="D11" s="1" t="e">
        <f>IF(ISBLANK(B11),"",VLOOKUP(B11,'ERKEK KATILIM'!#REF!,2,FALSE))</f>
        <v>#REF!</v>
      </c>
      <c r="E11" s="89" t="e">
        <f>IF(ISBLANK(C11),"",VLOOKUP(C11,'KIZ KATILIM'!#REF!,2,FALSE))</f>
        <v>#REF!</v>
      </c>
      <c r="F11" s="19" t="str">
        <f>IFERROR(VLOOKUP(D11,'ERKEK KATILIM'!#REF!,3,0),"")</f>
        <v/>
      </c>
      <c r="G11" s="27" t="str">
        <f>IFERROR(VLOOKUP(E11,'KIZ KATILIM'!#REF!,3,0),"")</f>
        <v/>
      </c>
      <c r="H11" s="92" t="str">
        <f t="shared" si="0"/>
        <v/>
      </c>
    </row>
    <row r="12" spans="1:11" x14ac:dyDescent="0.3">
      <c r="A12" s="2">
        <v>10</v>
      </c>
      <c r="B12" s="18">
        <v>223</v>
      </c>
      <c r="C12" s="18">
        <v>219</v>
      </c>
      <c r="D12" s="1" t="e">
        <f>IF(ISBLANK(B12),"",VLOOKUP(B12,'ERKEK KATILIM'!#REF!,2,FALSE))</f>
        <v>#REF!</v>
      </c>
      <c r="E12" s="89" t="e">
        <f>IF(ISBLANK(C12),"",VLOOKUP(C12,'KIZ KATILIM'!#REF!,2,FALSE))</f>
        <v>#REF!</v>
      </c>
      <c r="F12" s="19" t="str">
        <f>IFERROR(VLOOKUP(D12,'ERKEK KATILIM'!#REF!,3,0),"")</f>
        <v/>
      </c>
      <c r="G12" s="27" t="str">
        <f>IFERROR(VLOOKUP(E12,'KIZ KATILIM'!#REF!,3,0),"")</f>
        <v/>
      </c>
      <c r="H12" s="92" t="str">
        <f t="shared" si="0"/>
        <v/>
      </c>
    </row>
    <row r="13" spans="1:11" x14ac:dyDescent="0.3">
      <c r="A13" s="2">
        <v>11</v>
      </c>
      <c r="B13" s="18">
        <v>217</v>
      </c>
      <c r="C13" s="18">
        <v>218</v>
      </c>
      <c r="D13" s="1" t="e">
        <f>IF(ISBLANK(B13),"",VLOOKUP(B13,'ERKEK KATILIM'!#REF!,2,FALSE))</f>
        <v>#REF!</v>
      </c>
      <c r="E13" s="89" t="e">
        <f>IF(ISBLANK(C13),"",VLOOKUP(C13,'KIZ KATILIM'!#REF!,2,FALSE))</f>
        <v>#REF!</v>
      </c>
      <c r="F13" s="19" t="str">
        <f>IFERROR(VLOOKUP(D13,'ERKEK KATILIM'!#REF!,3,0),"")</f>
        <v/>
      </c>
      <c r="G13" s="27" t="str">
        <f>IFERROR(VLOOKUP(E13,'KIZ KATILIM'!#REF!,3,0),"")</f>
        <v/>
      </c>
      <c r="H13" s="92" t="str">
        <f t="shared" si="0"/>
        <v/>
      </c>
    </row>
    <row r="14" spans="1:11" x14ac:dyDescent="0.3">
      <c r="A14" s="2">
        <v>12</v>
      </c>
      <c r="B14" s="18">
        <v>221</v>
      </c>
      <c r="C14" s="18">
        <v>215</v>
      </c>
      <c r="D14" s="1" t="e">
        <f>IF(ISBLANK(B14),"",VLOOKUP(B14,'ERKEK KATILIM'!#REF!,2,FALSE))</f>
        <v>#REF!</v>
      </c>
      <c r="E14" s="89" t="e">
        <f>IF(ISBLANK(C14),"",VLOOKUP(C14,'KIZ KATILIM'!#REF!,2,FALSE))</f>
        <v>#REF!</v>
      </c>
      <c r="F14" s="19" t="str">
        <f>IFERROR(VLOOKUP(D14,'ERKEK KATILIM'!#REF!,3,0),"")</f>
        <v/>
      </c>
      <c r="G14" s="27" t="str">
        <f>IFERROR(VLOOKUP(E14,'KIZ KATILIM'!#REF!,3,0),"")</f>
        <v/>
      </c>
      <c r="H14" s="92" t="str">
        <f t="shared" si="0"/>
        <v/>
      </c>
    </row>
    <row r="15" spans="1:11" x14ac:dyDescent="0.3">
      <c r="A15" s="2">
        <v>13</v>
      </c>
      <c r="B15" s="18">
        <v>222</v>
      </c>
      <c r="C15" s="18">
        <v>217</v>
      </c>
      <c r="D15" s="1" t="e">
        <f>IF(ISBLANK(B15),"",VLOOKUP(B15,'ERKEK KATILIM'!#REF!,2,FALSE))</f>
        <v>#REF!</v>
      </c>
      <c r="E15" s="89" t="e">
        <f>IF(ISBLANK(C15),"",VLOOKUP(C15,'KIZ KATILIM'!#REF!,2,FALSE))</f>
        <v>#REF!</v>
      </c>
      <c r="F15" s="19" t="str">
        <f>IFERROR(VLOOKUP(D15,'ERKEK KATILIM'!#REF!,3,0),"")</f>
        <v/>
      </c>
      <c r="G15" s="27" t="str">
        <f>IFERROR(VLOOKUP(E15,'KIZ KATILIM'!#REF!,3,0),"")</f>
        <v/>
      </c>
      <c r="H15" s="92" t="str">
        <f t="shared" si="0"/>
        <v/>
      </c>
    </row>
    <row r="16" spans="1:11" x14ac:dyDescent="0.3">
      <c r="A16" s="2">
        <v>14</v>
      </c>
      <c r="B16" s="18">
        <v>225</v>
      </c>
      <c r="C16" s="18">
        <v>216</v>
      </c>
      <c r="D16" s="1" t="e">
        <f>IF(ISBLANK(B16),"",VLOOKUP(B16,'ERKEK KATILIM'!#REF!,2,FALSE))</f>
        <v>#REF!</v>
      </c>
      <c r="E16" s="89" t="e">
        <f>IF(ISBLANK(C16),"",VLOOKUP(C16,'KIZ KATILIM'!#REF!,2,FALSE))</f>
        <v>#REF!</v>
      </c>
      <c r="F16" s="19" t="str">
        <f>IFERROR(VLOOKUP(D16,'ERKEK KATILIM'!#REF!,3,0),"")</f>
        <v/>
      </c>
      <c r="G16" s="27" t="str">
        <f>IFERROR(VLOOKUP(E16,'KIZ KATILIM'!#REF!,3,0),"")</f>
        <v/>
      </c>
      <c r="H16" s="92" t="str">
        <f t="shared" si="0"/>
        <v/>
      </c>
    </row>
    <row r="17" spans="1:9" x14ac:dyDescent="0.3">
      <c r="A17" s="2">
        <v>15</v>
      </c>
      <c r="B17" s="18">
        <v>226</v>
      </c>
      <c r="C17" s="18">
        <v>214</v>
      </c>
      <c r="D17" s="1" t="e">
        <f>IF(ISBLANK(B17),"",VLOOKUP(B17,'ERKEK KATILIM'!#REF!,2,FALSE))</f>
        <v>#REF!</v>
      </c>
      <c r="E17" s="89" t="e">
        <f>IF(ISBLANK(C17),"",VLOOKUP(C17,'KIZ KATILIM'!#REF!,2,FALSE))</f>
        <v>#REF!</v>
      </c>
      <c r="F17" s="19" t="str">
        <f>IFERROR(VLOOKUP(D17,'ERKEK KATILIM'!#REF!,3,0),"")</f>
        <v/>
      </c>
      <c r="G17" s="27" t="str">
        <f>IFERROR(VLOOKUP(E17,'KIZ KATILIM'!#REF!,3,0),"")</f>
        <v/>
      </c>
      <c r="H17" s="92" t="str">
        <f t="shared" si="0"/>
        <v/>
      </c>
    </row>
    <row r="18" spans="1:9" x14ac:dyDescent="0.3">
      <c r="A18" s="2">
        <v>16</v>
      </c>
      <c r="B18" s="18">
        <v>231</v>
      </c>
      <c r="C18" s="18">
        <v>226</v>
      </c>
      <c r="D18" s="1" t="e">
        <f>IF(ISBLANK(B18),"",VLOOKUP(B18,'ERKEK KATILIM'!#REF!,2,FALSE))</f>
        <v>#REF!</v>
      </c>
      <c r="E18" s="89" t="e">
        <f>IF(ISBLANK(C18),"",VLOOKUP(C18,'KIZ KATILIM'!#REF!,2,FALSE))</f>
        <v>#REF!</v>
      </c>
      <c r="F18" s="19" t="str">
        <f>IFERROR(VLOOKUP(D18,'ERKEK KATILIM'!#REF!,3,0),"")</f>
        <v/>
      </c>
      <c r="G18" s="27" t="str">
        <f>IFERROR(VLOOKUP(E18,'KIZ KATILIM'!#REF!,3,0),"")</f>
        <v/>
      </c>
      <c r="H18" s="92" t="str">
        <f t="shared" si="0"/>
        <v/>
      </c>
    </row>
    <row r="19" spans="1:9" x14ac:dyDescent="0.3">
      <c r="A19" s="2">
        <v>17</v>
      </c>
      <c r="B19" s="18">
        <v>232</v>
      </c>
      <c r="C19" s="18">
        <v>222</v>
      </c>
      <c r="D19" s="1" t="e">
        <f>IF(ISBLANK(B19),"",VLOOKUP(B19,'ERKEK KATILIM'!#REF!,2,FALSE))</f>
        <v>#REF!</v>
      </c>
      <c r="E19" s="89" t="e">
        <f>IF(ISBLANK(C19),"",VLOOKUP(C19,'KIZ KATILIM'!#REF!,2,FALSE))</f>
        <v>#REF!</v>
      </c>
      <c r="F19" s="19" t="str">
        <f>IFERROR(VLOOKUP(D19,'ERKEK KATILIM'!#REF!,3,0),"")</f>
        <v/>
      </c>
      <c r="G19" s="27" t="str">
        <f>IFERROR(VLOOKUP(E19,'KIZ KATILIM'!#REF!,3,0),"")</f>
        <v/>
      </c>
      <c r="H19" s="92" t="str">
        <f t="shared" si="0"/>
        <v/>
      </c>
    </row>
    <row r="20" spans="1:9" x14ac:dyDescent="0.3">
      <c r="A20" s="2">
        <v>18</v>
      </c>
      <c r="B20" s="18">
        <v>233</v>
      </c>
      <c r="C20" s="18">
        <v>223</v>
      </c>
      <c r="D20" s="1" t="e">
        <f>IF(ISBLANK(B20),"",VLOOKUP(B20,'ERKEK KATILIM'!#REF!,2,FALSE))</f>
        <v>#REF!</v>
      </c>
      <c r="E20" s="89" t="e">
        <f>IF(ISBLANK(C20),"",VLOOKUP(C20,'KIZ KATILIM'!#REF!,2,FALSE))</f>
        <v>#REF!</v>
      </c>
      <c r="F20" s="19" t="str">
        <f>IFERROR(VLOOKUP(D20,'ERKEK KATILIM'!#REF!,3,0),"")</f>
        <v/>
      </c>
      <c r="G20" s="27" t="str">
        <f>IFERROR(VLOOKUP(E20,'KIZ KATILIM'!#REF!,3,0),"")</f>
        <v/>
      </c>
      <c r="H20" s="92" t="str">
        <f t="shared" si="0"/>
        <v/>
      </c>
    </row>
    <row r="21" spans="1:9" x14ac:dyDescent="0.3">
      <c r="A21" s="2">
        <v>19</v>
      </c>
      <c r="B21" s="18">
        <v>234</v>
      </c>
      <c r="C21" s="18">
        <v>227</v>
      </c>
      <c r="D21" s="1" t="e">
        <f>IF(ISBLANK(B21),"",VLOOKUP(B21,'ERKEK KATILIM'!#REF!,2,FALSE))</f>
        <v>#REF!</v>
      </c>
      <c r="E21" s="89" t="e">
        <f>IF(ISBLANK(C21),"",VLOOKUP(C21,'KIZ KATILIM'!#REF!,2,FALSE))</f>
        <v>#REF!</v>
      </c>
      <c r="F21" s="19" t="str">
        <f>IFERROR(VLOOKUP(D21,'ERKEK KATILIM'!#REF!,3,0),"")</f>
        <v/>
      </c>
      <c r="G21" s="27" t="str">
        <f>IFERROR(VLOOKUP(E21,'KIZ KATILIM'!#REF!,3,0),"")</f>
        <v/>
      </c>
      <c r="H21" s="92" t="str">
        <f t="shared" si="0"/>
        <v/>
      </c>
    </row>
    <row r="22" spans="1:9" x14ac:dyDescent="0.3">
      <c r="A22" s="2">
        <v>20</v>
      </c>
      <c r="B22" s="18">
        <v>235</v>
      </c>
      <c r="C22" s="18">
        <v>224</v>
      </c>
      <c r="D22" s="1" t="e">
        <f>IF(ISBLANK(B22),"",VLOOKUP(B22,'ERKEK KATILIM'!#REF!,2,FALSE))</f>
        <v>#REF!</v>
      </c>
      <c r="E22" s="89" t="e">
        <f>IF(ISBLANK(C22),"",VLOOKUP(C22,'KIZ KATILIM'!#REF!,2,FALSE))</f>
        <v>#REF!</v>
      </c>
      <c r="F22" s="19" t="str">
        <f>IFERROR(VLOOKUP(D22,'ERKEK KATILIM'!#REF!,3,0),"")</f>
        <v/>
      </c>
      <c r="G22" s="27" t="str">
        <f>IFERROR(VLOOKUP(E22,'KIZ KATILIM'!#REF!,3,0),"")</f>
        <v/>
      </c>
      <c r="H22" s="92" t="str">
        <f t="shared" si="0"/>
        <v/>
      </c>
    </row>
    <row r="23" spans="1:9" x14ac:dyDescent="0.3">
      <c r="A23" s="2">
        <v>21</v>
      </c>
      <c r="B23" s="18">
        <v>236</v>
      </c>
      <c r="C23" s="18">
        <v>225</v>
      </c>
      <c r="D23" s="1" t="e">
        <f>IF(ISBLANK(B23),"",VLOOKUP(B23,'ERKEK KATILIM'!#REF!,2,FALSE))</f>
        <v>#REF!</v>
      </c>
      <c r="E23" s="89" t="e">
        <f>IF(ISBLANK(C23),"",VLOOKUP(C23,'KIZ KATILIM'!#REF!,2,FALSE))</f>
        <v>#REF!</v>
      </c>
      <c r="F23" s="19" t="str">
        <f>IFERROR(VLOOKUP(D23,'ERKEK KATILIM'!#REF!,3,0),"")</f>
        <v/>
      </c>
      <c r="G23" s="27" t="str">
        <f>IFERROR(VLOOKUP(E23,'KIZ KATILIM'!#REF!,3,0),"")</f>
        <v/>
      </c>
      <c r="H23" s="92" t="str">
        <f t="shared" si="0"/>
        <v/>
      </c>
    </row>
    <row r="24" spans="1:9" x14ac:dyDescent="0.3">
      <c r="A24" s="2">
        <v>22</v>
      </c>
      <c r="B24" s="18">
        <v>237</v>
      </c>
      <c r="C24" s="18">
        <v>230</v>
      </c>
      <c r="D24" s="1" t="e">
        <f>IF(ISBLANK(B24),"",VLOOKUP(B24,'ERKEK KATILIM'!#REF!,2,FALSE))</f>
        <v>#REF!</v>
      </c>
      <c r="E24" s="89" t="e">
        <f>IF(ISBLANK(C24),"",VLOOKUP(C24,'KIZ KATILIM'!#REF!,2,FALSE))</f>
        <v>#REF!</v>
      </c>
      <c r="F24" s="19" t="str">
        <f>IFERROR(VLOOKUP(D24,'ERKEK KATILIM'!#REF!,3,0),"")</f>
        <v/>
      </c>
      <c r="G24" s="27" t="str">
        <f>IFERROR(VLOOKUP(E24,'KIZ KATILIM'!#REF!,3,0),"")</f>
        <v/>
      </c>
      <c r="H24" s="92" t="str">
        <f t="shared" si="0"/>
        <v/>
      </c>
    </row>
    <row r="25" spans="1:9" x14ac:dyDescent="0.3">
      <c r="A25" s="2">
        <v>23</v>
      </c>
      <c r="B25" s="18">
        <v>242</v>
      </c>
      <c r="C25" s="18">
        <v>209</v>
      </c>
      <c r="D25" s="1" t="e">
        <f>IF(ISBLANK(B25),"",VLOOKUP(B25,'ERKEK KATILIM'!#REF!,2,FALSE))</f>
        <v>#REF!</v>
      </c>
      <c r="E25" s="89" t="e">
        <f>IF(ISBLANK(C25),"",VLOOKUP(C25,'KIZ KATILIM'!#REF!,2,FALSE))</f>
        <v>#REF!</v>
      </c>
      <c r="F25" s="19" t="str">
        <f>IFERROR(VLOOKUP(D25,'ERKEK KATILIM'!#REF!,3,0),"")</f>
        <v/>
      </c>
      <c r="G25" s="27" t="str">
        <f>IFERROR(VLOOKUP(E25,'KIZ KATILIM'!#REF!,3,0),"")</f>
        <v/>
      </c>
      <c r="H25" s="92" t="str">
        <f t="shared" si="0"/>
        <v/>
      </c>
    </row>
    <row r="26" spans="1:9" x14ac:dyDescent="0.3">
      <c r="A26" s="2">
        <v>24</v>
      </c>
      <c r="B26" s="18">
        <v>204</v>
      </c>
      <c r="C26" s="18">
        <v>210</v>
      </c>
      <c r="D26" s="1" t="e">
        <f>IF(ISBLANK(B26),"",VLOOKUP(B26,'ERKEK KATILIM'!#REF!,2,FALSE))</f>
        <v>#REF!</v>
      </c>
      <c r="E26" s="89" t="e">
        <f>IF(ISBLANK(C26),"",VLOOKUP(C26,'KIZ KATILIM'!#REF!,2,FALSE))</f>
        <v>#REF!</v>
      </c>
      <c r="F26" s="19" t="str">
        <f>IFERROR(VLOOKUP(D26,'ERKEK KATILIM'!#REF!,3,0),"")</f>
        <v/>
      </c>
      <c r="G26" s="27" t="str">
        <f>IFERROR(VLOOKUP(E26,'KIZ KATILIM'!#REF!,3,0),"")</f>
        <v/>
      </c>
      <c r="H26" s="92" t="str">
        <f t="shared" si="0"/>
        <v/>
      </c>
    </row>
    <row r="27" spans="1:9" x14ac:dyDescent="0.3">
      <c r="A27" s="2">
        <v>25</v>
      </c>
      <c r="B27" s="18">
        <v>329</v>
      </c>
      <c r="C27" s="18">
        <v>231</v>
      </c>
      <c r="D27" s="117" t="e">
        <f>IF(ISBLANK(B27),"",VLOOKUP(B27,'ERKEK KATILIM'!#REF!,2,FALSE))</f>
        <v>#REF!</v>
      </c>
      <c r="E27" s="89" t="e">
        <f>IF(ISBLANK(C27),"",VLOOKUP(C27,'KIZ KATILIM'!#REF!,2,FALSE))</f>
        <v>#REF!</v>
      </c>
      <c r="F27" s="19" t="str">
        <f>IFERROR(VLOOKUP(D27,'ERKEK KATILIM'!#REF!,3,0),"")</f>
        <v/>
      </c>
      <c r="G27" s="27" t="str">
        <f>IFERROR(VLOOKUP(E27,'KIZ KATILIM'!#REF!,3,0),"")</f>
        <v/>
      </c>
      <c r="H27" s="92" t="str">
        <f t="shared" si="0"/>
        <v/>
      </c>
    </row>
    <row r="28" spans="1:9" x14ac:dyDescent="0.3">
      <c r="A28" s="2">
        <v>26</v>
      </c>
      <c r="B28" s="18">
        <v>259</v>
      </c>
      <c r="C28" s="18">
        <v>236</v>
      </c>
      <c r="D28" s="1" t="e">
        <f>IF(ISBLANK(B28),"",VLOOKUP(B28,'ERKEK KATILIM'!#REF!,2,FALSE))</f>
        <v>#REF!</v>
      </c>
      <c r="E28" s="89" t="e">
        <f>IF(ISBLANK(C28),"",VLOOKUP(C28,'KIZ KATILIM'!#REF!,2,FALSE))</f>
        <v>#REF!</v>
      </c>
      <c r="F28" s="19" t="str">
        <f>IFERROR(VLOOKUP(D28,'ERKEK KATILIM'!#REF!,3,0),"")</f>
        <v/>
      </c>
      <c r="G28" s="27" t="str">
        <f>IFERROR(VLOOKUP(E28,'KIZ KATILIM'!#REF!,3,0),"")</f>
        <v/>
      </c>
      <c r="H28" s="92" t="str">
        <f t="shared" si="0"/>
        <v/>
      </c>
    </row>
    <row r="29" spans="1:9" x14ac:dyDescent="0.3">
      <c r="A29" s="2">
        <v>27</v>
      </c>
      <c r="B29" s="18">
        <v>253</v>
      </c>
      <c r="C29" s="18">
        <v>237</v>
      </c>
      <c r="D29" s="1" t="e">
        <f>IF(ISBLANK(B29),"",VLOOKUP(B29,'ERKEK KATILIM'!#REF!,2,FALSE))</f>
        <v>#REF!</v>
      </c>
      <c r="E29" s="89" t="e">
        <f>IF(ISBLANK(C29),"",VLOOKUP(C29,'KIZ KATILIM'!#REF!,2,FALSE))</f>
        <v>#REF!</v>
      </c>
      <c r="F29" s="19" t="str">
        <f>IFERROR(VLOOKUP(D29,'ERKEK KATILIM'!#REF!,3,0),"")</f>
        <v/>
      </c>
      <c r="G29" s="27" t="str">
        <f>IFERROR(VLOOKUP(E29,'KIZ KATILIM'!#REF!,3,0),"")</f>
        <v/>
      </c>
      <c r="H29" s="92" t="str">
        <f t="shared" si="0"/>
        <v/>
      </c>
    </row>
    <row r="30" spans="1:9" x14ac:dyDescent="0.3">
      <c r="A30" s="2">
        <v>28</v>
      </c>
      <c r="B30" s="18">
        <v>302</v>
      </c>
      <c r="C30" s="18">
        <v>238</v>
      </c>
      <c r="D30" s="1" t="e">
        <f>IF(ISBLANK(B30),"",VLOOKUP(B30,'ERKEK KATILIM'!#REF!,2,FALSE))</f>
        <v>#REF!</v>
      </c>
      <c r="E30" s="89" t="e">
        <f>IF(ISBLANK(C30),"",VLOOKUP(C30,'KIZ KATILIM'!#REF!,2,FALSE))</f>
        <v>#REF!</v>
      </c>
      <c r="F30" s="19" t="str">
        <f>IFERROR(VLOOKUP(D30,'ERKEK KATILIM'!#REF!,3,0),"")</f>
        <v/>
      </c>
      <c r="G30" s="27" t="str">
        <f>IFERROR(VLOOKUP(E30,'KIZ KATILIM'!#REF!,3,0),"")</f>
        <v/>
      </c>
      <c r="H30" s="92" t="str">
        <f t="shared" si="0"/>
        <v/>
      </c>
      <c r="I30" s="23"/>
    </row>
    <row r="31" spans="1:9" x14ac:dyDescent="0.3">
      <c r="A31" s="2">
        <v>29</v>
      </c>
      <c r="B31" s="18">
        <v>207</v>
      </c>
      <c r="C31" s="18">
        <v>245</v>
      </c>
      <c r="D31" s="1" t="e">
        <f>IF(ISBLANK(B31),"",VLOOKUP(B31,'ERKEK KATILIM'!#REF!,2,FALSE))</f>
        <v>#REF!</v>
      </c>
      <c r="E31" s="89" t="e">
        <f>IF(ISBLANK(C31),"",VLOOKUP(C31,'KIZ KATILIM'!#REF!,2,FALSE))</f>
        <v>#REF!</v>
      </c>
      <c r="F31" s="19" t="str">
        <f>IFERROR(VLOOKUP(D31,'ERKEK KATILIM'!#REF!,3,0),"")</f>
        <v/>
      </c>
      <c r="G31" s="27" t="str">
        <f>IFERROR(VLOOKUP(E31,'KIZ KATILIM'!#REF!,3,0),"")</f>
        <v/>
      </c>
      <c r="H31" s="92" t="str">
        <f t="shared" si="0"/>
        <v/>
      </c>
    </row>
    <row r="32" spans="1:9" x14ac:dyDescent="0.3">
      <c r="A32" s="2">
        <v>30</v>
      </c>
      <c r="B32" s="18">
        <v>208</v>
      </c>
      <c r="C32" s="18">
        <v>247</v>
      </c>
      <c r="D32" s="1" t="e">
        <f>IF(ISBLANK(B32),"",VLOOKUP(B32,'ERKEK KATILIM'!#REF!,2,FALSE))</f>
        <v>#REF!</v>
      </c>
      <c r="E32" s="89" t="e">
        <f>IF(ISBLANK(C32),"",VLOOKUP(C32,'KIZ KATILIM'!#REF!,2,FALSE))</f>
        <v>#REF!</v>
      </c>
      <c r="F32" s="19" t="str">
        <f>IFERROR(VLOOKUP(D32,'ERKEK KATILIM'!#REF!,3,0),"")</f>
        <v/>
      </c>
      <c r="G32" s="27" t="str">
        <f>IFERROR(VLOOKUP(E32,'KIZ KATILIM'!#REF!,3,0),"")</f>
        <v/>
      </c>
      <c r="H32" s="92" t="str">
        <f t="shared" si="0"/>
        <v/>
      </c>
    </row>
    <row r="33" spans="1:8" x14ac:dyDescent="0.3">
      <c r="A33" s="2">
        <v>31</v>
      </c>
      <c r="B33" s="18">
        <v>262</v>
      </c>
      <c r="C33" s="18">
        <v>251</v>
      </c>
      <c r="D33" s="1" t="e">
        <f>IF(ISBLANK(B33),"",VLOOKUP(B33,'ERKEK KATILIM'!#REF!,2,FALSE))</f>
        <v>#REF!</v>
      </c>
      <c r="E33" s="89" t="e">
        <f>IF(ISBLANK(C33),"",VLOOKUP(C33,'KIZ KATILIM'!#REF!,2,FALSE))</f>
        <v>#REF!</v>
      </c>
      <c r="F33" s="19" t="str">
        <f>IFERROR(VLOOKUP(D33,'ERKEK KATILIM'!#REF!,3,0),"")</f>
        <v/>
      </c>
      <c r="G33" s="27" t="str">
        <f>IFERROR(VLOOKUP(E33,'KIZ KATILIM'!#REF!,3,0),"")</f>
        <v/>
      </c>
      <c r="H33" s="92" t="str">
        <f t="shared" si="0"/>
        <v/>
      </c>
    </row>
    <row r="34" spans="1:8" x14ac:dyDescent="0.3">
      <c r="A34" s="2">
        <v>32</v>
      </c>
      <c r="B34" s="18">
        <v>263</v>
      </c>
      <c r="C34" s="18">
        <v>250</v>
      </c>
      <c r="D34" s="1" t="e">
        <f>IF(ISBLANK(B34),"",VLOOKUP(B34,'ERKEK KATILIM'!#REF!,2,FALSE))</f>
        <v>#REF!</v>
      </c>
      <c r="E34" s="89" t="e">
        <f>IF(ISBLANK(C34),"",VLOOKUP(C34,'KIZ KATILIM'!#REF!,2,FALSE))</f>
        <v>#REF!</v>
      </c>
      <c r="F34" s="19" t="str">
        <f>IFERROR(VLOOKUP(D34,'ERKEK KATILIM'!#REF!,3,0),"")</f>
        <v/>
      </c>
      <c r="G34" s="27" t="str">
        <f>IFERROR(VLOOKUP(E34,'KIZ KATILIM'!#REF!,3,0),"")</f>
        <v/>
      </c>
      <c r="H34" s="92" t="str">
        <f t="shared" si="0"/>
        <v/>
      </c>
    </row>
    <row r="35" spans="1:8" x14ac:dyDescent="0.3">
      <c r="A35" s="2">
        <v>33</v>
      </c>
      <c r="B35" s="18">
        <v>265</v>
      </c>
      <c r="C35" s="18">
        <v>254</v>
      </c>
      <c r="D35" s="1" t="e">
        <f>IF(ISBLANK(B35),"",VLOOKUP(B35,'ERKEK KATILIM'!#REF!,2,FALSE))</f>
        <v>#REF!</v>
      </c>
      <c r="E35" s="89" t="e">
        <f>IF(ISBLANK(C35),"",VLOOKUP(C35,'KIZ KATILIM'!#REF!,2,FALSE))</f>
        <v>#REF!</v>
      </c>
      <c r="F35" s="19" t="str">
        <f>IFERROR(VLOOKUP(D35,'ERKEK KATILIM'!#REF!,3,0),"")</f>
        <v/>
      </c>
      <c r="G35" s="27" t="str">
        <f>IFERROR(VLOOKUP(E35,'KIZ KATILIM'!#REF!,3,0),"")</f>
        <v/>
      </c>
      <c r="H35" s="92" t="str">
        <f t="shared" si="0"/>
        <v/>
      </c>
    </row>
    <row r="36" spans="1:8" x14ac:dyDescent="0.3">
      <c r="A36" s="2">
        <v>34</v>
      </c>
      <c r="B36" s="18">
        <v>266</v>
      </c>
      <c r="C36" s="18">
        <v>252</v>
      </c>
      <c r="D36" s="1" t="e">
        <f>IF(ISBLANK(B36),"",VLOOKUP(B36,'ERKEK KATILIM'!#REF!,2,FALSE))</f>
        <v>#REF!</v>
      </c>
      <c r="E36" s="89" t="e">
        <f>IF(ISBLANK(C36),"",VLOOKUP(C36,'KIZ KATILIM'!#REF!,2,FALSE))</f>
        <v>#REF!</v>
      </c>
      <c r="F36" s="19" t="str">
        <f>IFERROR(VLOOKUP(D36,'ERKEK KATILIM'!#REF!,3,0),"")</f>
        <v/>
      </c>
      <c r="G36" s="27" t="str">
        <f>IFERROR(VLOOKUP(E36,'KIZ KATILIM'!#REF!,3,0),"")</f>
        <v/>
      </c>
      <c r="H36" s="92" t="str">
        <f t="shared" si="0"/>
        <v/>
      </c>
    </row>
    <row r="37" spans="1:8" x14ac:dyDescent="0.3">
      <c r="A37" s="2">
        <v>35</v>
      </c>
      <c r="B37" s="18">
        <v>267</v>
      </c>
      <c r="C37" s="18">
        <v>255</v>
      </c>
      <c r="D37" s="1" t="e">
        <f>IF(ISBLANK(B37),"",VLOOKUP(B37,'ERKEK KATILIM'!#REF!,2,FALSE))</f>
        <v>#REF!</v>
      </c>
      <c r="E37" s="89" t="e">
        <f>IF(ISBLANK(C37),"",VLOOKUP(C37,'KIZ KATILIM'!#REF!,2,FALSE))</f>
        <v>#REF!</v>
      </c>
      <c r="F37" s="19" t="str">
        <f>IFERROR(VLOOKUP(D37,'ERKEK KATILIM'!#REF!,3,0),"")</f>
        <v/>
      </c>
      <c r="G37" s="27" t="str">
        <f>IFERROR(VLOOKUP(E37,'KIZ KATILIM'!#REF!,3,0),"")</f>
        <v/>
      </c>
      <c r="H37" s="92" t="str">
        <f t="shared" si="0"/>
        <v/>
      </c>
    </row>
    <row r="38" spans="1:8" x14ac:dyDescent="0.3">
      <c r="A38" s="2">
        <v>36</v>
      </c>
      <c r="B38" s="18">
        <v>268</v>
      </c>
      <c r="C38" s="18">
        <v>253</v>
      </c>
      <c r="D38" s="1" t="e">
        <f>IF(ISBLANK(B38),"",VLOOKUP(B38,'ERKEK KATILIM'!#REF!,2,FALSE))</f>
        <v>#REF!</v>
      </c>
      <c r="E38" s="89" t="e">
        <f>IF(ISBLANK(C38),"",VLOOKUP(C38,'KIZ KATILIM'!#REF!,2,FALSE))</f>
        <v>#REF!</v>
      </c>
      <c r="F38" s="19" t="str">
        <f>IFERROR(VLOOKUP(D38,'ERKEK KATILIM'!#REF!,3,0),"")</f>
        <v/>
      </c>
      <c r="G38" s="27" t="str">
        <f>IFERROR(VLOOKUP(E38,'KIZ KATILIM'!#REF!,3,0),"")</f>
        <v/>
      </c>
      <c r="H38" s="92" t="str">
        <f t="shared" si="0"/>
        <v/>
      </c>
    </row>
    <row r="39" spans="1:8" x14ac:dyDescent="0.3">
      <c r="A39" s="2">
        <v>37</v>
      </c>
      <c r="B39" s="18">
        <v>273</v>
      </c>
      <c r="C39" s="18">
        <v>266</v>
      </c>
      <c r="D39" s="1" t="e">
        <f>IF(ISBLANK(B39),"",VLOOKUP(B39,'ERKEK KATILIM'!#REF!,2,FALSE))</f>
        <v>#REF!</v>
      </c>
      <c r="E39" s="89" t="e">
        <f>IF(ISBLANK(C39),"",VLOOKUP(C39,'KIZ KATILIM'!#REF!,2,FALSE))</f>
        <v>#REF!</v>
      </c>
      <c r="F39" s="19" t="str">
        <f>IFERROR(VLOOKUP(D39,'ERKEK KATILIM'!#REF!,3,0),"")</f>
        <v/>
      </c>
      <c r="G39" s="27" t="str">
        <f>IFERROR(VLOOKUP(E39,'KIZ KATILIM'!#REF!,3,0),"")</f>
        <v/>
      </c>
      <c r="H39" s="92" t="str">
        <f t="shared" si="0"/>
        <v/>
      </c>
    </row>
    <row r="40" spans="1:8" x14ac:dyDescent="0.3">
      <c r="A40" s="2">
        <v>38</v>
      </c>
      <c r="B40" s="18">
        <v>274</v>
      </c>
      <c r="C40" s="18">
        <v>265</v>
      </c>
      <c r="D40" s="1" t="e">
        <f>IF(ISBLANK(B40),"",VLOOKUP(B40,'ERKEK KATILIM'!#REF!,2,FALSE))</f>
        <v>#REF!</v>
      </c>
      <c r="E40" s="89" t="e">
        <f>IF(ISBLANK(C40),"",VLOOKUP(C40,'KIZ KATILIM'!#REF!,2,FALSE))</f>
        <v>#REF!</v>
      </c>
      <c r="F40" s="19" t="str">
        <f>IFERROR(VLOOKUP(D40,'ERKEK KATILIM'!#REF!,3,0),"")</f>
        <v/>
      </c>
      <c r="G40" s="27" t="str">
        <f>IFERROR(VLOOKUP(E40,'KIZ KATILIM'!#REF!,3,0),"")</f>
        <v/>
      </c>
      <c r="H40" s="92" t="str">
        <f t="shared" si="0"/>
        <v/>
      </c>
    </row>
    <row r="41" spans="1:8" x14ac:dyDescent="0.3">
      <c r="A41" s="2">
        <v>39</v>
      </c>
      <c r="B41" s="18">
        <v>290</v>
      </c>
      <c r="C41" s="18">
        <v>274</v>
      </c>
      <c r="D41" s="1" t="e">
        <f>IF(ISBLANK(B41),"",VLOOKUP(B41,'ERKEK KATILIM'!#REF!,2,FALSE))</f>
        <v>#REF!</v>
      </c>
      <c r="E41" s="89" t="e">
        <f>IF(ISBLANK(C41),"",VLOOKUP(C41,'KIZ KATILIM'!#REF!,2,FALSE))</f>
        <v>#REF!</v>
      </c>
      <c r="F41" s="19" t="str">
        <f>IFERROR(VLOOKUP(D41,'ERKEK KATILIM'!#REF!,3,0),"")</f>
        <v/>
      </c>
      <c r="G41" s="27" t="str">
        <f>IFERROR(VLOOKUP(E41,'KIZ KATILIM'!#REF!,3,0),"")</f>
        <v/>
      </c>
      <c r="H41" s="92" t="str">
        <f t="shared" si="0"/>
        <v/>
      </c>
    </row>
    <row r="42" spans="1:8" x14ac:dyDescent="0.3">
      <c r="A42" s="2">
        <v>40</v>
      </c>
      <c r="B42" s="18">
        <v>288</v>
      </c>
      <c r="C42" s="18">
        <v>272</v>
      </c>
      <c r="D42" s="1" t="e">
        <f>IF(ISBLANK(B42),"",VLOOKUP(B42,'ERKEK KATILIM'!#REF!,2,FALSE))</f>
        <v>#REF!</v>
      </c>
      <c r="E42" s="89" t="e">
        <f>IF(ISBLANK(C42),"",VLOOKUP(C42,'KIZ KATILIM'!#REF!,2,FALSE))</f>
        <v>#REF!</v>
      </c>
      <c r="F42" s="19" t="str">
        <f>IFERROR(VLOOKUP(D42,'ERKEK KATILIM'!#REF!,3,0),"")</f>
        <v/>
      </c>
      <c r="G42" s="27" t="str">
        <f>IFERROR(VLOOKUP(E42,'KIZ KATILIM'!#REF!,3,0),"")</f>
        <v/>
      </c>
      <c r="H42" s="92" t="str">
        <f t="shared" si="0"/>
        <v/>
      </c>
    </row>
    <row r="43" spans="1:8" x14ac:dyDescent="0.3">
      <c r="A43" s="2">
        <v>41</v>
      </c>
      <c r="B43" s="18">
        <v>289</v>
      </c>
      <c r="C43" s="18">
        <v>276</v>
      </c>
      <c r="D43" s="1" t="e">
        <f>IF(ISBLANK(B43),"",VLOOKUP(B43,'ERKEK KATILIM'!#REF!,2,FALSE))</f>
        <v>#REF!</v>
      </c>
      <c r="E43" s="89" t="e">
        <f>IF(ISBLANK(C43),"",VLOOKUP(C43,'KIZ KATILIM'!#REF!,2,FALSE))</f>
        <v>#REF!</v>
      </c>
      <c r="F43" s="19" t="str">
        <f>IFERROR(VLOOKUP(D43,'ERKEK KATILIM'!#REF!,3,0),"")</f>
        <v/>
      </c>
      <c r="G43" s="27" t="str">
        <f>IFERROR(VLOOKUP(E43,'KIZ KATILIM'!#REF!,3,0),"")</f>
        <v/>
      </c>
      <c r="H43" s="92" t="str">
        <f t="shared" si="0"/>
        <v/>
      </c>
    </row>
    <row r="44" spans="1:8" x14ac:dyDescent="0.3">
      <c r="A44" s="2">
        <v>42</v>
      </c>
      <c r="B44" s="18">
        <v>293</v>
      </c>
      <c r="C44" s="18">
        <v>278</v>
      </c>
      <c r="D44" s="1" t="e">
        <f>IF(ISBLANK(B44),"",VLOOKUP(B44,'ERKEK KATILIM'!#REF!,2,FALSE))</f>
        <v>#REF!</v>
      </c>
      <c r="E44" s="89" t="e">
        <f>IF(ISBLANK(C44),"",VLOOKUP(C44,'KIZ KATILIM'!#REF!,2,FALSE))</f>
        <v>#REF!</v>
      </c>
      <c r="F44" s="19" t="str">
        <f>IFERROR(VLOOKUP(D44,'ERKEK KATILIM'!#REF!,3,0),"")</f>
        <v/>
      </c>
      <c r="G44" s="27" t="str">
        <f>IFERROR(VLOOKUP(E44,'KIZ KATILIM'!#REF!,3,0),"")</f>
        <v/>
      </c>
      <c r="H44" s="92" t="str">
        <f t="shared" si="0"/>
        <v/>
      </c>
    </row>
    <row r="45" spans="1:8" x14ac:dyDescent="0.3">
      <c r="A45" s="2">
        <v>43</v>
      </c>
      <c r="B45" s="18">
        <v>251</v>
      </c>
      <c r="C45" s="18">
        <v>232</v>
      </c>
      <c r="D45" s="1" t="e">
        <f>IF(ISBLANK(B45),"",VLOOKUP(B45,'ERKEK KATILIM'!#REF!,2,FALSE))</f>
        <v>#REF!</v>
      </c>
      <c r="E45" s="89" t="e">
        <f>IF(ISBLANK(C45),"",VLOOKUP(C45,'KIZ KATILIM'!#REF!,2,FALSE))</f>
        <v>#REF!</v>
      </c>
      <c r="F45" s="19" t="str">
        <f>IFERROR(VLOOKUP(D45,'ERKEK KATILIM'!#REF!,3,0),"")</f>
        <v/>
      </c>
      <c r="G45" s="27" t="str">
        <f>IFERROR(VLOOKUP(E45,'KIZ KATILIM'!#REF!,3,0),"")</f>
        <v/>
      </c>
      <c r="H45" s="92" t="str">
        <f t="shared" si="0"/>
        <v/>
      </c>
    </row>
    <row r="46" spans="1:8" x14ac:dyDescent="0.3">
      <c r="A46" s="2">
        <v>44</v>
      </c>
      <c r="B46" s="18">
        <v>295</v>
      </c>
      <c r="C46" s="18">
        <v>235</v>
      </c>
      <c r="D46" s="1" t="e">
        <f>IF(ISBLANK(B46),"",VLOOKUP(B46,'ERKEK KATILIM'!#REF!,2,FALSE))</f>
        <v>#REF!</v>
      </c>
      <c r="E46" s="89" t="e">
        <f>IF(ISBLANK(C46),"",VLOOKUP(C46,'KIZ KATILIM'!#REF!,2,FALSE))</f>
        <v>#REF!</v>
      </c>
      <c r="F46" s="19" t="str">
        <f>IFERROR(VLOOKUP(D46,'ERKEK KATILIM'!#REF!,3,0),"")</f>
        <v/>
      </c>
      <c r="G46" s="27" t="str">
        <f>IFERROR(VLOOKUP(E46,'KIZ KATILIM'!#REF!,3,0),"")</f>
        <v/>
      </c>
      <c r="H46" s="92" t="str">
        <f t="shared" si="0"/>
        <v/>
      </c>
    </row>
    <row r="47" spans="1:8" x14ac:dyDescent="0.3">
      <c r="A47" s="2">
        <v>45</v>
      </c>
      <c r="B47" s="18">
        <v>292</v>
      </c>
      <c r="C47" s="18">
        <v>282</v>
      </c>
      <c r="D47" s="1" t="e">
        <f>IF(ISBLANK(B47),"",VLOOKUP(B47,'ERKEK KATILIM'!#REF!,2,FALSE))</f>
        <v>#REF!</v>
      </c>
      <c r="E47" s="89" t="e">
        <f>IF(ISBLANK(C47),"",VLOOKUP(C47,'KIZ KATILIM'!#REF!,2,FALSE))</f>
        <v>#REF!</v>
      </c>
      <c r="F47" s="19" t="str">
        <f>IFERROR(VLOOKUP(D47,'ERKEK KATILIM'!#REF!,3,0),"")</f>
        <v/>
      </c>
      <c r="G47" s="27" t="str">
        <f>IFERROR(VLOOKUP(E47,'KIZ KATILIM'!#REF!,3,0),"")</f>
        <v/>
      </c>
      <c r="H47" s="92" t="str">
        <f t="shared" si="0"/>
        <v/>
      </c>
    </row>
    <row r="48" spans="1:8" x14ac:dyDescent="0.3">
      <c r="A48" s="2">
        <v>46</v>
      </c>
      <c r="B48" s="18">
        <v>294</v>
      </c>
      <c r="C48" s="18">
        <v>283</v>
      </c>
      <c r="D48" s="1" t="e">
        <f>IF(ISBLANK(B48),"",VLOOKUP(B48,'ERKEK KATILIM'!#REF!,2,FALSE))</f>
        <v>#REF!</v>
      </c>
      <c r="E48" s="89" t="e">
        <f>IF(ISBLANK(C48),"",VLOOKUP(C48,'KIZ KATILIM'!#REF!,2,FALSE))</f>
        <v>#REF!</v>
      </c>
      <c r="F48" s="19" t="str">
        <f>IFERROR(VLOOKUP(D48,'ERKEK KATILIM'!#REF!,3,0),"")</f>
        <v/>
      </c>
      <c r="G48" s="27" t="str">
        <f>IFERROR(VLOOKUP(E48,'KIZ KATILIM'!#REF!,3,0),"")</f>
        <v/>
      </c>
      <c r="H48" s="92" t="str">
        <f t="shared" si="0"/>
        <v/>
      </c>
    </row>
    <row r="49" spans="1:8" x14ac:dyDescent="0.3">
      <c r="A49" s="2">
        <v>47</v>
      </c>
      <c r="B49" s="18">
        <v>296</v>
      </c>
      <c r="C49" s="18">
        <v>284</v>
      </c>
      <c r="D49" s="1" t="e">
        <f>IF(ISBLANK(B49),"",VLOOKUP(B49,'ERKEK KATILIM'!#REF!,2,FALSE))</f>
        <v>#REF!</v>
      </c>
      <c r="E49" s="89" t="e">
        <f>IF(ISBLANK(C49),"",VLOOKUP(C49,'KIZ KATILIM'!#REF!,2,FALSE))</f>
        <v>#REF!</v>
      </c>
      <c r="F49" s="19" t="str">
        <f>IFERROR(VLOOKUP(D49,'ERKEK KATILIM'!#REF!,3,0),"")</f>
        <v/>
      </c>
      <c r="G49" s="27" t="str">
        <f>IFERROR(VLOOKUP(E49,'KIZ KATILIM'!#REF!,3,0),"")</f>
        <v/>
      </c>
      <c r="H49" s="92" t="str">
        <f t="shared" si="0"/>
        <v/>
      </c>
    </row>
    <row r="50" spans="1:8" x14ac:dyDescent="0.3">
      <c r="A50" s="2">
        <v>48</v>
      </c>
      <c r="B50" s="18">
        <v>291</v>
      </c>
      <c r="C50" s="18">
        <v>285</v>
      </c>
      <c r="D50" s="1" t="e">
        <f>IF(ISBLANK(B50),"",VLOOKUP(B50,'ERKEK KATILIM'!#REF!,2,FALSE))</f>
        <v>#REF!</v>
      </c>
      <c r="E50" s="89" t="e">
        <f>IF(ISBLANK(C50),"",VLOOKUP(C50,'KIZ KATILIM'!#REF!,2,FALSE))</f>
        <v>#REF!</v>
      </c>
      <c r="F50" s="19" t="str">
        <f>IFERROR(VLOOKUP(D50,'ERKEK KATILIM'!#REF!,3,0),"")</f>
        <v/>
      </c>
      <c r="G50" s="27" t="str">
        <f>IFERROR(VLOOKUP(E50,'KIZ KATILIM'!#REF!,3,0),"")</f>
        <v/>
      </c>
      <c r="H50" s="92" t="str">
        <f t="shared" si="0"/>
        <v/>
      </c>
    </row>
    <row r="51" spans="1:8" x14ac:dyDescent="0.3">
      <c r="A51" s="2">
        <v>49</v>
      </c>
      <c r="B51" s="18">
        <v>287</v>
      </c>
      <c r="C51" s="18">
        <v>277</v>
      </c>
      <c r="D51" s="1" t="e">
        <f>IF(ISBLANK(B51),"",VLOOKUP(B51,'ERKEK KATILIM'!#REF!,2,FALSE))</f>
        <v>#REF!</v>
      </c>
      <c r="E51" s="89" t="e">
        <f>IF(ISBLANK(C51),"",VLOOKUP(C51,'KIZ KATILIM'!#REF!,2,FALSE))</f>
        <v>#REF!</v>
      </c>
      <c r="F51" s="19" t="str">
        <f>IFERROR(VLOOKUP(D51,'ERKEK KATILIM'!#REF!,3,0),"")</f>
        <v/>
      </c>
      <c r="G51" s="27" t="str">
        <f>IFERROR(VLOOKUP(E51,'KIZ KATILIM'!#REF!,3,0),"")</f>
        <v/>
      </c>
      <c r="H51" s="92" t="str">
        <f t="shared" si="0"/>
        <v/>
      </c>
    </row>
    <row r="52" spans="1:8" x14ac:dyDescent="0.3">
      <c r="A52" s="2">
        <v>50</v>
      </c>
      <c r="B52" s="18">
        <v>286</v>
      </c>
      <c r="C52" s="18">
        <v>273</v>
      </c>
      <c r="D52" s="1" t="e">
        <f>IF(ISBLANK(B52),"",VLOOKUP(B52,'ERKEK KATILIM'!#REF!,2,FALSE))</f>
        <v>#REF!</v>
      </c>
      <c r="E52" s="89" t="e">
        <f>IF(ISBLANK(C52),"",VLOOKUP(C52,'KIZ KATILIM'!#REF!,2,FALSE))</f>
        <v>#REF!</v>
      </c>
      <c r="F52" s="19" t="str">
        <f>IFERROR(VLOOKUP(D52,'ERKEK KATILIM'!#REF!,3,0),"")</f>
        <v/>
      </c>
      <c r="G52" s="27" t="str">
        <f>IFERROR(VLOOKUP(E52,'KIZ KATILIM'!#REF!,3,0),"")</f>
        <v/>
      </c>
      <c r="H52" s="92" t="str">
        <f t="shared" si="0"/>
        <v/>
      </c>
    </row>
    <row r="53" spans="1:8" x14ac:dyDescent="0.3">
      <c r="A53" s="2">
        <v>51</v>
      </c>
      <c r="B53" s="18">
        <v>285</v>
      </c>
      <c r="C53" s="18">
        <v>275</v>
      </c>
      <c r="D53" s="1" t="e">
        <f>IF(ISBLANK(B53),"",VLOOKUP(B53,'ERKEK KATILIM'!#REF!,2,FALSE))</f>
        <v>#REF!</v>
      </c>
      <c r="E53" s="89" t="e">
        <f>IF(ISBLANK(C53),"",VLOOKUP(C53,'KIZ KATILIM'!#REF!,2,FALSE))</f>
        <v>#REF!</v>
      </c>
      <c r="F53" s="19" t="str">
        <f>IFERROR(VLOOKUP(D53,'ERKEK KATILIM'!#REF!,3,0),"")</f>
        <v/>
      </c>
      <c r="G53" s="27" t="str">
        <f>IFERROR(VLOOKUP(E53,'KIZ KATILIM'!#REF!,3,0),"")</f>
        <v/>
      </c>
      <c r="H53" s="92" t="str">
        <f t="shared" si="0"/>
        <v/>
      </c>
    </row>
    <row r="54" spans="1:8" x14ac:dyDescent="0.3">
      <c r="A54" s="2">
        <v>52</v>
      </c>
      <c r="B54" s="18">
        <v>250</v>
      </c>
      <c r="C54" s="18">
        <v>234</v>
      </c>
      <c r="D54" s="1" t="e">
        <f>IF(ISBLANK(B54),"",VLOOKUP(B54,'ERKEK KATILIM'!#REF!,2,FALSE))</f>
        <v>#REF!</v>
      </c>
      <c r="E54" s="89" t="e">
        <f>IF(ISBLANK(C54),"",VLOOKUP(C54,'KIZ KATILIM'!#REF!,2,FALSE))</f>
        <v>#REF!</v>
      </c>
      <c r="F54" s="19" t="str">
        <f>IFERROR(VLOOKUP(D54,'ERKEK KATILIM'!#REF!,3,0),"")</f>
        <v/>
      </c>
      <c r="G54" s="27" t="str">
        <f>IFERROR(VLOOKUP(E54,'KIZ KATILIM'!#REF!,3,0),"")</f>
        <v/>
      </c>
      <c r="H54" s="92" t="str">
        <f t="shared" si="0"/>
        <v/>
      </c>
    </row>
    <row r="55" spans="1:8" x14ac:dyDescent="0.3">
      <c r="A55" s="2">
        <v>53</v>
      </c>
      <c r="B55" s="18">
        <v>252</v>
      </c>
      <c r="C55" s="18">
        <v>233</v>
      </c>
      <c r="D55" s="1" t="e">
        <f>IF(ISBLANK(B55),"",VLOOKUP(B55,'ERKEK KATILIM'!#REF!,2,FALSE))</f>
        <v>#REF!</v>
      </c>
      <c r="E55" s="89" t="e">
        <f>IF(ISBLANK(C55),"",VLOOKUP(C55,'KIZ KATILIM'!#REF!,2,FALSE))</f>
        <v>#REF!</v>
      </c>
      <c r="F55" s="19" t="str">
        <f>IFERROR(VLOOKUP(D55,'ERKEK KATILIM'!#REF!,3,0),"")</f>
        <v/>
      </c>
      <c r="G55" s="27" t="str">
        <f>IFERROR(VLOOKUP(E55,'KIZ KATILIM'!#REF!,3,0),"")</f>
        <v/>
      </c>
      <c r="H55" s="92" t="str">
        <f t="shared" si="0"/>
        <v/>
      </c>
    </row>
    <row r="56" spans="1:8" x14ac:dyDescent="0.3">
      <c r="A56" s="2">
        <v>54</v>
      </c>
      <c r="B56" s="18">
        <v>275</v>
      </c>
      <c r="C56" s="18">
        <v>264</v>
      </c>
      <c r="D56" s="1" t="e">
        <f>IF(ISBLANK(B56),"",VLOOKUP(B56,'ERKEK KATILIM'!#REF!,2,FALSE))</f>
        <v>#REF!</v>
      </c>
      <c r="E56" s="89" t="e">
        <f>IF(ISBLANK(C56),"",VLOOKUP(C56,'KIZ KATILIM'!#REF!,2,FALSE))</f>
        <v>#REF!</v>
      </c>
      <c r="F56" s="19" t="str">
        <f>IFERROR(VLOOKUP(D56,'ERKEK KATILIM'!#REF!,3,0),"")</f>
        <v/>
      </c>
      <c r="G56" s="27" t="str">
        <f>IFERROR(VLOOKUP(E56,'KIZ KATILIM'!#REF!,3,0),"")</f>
        <v/>
      </c>
      <c r="H56" s="92" t="str">
        <f t="shared" si="0"/>
        <v/>
      </c>
    </row>
    <row r="57" spans="1:8" x14ac:dyDescent="0.3">
      <c r="A57" s="2">
        <v>55</v>
      </c>
      <c r="B57" s="18">
        <v>249</v>
      </c>
      <c r="C57" s="18">
        <v>290</v>
      </c>
      <c r="D57" s="1" t="e">
        <f>IF(ISBLANK(B57),"",VLOOKUP(B57,'ERKEK KATILIM'!#REF!,2,FALSE))</f>
        <v>#REF!</v>
      </c>
      <c r="E57" s="89" t="e">
        <f>IF(ISBLANK(C57),"",VLOOKUP(C57,'KIZ KATILIM'!#REF!,2,FALSE))</f>
        <v>#REF!</v>
      </c>
      <c r="F57" s="19" t="str">
        <f>IFERROR(VLOOKUP(D57,'ERKEK KATILIM'!#REF!,3,0),"")</f>
        <v/>
      </c>
      <c r="G57" s="27" t="str">
        <f>IFERROR(VLOOKUP(E57,'KIZ KATILIM'!#REF!,3,0),"")</f>
        <v/>
      </c>
      <c r="H57" s="92" t="str">
        <f t="shared" si="0"/>
        <v/>
      </c>
    </row>
    <row r="58" spans="1:8" x14ac:dyDescent="0.3">
      <c r="A58" s="2">
        <v>56</v>
      </c>
      <c r="B58" s="18">
        <v>248</v>
      </c>
      <c r="C58" s="18">
        <v>221</v>
      </c>
      <c r="D58" s="1" t="e">
        <f>IF(ISBLANK(B58),"",VLOOKUP(B58,'ERKEK KATILIM'!#REF!,2,FALSE))</f>
        <v>#REF!</v>
      </c>
      <c r="E58" s="89" t="e">
        <f>IF(ISBLANK(C58),"",VLOOKUP(C58,'KIZ KATILIM'!#REF!,2,FALSE))</f>
        <v>#REF!</v>
      </c>
      <c r="F58" s="19" t="str">
        <f>IFERROR(VLOOKUP(D58,'ERKEK KATILIM'!#REF!,3,0),"")</f>
        <v/>
      </c>
      <c r="G58" s="27" t="str">
        <f>IFERROR(VLOOKUP(E58,'KIZ KATILIM'!#REF!,3,0),"")</f>
        <v/>
      </c>
      <c r="H58" s="92" t="str">
        <f t="shared" si="0"/>
        <v/>
      </c>
    </row>
    <row r="59" spans="1:8" x14ac:dyDescent="0.3">
      <c r="A59" s="2">
        <v>57</v>
      </c>
      <c r="B59" s="18">
        <v>310</v>
      </c>
      <c r="C59" s="18">
        <v>291</v>
      </c>
      <c r="D59" s="1" t="e">
        <f>IF(ISBLANK(B59),"",VLOOKUP(B59,'ERKEK KATILIM'!#REF!,2,FALSE))</f>
        <v>#REF!</v>
      </c>
      <c r="E59" s="89" t="e">
        <f>IF(ISBLANK(C59),"",VLOOKUP(C59,'KIZ KATILIM'!#REF!,2,FALSE))</f>
        <v>#REF!</v>
      </c>
      <c r="F59" s="19" t="str">
        <f>IFERROR(VLOOKUP(D59,'ERKEK KATILIM'!#REF!,3,0),"")</f>
        <v/>
      </c>
      <c r="G59" s="27" t="str">
        <f>IFERROR(VLOOKUP(E59,'KIZ KATILIM'!#REF!,3,0),"")</f>
        <v/>
      </c>
      <c r="H59" s="92" t="str">
        <f t="shared" si="0"/>
        <v/>
      </c>
    </row>
    <row r="60" spans="1:8" x14ac:dyDescent="0.3">
      <c r="A60" s="2">
        <v>58</v>
      </c>
      <c r="B60" s="18">
        <v>303</v>
      </c>
      <c r="C60" s="18">
        <v>308</v>
      </c>
      <c r="D60" s="1" t="e">
        <f>IF(ISBLANK(B60),"",VLOOKUP(B60,'ERKEK KATILIM'!#REF!,2,FALSE))</f>
        <v>#REF!</v>
      </c>
      <c r="E60" s="89" t="e">
        <f>IF(ISBLANK(C60),"",VLOOKUP(C60,'KIZ KATILIM'!#REF!,2,FALSE))</f>
        <v>#REF!</v>
      </c>
      <c r="F60" s="19" t="str">
        <f>IFERROR(VLOOKUP(D60,'ERKEK KATILIM'!#REF!,3,0),"")</f>
        <v/>
      </c>
      <c r="G60" s="27" t="str">
        <f>IFERROR(VLOOKUP(E60,'KIZ KATILIM'!#REF!,3,0),"")</f>
        <v/>
      </c>
      <c r="H60" s="92" t="str">
        <f t="shared" si="0"/>
        <v/>
      </c>
    </row>
    <row r="61" spans="1:8" x14ac:dyDescent="0.3">
      <c r="A61" s="2">
        <v>59</v>
      </c>
      <c r="B61" s="18">
        <v>304</v>
      </c>
      <c r="C61" s="18">
        <v>299</v>
      </c>
      <c r="D61" s="1" t="e">
        <f>IF(ISBLANK(B61),"",VLOOKUP(B61,'ERKEK KATILIM'!#REF!,2,FALSE))</f>
        <v>#REF!</v>
      </c>
      <c r="E61" s="89" t="e">
        <f>IF(ISBLANK(C61),"",VLOOKUP(C61,'KIZ KATILIM'!#REF!,2,FALSE))</f>
        <v>#REF!</v>
      </c>
      <c r="F61" s="19" t="str">
        <f>IFERROR(VLOOKUP(D61,'ERKEK KATILIM'!#REF!,3,0),"")</f>
        <v/>
      </c>
      <c r="G61" s="27" t="str">
        <f>IFERROR(VLOOKUP(E61,'KIZ KATILIM'!#REF!,3,0),"")</f>
        <v/>
      </c>
      <c r="H61" s="92" t="str">
        <f t="shared" si="0"/>
        <v/>
      </c>
    </row>
    <row r="62" spans="1:8" x14ac:dyDescent="0.3">
      <c r="A62" s="2">
        <v>60</v>
      </c>
      <c r="B62" s="18">
        <v>305</v>
      </c>
      <c r="C62" s="18">
        <v>307</v>
      </c>
      <c r="D62" s="1" t="e">
        <f>IF(ISBLANK(B62),"",VLOOKUP(B62,'ERKEK KATILIM'!#REF!,2,FALSE))</f>
        <v>#REF!</v>
      </c>
      <c r="E62" s="89" t="e">
        <f>IF(ISBLANK(C62),"",VLOOKUP(C62,'KIZ KATILIM'!#REF!,2,FALSE))</f>
        <v>#REF!</v>
      </c>
      <c r="F62" s="19" t="str">
        <f>IFERROR(VLOOKUP(D62,'ERKEK KATILIM'!#REF!,3,0),"")</f>
        <v/>
      </c>
      <c r="G62" s="27" t="str">
        <f>IFERROR(VLOOKUP(E62,'KIZ KATILIM'!#REF!,3,0),"")</f>
        <v/>
      </c>
      <c r="H62" s="92" t="str">
        <f t="shared" si="0"/>
        <v/>
      </c>
    </row>
    <row r="63" spans="1:8" x14ac:dyDescent="0.3">
      <c r="A63" s="2">
        <v>61</v>
      </c>
      <c r="B63" s="18">
        <v>306</v>
      </c>
      <c r="C63" s="18">
        <v>310</v>
      </c>
      <c r="D63" s="1" t="e">
        <f>IF(ISBLANK(B63),"",VLOOKUP(B63,'ERKEK KATILIM'!#REF!,2,FALSE))</f>
        <v>#REF!</v>
      </c>
      <c r="E63" s="89" t="e">
        <f>IF(ISBLANK(C63),"",VLOOKUP(C63,'KIZ KATILIM'!#REF!,2,FALSE))</f>
        <v>#REF!</v>
      </c>
      <c r="F63" s="19" t="str">
        <f>IFERROR(VLOOKUP(D63,'ERKEK KATILIM'!#REF!,3,0),"")</f>
        <v/>
      </c>
      <c r="G63" s="27" t="str">
        <f>IFERROR(VLOOKUP(E63,'KIZ KATILIM'!#REF!,3,0),"")</f>
        <v/>
      </c>
      <c r="H63" s="92" t="str">
        <f t="shared" si="0"/>
        <v/>
      </c>
    </row>
    <row r="64" spans="1:8" x14ac:dyDescent="0.3">
      <c r="A64" s="2">
        <v>62</v>
      </c>
      <c r="B64" s="18">
        <v>307</v>
      </c>
      <c r="C64" s="18">
        <v>220</v>
      </c>
      <c r="D64" s="1" t="e">
        <f>IF(ISBLANK(B64),"",VLOOKUP(B64,'ERKEK KATILIM'!#REF!,2,FALSE))</f>
        <v>#REF!</v>
      </c>
      <c r="E64" s="89" t="e">
        <f>IF(ISBLANK(C64),"",VLOOKUP(C64,'KIZ KATILIM'!#REF!,2,FALSE))</f>
        <v>#REF!</v>
      </c>
      <c r="F64" s="19" t="str">
        <f>IFERROR(VLOOKUP(D64,'ERKEK KATILIM'!#REF!,3,0),"")</f>
        <v/>
      </c>
      <c r="G64" s="27" t="str">
        <f>IFERROR(VLOOKUP(E64,'KIZ KATILIM'!#REF!,3,0),"")</f>
        <v/>
      </c>
      <c r="H64" s="92" t="str">
        <f t="shared" si="0"/>
        <v/>
      </c>
    </row>
    <row r="65" spans="1:8" x14ac:dyDescent="0.3">
      <c r="A65" s="2">
        <v>63</v>
      </c>
      <c r="B65" s="18">
        <v>309</v>
      </c>
      <c r="C65" s="18">
        <v>305</v>
      </c>
      <c r="D65" s="1" t="e">
        <f>IF(ISBLANK(B65),"",VLOOKUP(B65,'ERKEK KATILIM'!#REF!,2,FALSE))</f>
        <v>#REF!</v>
      </c>
      <c r="E65" s="89" t="e">
        <f>IF(ISBLANK(C65),"",VLOOKUP(C65,'KIZ KATILIM'!#REF!,2,FALSE))</f>
        <v>#REF!</v>
      </c>
      <c r="F65" s="19" t="str">
        <f>IFERROR(VLOOKUP(D65,'ERKEK KATILIM'!#REF!,3,0),"")</f>
        <v/>
      </c>
      <c r="G65" s="27" t="str">
        <f>IFERROR(VLOOKUP(E65,'KIZ KATILIM'!#REF!,3,0),"")</f>
        <v/>
      </c>
      <c r="H65" s="92" t="str">
        <f t="shared" si="0"/>
        <v/>
      </c>
    </row>
    <row r="66" spans="1:8" x14ac:dyDescent="0.3">
      <c r="A66" s="2">
        <v>64</v>
      </c>
      <c r="B66" s="18">
        <v>316</v>
      </c>
      <c r="C66" s="18">
        <v>292</v>
      </c>
      <c r="D66" s="1" t="e">
        <f>IF(ISBLANK(B66),"",VLOOKUP(B66,'ERKEK KATILIM'!#REF!,2,FALSE))</f>
        <v>#REF!</v>
      </c>
      <c r="E66" s="89" t="e">
        <f>IF(ISBLANK(C66),"",VLOOKUP(C66,'KIZ KATILIM'!#REF!,2,FALSE))</f>
        <v>#REF!</v>
      </c>
      <c r="F66" s="19" t="str">
        <f>IFERROR(VLOOKUP(D66,'ERKEK KATILIM'!#REF!,3,0),"")</f>
        <v/>
      </c>
      <c r="G66" s="27" t="str">
        <f>IFERROR(VLOOKUP(E66,'KIZ KATILIM'!#REF!,3,0),"")</f>
        <v/>
      </c>
      <c r="H66" s="92" t="str">
        <f t="shared" ref="H66:H83" si="1">IF(SUM(F66:G66)&lt;=0,"",IFERROR(SUM(F66:G66,0),""))</f>
        <v/>
      </c>
    </row>
    <row r="67" spans="1:8" x14ac:dyDescent="0.3">
      <c r="A67" s="2">
        <v>65</v>
      </c>
      <c r="B67" s="18">
        <v>317</v>
      </c>
      <c r="C67" s="18">
        <v>293</v>
      </c>
      <c r="D67" s="1" t="e">
        <f>IF(ISBLANK(B67),"",VLOOKUP(B67,'ERKEK KATILIM'!#REF!,2,FALSE))</f>
        <v>#REF!</v>
      </c>
      <c r="E67" s="89" t="e">
        <f>IF(ISBLANK(C67),"",VLOOKUP(C67,'KIZ KATILIM'!#REF!,2,FALSE))</f>
        <v>#REF!</v>
      </c>
      <c r="F67" s="19" t="str">
        <f>IFERROR(VLOOKUP(D67,'ERKEK KATILIM'!#REF!,3,0),"")</f>
        <v/>
      </c>
      <c r="G67" s="27" t="str">
        <f>IFERROR(VLOOKUP(E67,'KIZ KATILIM'!#REF!,3,0),"")</f>
        <v/>
      </c>
      <c r="H67" s="92" t="str">
        <f t="shared" si="1"/>
        <v/>
      </c>
    </row>
    <row r="68" spans="1:8" x14ac:dyDescent="0.3">
      <c r="A68" s="2">
        <v>66</v>
      </c>
      <c r="B68" s="18">
        <v>272</v>
      </c>
      <c r="C68" s="18">
        <v>263</v>
      </c>
      <c r="D68" s="1" t="e">
        <f>IF(ISBLANK(B68),"",VLOOKUP(B68,'ERKEK KATILIM'!#REF!,2,FALSE))</f>
        <v>#REF!</v>
      </c>
      <c r="E68" s="89" t="e">
        <f>IF(ISBLANK(C68),"",VLOOKUP(C68,'KIZ KATILIM'!#REF!,2,FALSE))</f>
        <v>#REF!</v>
      </c>
      <c r="F68" s="19" t="str">
        <f>IFERROR(VLOOKUP(D68,'ERKEK KATILIM'!#REF!,3,0),"")</f>
        <v/>
      </c>
      <c r="G68" s="27" t="str">
        <f>IFERROR(VLOOKUP(E68,'KIZ KATILIM'!#REF!,3,0),"")</f>
        <v/>
      </c>
      <c r="H68" s="92" t="str">
        <f t="shared" si="1"/>
        <v/>
      </c>
    </row>
    <row r="69" spans="1:8" x14ac:dyDescent="0.3">
      <c r="A69" s="2">
        <v>67</v>
      </c>
      <c r="B69" s="18">
        <v>244</v>
      </c>
      <c r="C69" s="18">
        <v>202</v>
      </c>
      <c r="D69" s="1" t="e">
        <f>IF(ISBLANK(B69),"",VLOOKUP(B69,'ERKEK KATILIM'!#REF!,2,FALSE))</f>
        <v>#REF!</v>
      </c>
      <c r="E69" s="89" t="e">
        <f>IF(ISBLANK(C69),"",VLOOKUP(C69,'KIZ KATILIM'!#REF!,2,FALSE))</f>
        <v>#REF!</v>
      </c>
      <c r="F69" s="19" t="str">
        <f>IFERROR(VLOOKUP(D69,'ERKEK KATILIM'!#REF!,3,0),"")</f>
        <v/>
      </c>
      <c r="G69" s="27" t="str">
        <f>IFERROR(VLOOKUP(E69,'KIZ KATILIM'!#REF!,3,0),"")</f>
        <v/>
      </c>
      <c r="H69" s="92" t="str">
        <f t="shared" si="1"/>
        <v/>
      </c>
    </row>
    <row r="70" spans="1:8" x14ac:dyDescent="0.3">
      <c r="A70" s="2">
        <v>68</v>
      </c>
      <c r="B70" s="18">
        <v>325</v>
      </c>
      <c r="C70" s="18">
        <v>301</v>
      </c>
      <c r="D70" s="1" t="e">
        <f>IF(ISBLANK(B70),"",VLOOKUP(B70,'ERKEK KATILIM'!#REF!,2,FALSE))</f>
        <v>#REF!</v>
      </c>
      <c r="E70" s="89" t="e">
        <f>IF(ISBLANK(C70),"",VLOOKUP(C70,'KIZ KATILIM'!#REF!,2,FALSE))</f>
        <v>#REF!</v>
      </c>
      <c r="F70" s="19" t="str">
        <f>IFERROR(VLOOKUP(D70,'ERKEK KATILIM'!#REF!,3,0),"")</f>
        <v/>
      </c>
      <c r="G70" s="27" t="str">
        <f>IFERROR(VLOOKUP(E70,'KIZ KATILIM'!#REF!,3,0),"")</f>
        <v/>
      </c>
      <c r="H70" s="92" t="str">
        <f t="shared" si="1"/>
        <v/>
      </c>
    </row>
    <row r="71" spans="1:8" x14ac:dyDescent="0.3">
      <c r="A71" s="2">
        <v>69</v>
      </c>
      <c r="B71" s="18">
        <v>326</v>
      </c>
      <c r="C71" s="18">
        <v>298</v>
      </c>
      <c r="D71" s="1" t="e">
        <f>IF(ISBLANK(B71),"",VLOOKUP(B71,'ERKEK KATILIM'!#REF!,2,FALSE))</f>
        <v>#REF!</v>
      </c>
      <c r="E71" s="89" t="e">
        <f>IF(ISBLANK(C71),"",VLOOKUP(C71,'KIZ KATILIM'!#REF!,2,FALSE))</f>
        <v>#REF!</v>
      </c>
      <c r="F71" s="19" t="str">
        <f>IFERROR(VLOOKUP(D71,'ERKEK KATILIM'!#REF!,3,0),"")</f>
        <v/>
      </c>
      <c r="G71" s="27" t="str">
        <f>IFERROR(VLOOKUP(E71,'KIZ KATILIM'!#REF!,3,0),"")</f>
        <v/>
      </c>
      <c r="H71" s="92" t="str">
        <f t="shared" si="1"/>
        <v/>
      </c>
    </row>
    <row r="72" spans="1:8" x14ac:dyDescent="0.3">
      <c r="A72" s="2">
        <v>70</v>
      </c>
      <c r="B72" s="18">
        <v>282</v>
      </c>
      <c r="C72" s="18">
        <v>270</v>
      </c>
      <c r="D72" s="1" t="e">
        <f>IF(ISBLANK(B72),"",VLOOKUP(B72,'ERKEK KATILIM'!#REF!,2,FALSE))</f>
        <v>#REF!</v>
      </c>
      <c r="E72" s="89" t="e">
        <f>IF(ISBLANK(C72),"",VLOOKUP(C72,'KIZ KATILIM'!#REF!,2,FALSE))</f>
        <v>#REF!</v>
      </c>
      <c r="F72" s="19" t="str">
        <f>IFERROR(VLOOKUP(D72,'ERKEK KATILIM'!#REF!,3,0),"")</f>
        <v/>
      </c>
      <c r="G72" s="27" t="str">
        <f>IFERROR(VLOOKUP(E72,'KIZ KATILIM'!#REF!,3,0),"")</f>
        <v/>
      </c>
      <c r="H72" s="92" t="str">
        <f t="shared" si="1"/>
        <v/>
      </c>
    </row>
    <row r="73" spans="1:8" x14ac:dyDescent="0.3">
      <c r="A73" s="2">
        <v>71</v>
      </c>
      <c r="B73" s="18">
        <v>283</v>
      </c>
      <c r="C73" s="18">
        <v>271</v>
      </c>
      <c r="D73" s="1" t="e">
        <f>IF(ISBLANK(B73),"",VLOOKUP(B73,'ERKEK KATILIM'!#REF!,2,FALSE))</f>
        <v>#REF!</v>
      </c>
      <c r="E73" s="89" t="e">
        <f>IF(ISBLANK(C73),"",VLOOKUP(C73,'KIZ KATILIM'!#REF!,2,FALSE))</f>
        <v>#REF!</v>
      </c>
      <c r="F73" s="19" t="str">
        <f>IFERROR(VLOOKUP(D73,'ERKEK KATILIM'!#REF!,3,0),"")</f>
        <v/>
      </c>
      <c r="G73" s="27" t="str">
        <f>IFERROR(VLOOKUP(E73,'KIZ KATILIM'!#REF!,3,0),"")</f>
        <v/>
      </c>
      <c r="H73" s="92" t="str">
        <f t="shared" si="1"/>
        <v/>
      </c>
    </row>
    <row r="74" spans="1:8" x14ac:dyDescent="0.3">
      <c r="A74" s="2">
        <v>72</v>
      </c>
      <c r="B74" s="18">
        <v>327</v>
      </c>
      <c r="C74" s="18">
        <v>280</v>
      </c>
      <c r="D74" s="1" t="e">
        <f>IF(ISBLANK(B74),"",VLOOKUP(B74,'ERKEK KATILIM'!#REF!,2,FALSE))</f>
        <v>#REF!</v>
      </c>
      <c r="E74" s="89" t="e">
        <f>IF(ISBLANK(C74),"",VLOOKUP(C74,'KIZ KATILIM'!#REF!,2,FALSE))</f>
        <v>#REF!</v>
      </c>
      <c r="F74" s="19" t="str">
        <f>IFERROR(VLOOKUP(D74,'ERKEK KATILIM'!#REF!,3,0),"")</f>
        <v/>
      </c>
      <c r="G74" s="27" t="str">
        <f>IFERROR(VLOOKUP(E74,'KIZ KATILIM'!#REF!,3,0),"")</f>
        <v/>
      </c>
      <c r="H74" s="92" t="str">
        <f t="shared" si="1"/>
        <v/>
      </c>
    </row>
    <row r="75" spans="1:8" x14ac:dyDescent="0.3">
      <c r="A75" s="2">
        <v>73</v>
      </c>
      <c r="B75" s="18">
        <v>328</v>
      </c>
      <c r="C75" s="18">
        <v>281</v>
      </c>
      <c r="D75" s="1" t="e">
        <f>IF(ISBLANK(B75),"",VLOOKUP(B75,'ERKEK KATILIM'!#REF!,2,FALSE))</f>
        <v>#REF!</v>
      </c>
      <c r="E75" s="89" t="e">
        <f>IF(ISBLANK(C75),"",VLOOKUP(C75,'KIZ KATILIM'!#REF!,2,FALSE))</f>
        <v>#REF!</v>
      </c>
      <c r="F75" s="19" t="str">
        <f>IFERROR(VLOOKUP(D75,'ERKEK KATILIM'!#REF!,3,0),"")</f>
        <v/>
      </c>
      <c r="G75" s="27" t="str">
        <f>IFERROR(VLOOKUP(E75,'KIZ KATILIM'!#REF!,3,0),"")</f>
        <v/>
      </c>
      <c r="H75" s="92" t="str">
        <f t="shared" si="1"/>
        <v/>
      </c>
    </row>
    <row r="76" spans="1:8" x14ac:dyDescent="0.3">
      <c r="A76" s="2">
        <v>74</v>
      </c>
      <c r="B76" s="18">
        <v>324</v>
      </c>
      <c r="C76" s="18">
        <v>313</v>
      </c>
      <c r="D76" s="1" t="e">
        <f>IF(ISBLANK(B76),"",VLOOKUP(B76,'ERKEK KATILIM'!#REF!,2,FALSE))</f>
        <v>#REF!</v>
      </c>
      <c r="E76" s="89" t="e">
        <f>IF(ISBLANK(C76),"",VLOOKUP(C76,'KIZ KATILIM'!#REF!,2,FALSE))</f>
        <v>#REF!</v>
      </c>
      <c r="F76" s="19" t="str">
        <f>IFERROR(VLOOKUP(D76,'ERKEK KATILIM'!#REF!,3,0),"")</f>
        <v/>
      </c>
      <c r="G76" s="27" t="str">
        <f>IFERROR(VLOOKUP(E76,'KIZ KATILIM'!#REF!,3,0),"")</f>
        <v/>
      </c>
      <c r="H76" s="92" t="str">
        <f t="shared" si="1"/>
        <v/>
      </c>
    </row>
    <row r="77" spans="1:8" x14ac:dyDescent="0.3">
      <c r="A77" s="2">
        <v>75</v>
      </c>
      <c r="B77" s="18">
        <v>330</v>
      </c>
      <c r="C77" s="18">
        <v>304</v>
      </c>
      <c r="D77" s="1" t="e">
        <f>IF(ISBLANK(B77),"",VLOOKUP(B77,'ERKEK KATILIM'!#REF!,2,FALSE))</f>
        <v>#REF!</v>
      </c>
      <c r="E77" s="89" t="e">
        <f>IF(ISBLANK(C77),"",VLOOKUP(C77,'KIZ KATILIM'!#REF!,2,FALSE))</f>
        <v>#REF!</v>
      </c>
      <c r="F77" s="19" t="str">
        <f>IFERROR(VLOOKUP(D77,'ERKEK KATILIM'!#REF!,3,0),"")</f>
        <v/>
      </c>
      <c r="G77" s="27" t="str">
        <f>IFERROR(VLOOKUP(E77,'KIZ KATILIM'!#REF!,3,0),"")</f>
        <v/>
      </c>
      <c r="H77" s="92" t="str">
        <f t="shared" si="1"/>
        <v/>
      </c>
    </row>
    <row r="78" spans="1:8" x14ac:dyDescent="0.3">
      <c r="A78" s="2">
        <v>76</v>
      </c>
      <c r="B78" s="18">
        <v>331</v>
      </c>
      <c r="C78" s="18">
        <v>302</v>
      </c>
      <c r="D78" s="1" t="e">
        <f>IF(ISBLANK(B78),"",VLOOKUP(B78,'ERKEK KATILIM'!#REF!,2,FALSE))</f>
        <v>#REF!</v>
      </c>
      <c r="E78" s="89" t="e">
        <f>IF(ISBLANK(C78),"",VLOOKUP(C78,'KIZ KATILIM'!#REF!,2,FALSE))</f>
        <v>#REF!</v>
      </c>
      <c r="F78" s="19" t="str">
        <f>IFERROR(VLOOKUP(D78,'ERKEK KATILIM'!#REF!,3,0),"")</f>
        <v/>
      </c>
      <c r="G78" s="27" t="str">
        <f>IFERROR(VLOOKUP(E78,'KIZ KATILIM'!#REF!,3,0),"")</f>
        <v/>
      </c>
      <c r="H78" s="92" t="str">
        <f t="shared" si="1"/>
        <v/>
      </c>
    </row>
    <row r="79" spans="1:8" x14ac:dyDescent="0.3">
      <c r="A79" s="2">
        <v>77</v>
      </c>
      <c r="B79" s="18">
        <v>332</v>
      </c>
      <c r="C79" s="18">
        <v>296</v>
      </c>
      <c r="D79" s="1" t="e">
        <f>IF(ISBLANK(B79),"",VLOOKUP(B79,'ERKEK KATILIM'!#REF!,2,FALSE))</f>
        <v>#REF!</v>
      </c>
      <c r="E79" s="89" t="e">
        <f>IF(ISBLANK(C79),"",VLOOKUP(C79,'KIZ KATILIM'!#REF!,2,FALSE))</f>
        <v>#REF!</v>
      </c>
      <c r="F79" s="19" t="str">
        <f>IFERROR(VLOOKUP(D79,'ERKEK KATILIM'!#REF!,3,0),"")</f>
        <v/>
      </c>
      <c r="G79" s="27" t="str">
        <f>IFERROR(VLOOKUP(E79,'KIZ KATILIM'!#REF!,3,0),"")</f>
        <v/>
      </c>
      <c r="H79" s="92" t="str">
        <f t="shared" si="1"/>
        <v/>
      </c>
    </row>
    <row r="80" spans="1:8" x14ac:dyDescent="0.3">
      <c r="A80" s="2">
        <v>78</v>
      </c>
      <c r="B80" s="18">
        <v>333</v>
      </c>
      <c r="C80" s="18">
        <v>323</v>
      </c>
      <c r="D80" s="1" t="e">
        <f>IF(ISBLANK(B80),"",VLOOKUP(B80,'ERKEK KATILIM'!#REF!,2,FALSE))</f>
        <v>#REF!</v>
      </c>
      <c r="E80" s="89" t="e">
        <f>IF(ISBLANK(C80),"",VLOOKUP(C80,'KIZ KATILIM'!#REF!,2,FALSE))</f>
        <v>#REF!</v>
      </c>
      <c r="F80" s="19" t="str">
        <f>IFERROR(VLOOKUP(D80,'ERKEK KATILIM'!#REF!,3,0),"")</f>
        <v/>
      </c>
      <c r="G80" s="27" t="str">
        <f>IFERROR(VLOOKUP(E80,'KIZ KATILIM'!#REF!,3,0),"")</f>
        <v/>
      </c>
      <c r="H80" s="92" t="str">
        <f t="shared" si="1"/>
        <v/>
      </c>
    </row>
    <row r="81" spans="1:8" x14ac:dyDescent="0.3">
      <c r="A81" s="2">
        <v>79</v>
      </c>
      <c r="B81" s="18">
        <v>339</v>
      </c>
      <c r="C81" s="18">
        <v>306</v>
      </c>
      <c r="D81" s="1" t="e">
        <f>IF(ISBLANK(B81),"",VLOOKUP(B81,'ERKEK KATILIM'!#REF!,2,FALSE))</f>
        <v>#REF!</v>
      </c>
      <c r="E81" s="89" t="e">
        <f>IF(ISBLANK(C81),"",VLOOKUP(C81,'KIZ KATILIM'!#REF!,2,FALSE))</f>
        <v>#REF!</v>
      </c>
      <c r="F81" s="19" t="str">
        <f>IFERROR(VLOOKUP(D81,'ERKEK KATILIM'!#REF!,3,0),"")</f>
        <v/>
      </c>
      <c r="G81" s="27" t="str">
        <f>IFERROR(VLOOKUP(E81,'KIZ KATILIM'!#REF!,3,0),"")</f>
        <v/>
      </c>
      <c r="H81" s="92" t="str">
        <f t="shared" si="1"/>
        <v/>
      </c>
    </row>
    <row r="82" spans="1:8" x14ac:dyDescent="0.3">
      <c r="A82" s="2">
        <v>80</v>
      </c>
      <c r="B82" s="18">
        <v>269</v>
      </c>
      <c r="C82" s="18">
        <v>256</v>
      </c>
      <c r="D82" s="1" t="e">
        <f>IF(ISBLANK(B82),"",VLOOKUP(B82,'ERKEK KATILIM'!#REF!,2,FALSE))</f>
        <v>#REF!</v>
      </c>
      <c r="E82" s="89" t="e">
        <f>IF(ISBLANK(C82),"",VLOOKUP(C82,'KIZ KATILIM'!#REF!,2,FALSE))</f>
        <v>#REF!</v>
      </c>
      <c r="F82" s="19" t="str">
        <f>IFERROR(VLOOKUP(D82,'ERKEK KATILIM'!#REF!,3,0),"")</f>
        <v/>
      </c>
      <c r="G82" s="27" t="str">
        <f>IFERROR(VLOOKUP(E82,'KIZ KATILIM'!#REF!,3,0),"")</f>
        <v/>
      </c>
      <c r="H82" s="92" t="str">
        <f t="shared" si="1"/>
        <v/>
      </c>
    </row>
    <row r="83" spans="1:8" x14ac:dyDescent="0.3">
      <c r="A83" s="2">
        <v>81</v>
      </c>
      <c r="B83" s="18">
        <v>271</v>
      </c>
      <c r="C83" s="18">
        <v>258</v>
      </c>
      <c r="D83" s="1" t="e">
        <f>IF(ISBLANK(B83),"",VLOOKUP(B83,'ERKEK KATILIM'!#REF!,2,FALSE))</f>
        <v>#REF!</v>
      </c>
      <c r="E83" s="89" t="e">
        <f>IF(ISBLANK(C83),"",VLOOKUP(C83,'KIZ KATILIM'!#REF!,2,FALSE))</f>
        <v>#REF!</v>
      </c>
      <c r="F83" s="19" t="str">
        <f>IFERROR(VLOOKUP(D83,'ERKEK KATILIM'!#REF!,3,0),"")</f>
        <v/>
      </c>
      <c r="G83" s="27" t="str">
        <f>IFERROR(VLOOKUP(E83,'KIZ KATILIM'!#REF!,3,0),"")</f>
        <v/>
      </c>
      <c r="H83" s="92" t="str">
        <f t="shared" si="1"/>
        <v/>
      </c>
    </row>
    <row r="84" spans="1:8" x14ac:dyDescent="0.3">
      <c r="A84" s="2">
        <v>82</v>
      </c>
      <c r="B84" s="18">
        <v>270</v>
      </c>
      <c r="C84" s="18">
        <v>259</v>
      </c>
      <c r="D84" s="1" t="e">
        <f>IF(ISBLANK(B84),"",VLOOKUP(B84,'ERKEK KATILIM'!#REF!,2,FALSE))</f>
        <v>#REF!</v>
      </c>
      <c r="E84" s="89" t="e">
        <f>IF(ISBLANK(C84),"",VLOOKUP(C84,'KIZ KATILIM'!#REF!,2,FALSE))</f>
        <v>#REF!</v>
      </c>
      <c r="F84" s="19" t="str">
        <f>IFERROR(VLOOKUP(D84,'ERKEK KATILIM'!#REF!,3,0),"")</f>
        <v/>
      </c>
      <c r="G84" s="27" t="str">
        <f>IFERROR(VLOOKUP(E84,'KIZ KATILIM'!#REF!,3,0),"")</f>
        <v/>
      </c>
      <c r="H84" s="92" t="str">
        <f t="shared" ref="H84:H147" si="2">IF(SUM(F84:G84)&lt;=0,"",IFERROR(SUM(F84:G84,0),""))</f>
        <v/>
      </c>
    </row>
    <row r="85" spans="1:8" x14ac:dyDescent="0.3">
      <c r="A85" s="2">
        <v>83</v>
      </c>
      <c r="B85" s="18">
        <v>344</v>
      </c>
      <c r="C85" s="18">
        <v>312</v>
      </c>
      <c r="D85" s="1" t="e">
        <f>IF(ISBLANK(B85),"",VLOOKUP(B85,'ERKEK KATILIM'!#REF!,2,FALSE))</f>
        <v>#REF!</v>
      </c>
      <c r="E85" s="89" t="e">
        <f>IF(ISBLANK(C85),"",VLOOKUP(C85,'KIZ KATILIM'!#REF!,2,FALSE))</f>
        <v>#REF!</v>
      </c>
      <c r="F85" s="19" t="str">
        <f>IFERROR(VLOOKUP(D85,'ERKEK KATILIM'!#REF!,3,0),"")</f>
        <v/>
      </c>
      <c r="G85" s="27" t="str">
        <f>IFERROR(VLOOKUP(E85,'KIZ KATILIM'!#REF!,3,0),"")</f>
        <v/>
      </c>
      <c r="H85" s="92" t="str">
        <f t="shared" si="2"/>
        <v/>
      </c>
    </row>
    <row r="86" spans="1:8" x14ac:dyDescent="0.3">
      <c r="A86" s="2">
        <v>84</v>
      </c>
      <c r="B86" s="18">
        <v>342</v>
      </c>
      <c r="C86" s="18">
        <v>314</v>
      </c>
      <c r="D86" s="1" t="e">
        <f>IF(ISBLANK(B86),"",VLOOKUP(B86,'ERKEK KATILIM'!#REF!,2,FALSE))</f>
        <v>#REF!</v>
      </c>
      <c r="E86" s="89" t="e">
        <f>IF(ISBLANK(C86),"",VLOOKUP(C86,'KIZ KATILIM'!#REF!,2,FALSE))</f>
        <v>#REF!</v>
      </c>
      <c r="F86" s="19" t="str">
        <f>IFERROR(VLOOKUP(D86,'ERKEK KATILIM'!#REF!,3,0),"")</f>
        <v/>
      </c>
      <c r="G86" s="27" t="str">
        <f>IFERROR(VLOOKUP(E86,'KIZ KATILIM'!#REF!,3,0),"")</f>
        <v/>
      </c>
      <c r="H86" s="92" t="str">
        <f t="shared" si="2"/>
        <v/>
      </c>
    </row>
    <row r="87" spans="1:8" x14ac:dyDescent="0.3">
      <c r="A87" s="2">
        <v>85</v>
      </c>
      <c r="B87" s="18">
        <v>347</v>
      </c>
      <c r="C87" s="18">
        <v>316</v>
      </c>
      <c r="D87" s="1" t="e">
        <f>IF(ISBLANK(B87),"",VLOOKUP(B87,'ERKEK KATILIM'!#REF!,2,FALSE))</f>
        <v>#REF!</v>
      </c>
      <c r="E87" s="89" t="e">
        <f>IF(ISBLANK(C87),"",VLOOKUP(C87,'KIZ KATILIM'!#REF!,2,FALSE))</f>
        <v>#REF!</v>
      </c>
      <c r="F87" s="19" t="str">
        <f>IFERROR(VLOOKUP(D87,'ERKEK KATILIM'!#REF!,3,0),"")</f>
        <v/>
      </c>
      <c r="G87" s="27" t="str">
        <f>IFERROR(VLOOKUP(E87,'KIZ KATILIM'!#REF!,3,0),"")</f>
        <v/>
      </c>
      <c r="H87" s="92" t="str">
        <f t="shared" si="2"/>
        <v/>
      </c>
    </row>
    <row r="88" spans="1:8" x14ac:dyDescent="0.3">
      <c r="A88" s="2">
        <v>86</v>
      </c>
      <c r="B88" s="18">
        <v>241</v>
      </c>
      <c r="C88" s="18">
        <v>320</v>
      </c>
      <c r="D88" s="1" t="e">
        <f>IF(ISBLANK(B88),"",VLOOKUP(B88,'ERKEK KATILIM'!#REF!,2,FALSE))</f>
        <v>#REF!</v>
      </c>
      <c r="E88" s="89" t="e">
        <f>IF(ISBLANK(C88),"",VLOOKUP(C88,'KIZ KATILIM'!#REF!,2,FALSE))</f>
        <v>#REF!</v>
      </c>
      <c r="F88" s="19" t="str">
        <f>IFERROR(VLOOKUP(D88,'ERKEK KATILIM'!#REF!,3,0),"")</f>
        <v/>
      </c>
      <c r="G88" s="27" t="str">
        <f>IFERROR(VLOOKUP(E88,'KIZ KATILIM'!#REF!,3,0),"")</f>
        <v/>
      </c>
      <c r="H88" s="92" t="str">
        <f t="shared" si="2"/>
        <v/>
      </c>
    </row>
    <row r="89" spans="1:8" x14ac:dyDescent="0.3">
      <c r="A89" s="2">
        <v>87</v>
      </c>
      <c r="B89" s="18">
        <v>240</v>
      </c>
      <c r="C89" s="18">
        <v>318</v>
      </c>
      <c r="D89" s="1" t="e">
        <f>IF(ISBLANK(B89),"",VLOOKUP(B89,'ERKEK KATILIM'!#REF!,2,FALSE))</f>
        <v>#REF!</v>
      </c>
      <c r="E89" s="89" t="e">
        <f>IF(ISBLANK(C89),"",VLOOKUP(C89,'KIZ KATILIM'!#REF!,2,FALSE))</f>
        <v>#REF!</v>
      </c>
      <c r="F89" s="19" t="str">
        <f>IFERROR(VLOOKUP(D89,'ERKEK KATILIM'!#REF!,3,0),"")</f>
        <v/>
      </c>
      <c r="G89" s="27" t="str">
        <f>IFERROR(VLOOKUP(E89,'KIZ KATILIM'!#REF!,3,0),"")</f>
        <v/>
      </c>
      <c r="H89" s="92" t="str">
        <f t="shared" si="2"/>
        <v/>
      </c>
    </row>
    <row r="90" spans="1:8" x14ac:dyDescent="0.3">
      <c r="A90" s="2">
        <v>88</v>
      </c>
      <c r="B90" s="18">
        <v>343</v>
      </c>
      <c r="C90" s="18">
        <v>325</v>
      </c>
      <c r="D90" s="1" t="e">
        <f>IF(ISBLANK(B90),"",VLOOKUP(B90,'ERKEK KATILIM'!#REF!,2,FALSE))</f>
        <v>#REF!</v>
      </c>
      <c r="E90" s="89" t="e">
        <f>IF(ISBLANK(C90),"",VLOOKUP(C90,'KIZ KATILIM'!#REF!,2,FALSE))</f>
        <v>#REF!</v>
      </c>
      <c r="F90" s="19" t="str">
        <f>IFERROR(VLOOKUP(D90,'ERKEK KATILIM'!#REF!,3,0),"")</f>
        <v/>
      </c>
      <c r="G90" s="27" t="str">
        <f>IFERROR(VLOOKUP(E90,'KIZ KATILIM'!#REF!,3,0),"")</f>
        <v/>
      </c>
      <c r="H90" s="92" t="str">
        <f t="shared" si="2"/>
        <v/>
      </c>
    </row>
    <row r="91" spans="1:8" x14ac:dyDescent="0.3">
      <c r="A91" s="2">
        <v>89</v>
      </c>
      <c r="B91" s="18">
        <v>337</v>
      </c>
      <c r="C91" s="18">
        <v>260</v>
      </c>
      <c r="D91" s="1" t="e">
        <f>IF(ISBLANK(B91),"",VLOOKUP(B91,'ERKEK KATILIM'!#REF!,2,FALSE))</f>
        <v>#REF!</v>
      </c>
      <c r="E91" s="89" t="e">
        <f>IF(ISBLANK(C91),"",VLOOKUP(C91,'KIZ KATILIM'!#REF!,2,FALSE))</f>
        <v>#REF!</v>
      </c>
      <c r="F91" s="19" t="str">
        <f>IFERROR(VLOOKUP(D91,'ERKEK KATILIM'!#REF!,3,0),"")</f>
        <v/>
      </c>
      <c r="G91" s="27" t="str">
        <f>IFERROR(VLOOKUP(E91,'KIZ KATILIM'!#REF!,3,0),"")</f>
        <v/>
      </c>
      <c r="H91" s="92" t="str">
        <f t="shared" si="2"/>
        <v/>
      </c>
    </row>
    <row r="92" spans="1:8" x14ac:dyDescent="0.3">
      <c r="A92" s="2">
        <v>90</v>
      </c>
      <c r="B92" s="18">
        <v>257</v>
      </c>
      <c r="C92" s="18">
        <v>303</v>
      </c>
      <c r="D92" s="1" t="e">
        <f>IF(ISBLANK(B92),"",VLOOKUP(B92,'ERKEK KATILIM'!#REF!,2,FALSE))</f>
        <v>#REF!</v>
      </c>
      <c r="E92" s="89" t="e">
        <f>IF(ISBLANK(C92),"",VLOOKUP(C92,'KIZ KATILIM'!#REF!,2,FALSE))</f>
        <v>#REF!</v>
      </c>
      <c r="F92" s="19" t="str">
        <f>IFERROR(VLOOKUP(D92,'ERKEK KATILIM'!#REF!,3,0),"")</f>
        <v/>
      </c>
      <c r="G92" s="27" t="str">
        <f>IFERROR(VLOOKUP(E92,'KIZ KATILIM'!#REF!,3,0),"")</f>
        <v/>
      </c>
      <c r="H92" s="92" t="str">
        <f t="shared" si="2"/>
        <v/>
      </c>
    </row>
    <row r="93" spans="1:8" x14ac:dyDescent="0.3">
      <c r="A93" s="2">
        <v>91</v>
      </c>
      <c r="B93" s="18">
        <v>338</v>
      </c>
      <c r="C93" s="18">
        <v>324</v>
      </c>
      <c r="D93" s="1" t="e">
        <f>IF(ISBLANK(B93),"",VLOOKUP(B93,'ERKEK KATILIM'!#REF!,2,FALSE))</f>
        <v>#REF!</v>
      </c>
      <c r="E93" s="89" t="e">
        <f>IF(ISBLANK(C93),"",VLOOKUP(C93,'KIZ KATILIM'!#REF!,2,FALSE))</f>
        <v>#REF!</v>
      </c>
      <c r="F93" s="19" t="str">
        <f>IFERROR(VLOOKUP(D93,'ERKEK KATILIM'!#REF!,3,0),"")</f>
        <v/>
      </c>
      <c r="G93" s="27" t="str">
        <f>IFERROR(VLOOKUP(E93,'KIZ KATILIM'!#REF!,3,0),"")</f>
        <v/>
      </c>
      <c r="H93" s="92" t="str">
        <f t="shared" si="2"/>
        <v/>
      </c>
    </row>
    <row r="94" spans="1:8" x14ac:dyDescent="0.3">
      <c r="A94" s="2">
        <v>92</v>
      </c>
      <c r="B94" s="18">
        <v>365</v>
      </c>
      <c r="C94" s="18">
        <v>329</v>
      </c>
      <c r="D94" s="1" t="e">
        <f>IF(ISBLANK(B94),"",VLOOKUP(B94,'ERKEK KATILIM'!#REF!,2,FALSE))</f>
        <v>#REF!</v>
      </c>
      <c r="E94" s="89" t="e">
        <f>IF(ISBLANK(C94),"",VLOOKUP(C94,'KIZ KATILIM'!#REF!,2,FALSE))</f>
        <v>#REF!</v>
      </c>
      <c r="F94" s="19" t="str">
        <f>IFERROR(VLOOKUP(D94,'ERKEK KATILIM'!#REF!,3,0),"")</f>
        <v/>
      </c>
      <c r="G94" s="27" t="str">
        <f>IFERROR(VLOOKUP(E94,'KIZ KATILIM'!#REF!,3,0),"")</f>
        <v/>
      </c>
      <c r="H94" s="92" t="str">
        <f t="shared" si="2"/>
        <v/>
      </c>
    </row>
    <row r="95" spans="1:8" x14ac:dyDescent="0.3">
      <c r="A95" s="2">
        <v>93</v>
      </c>
      <c r="B95" s="18">
        <v>358</v>
      </c>
      <c r="C95" s="18">
        <v>334</v>
      </c>
      <c r="D95" s="1" t="e">
        <f>IF(ISBLANK(B95),"",VLOOKUP(B95,'ERKEK KATILIM'!#REF!,2,FALSE))</f>
        <v>#REF!</v>
      </c>
      <c r="E95" s="89" t="e">
        <f>IF(ISBLANK(C95),"",VLOOKUP(C95,'KIZ KATILIM'!#REF!,2,FALSE))</f>
        <v>#REF!</v>
      </c>
      <c r="F95" s="19" t="str">
        <f>IFERROR(VLOOKUP(D95,'ERKEK KATILIM'!#REF!,3,0),"")</f>
        <v/>
      </c>
      <c r="G95" s="27" t="str">
        <f>IFERROR(VLOOKUP(E95,'KIZ KATILIM'!#REF!,3,0),"")</f>
        <v/>
      </c>
      <c r="H95" s="92" t="str">
        <f t="shared" si="2"/>
        <v/>
      </c>
    </row>
    <row r="96" spans="1:8" x14ac:dyDescent="0.3">
      <c r="A96" s="2">
        <v>94</v>
      </c>
      <c r="B96" s="18">
        <v>359</v>
      </c>
      <c r="C96" s="18">
        <v>333</v>
      </c>
      <c r="D96" s="1" t="e">
        <f>IF(ISBLANK(B96),"",VLOOKUP(B96,'ERKEK KATILIM'!#REF!,2,FALSE))</f>
        <v>#REF!</v>
      </c>
      <c r="E96" s="89" t="e">
        <f>IF(ISBLANK(C96),"",VLOOKUP(C96,'KIZ KATILIM'!#REF!,2,FALSE))</f>
        <v>#REF!</v>
      </c>
      <c r="F96" s="19" t="str">
        <f>IFERROR(VLOOKUP(D96,'ERKEK KATILIM'!#REF!,3,0),"")</f>
        <v/>
      </c>
      <c r="G96" s="27" t="str">
        <f>IFERROR(VLOOKUP(E96,'KIZ KATILIM'!#REF!,3,0),"")</f>
        <v/>
      </c>
      <c r="H96" s="92" t="str">
        <f t="shared" si="2"/>
        <v/>
      </c>
    </row>
    <row r="97" spans="1:8" x14ac:dyDescent="0.3">
      <c r="A97" s="2">
        <v>95</v>
      </c>
      <c r="B97" s="18">
        <v>360</v>
      </c>
      <c r="C97" s="18">
        <v>327</v>
      </c>
      <c r="D97" s="1" t="e">
        <f>IF(ISBLANK(B97),"",VLOOKUP(B97,'ERKEK KATILIM'!#REF!,2,FALSE))</f>
        <v>#REF!</v>
      </c>
      <c r="E97" s="89" t="e">
        <f>IF(ISBLANK(C97),"",VLOOKUP(C97,'KIZ KATILIM'!#REF!,2,FALSE))</f>
        <v>#REF!</v>
      </c>
      <c r="F97" s="19" t="str">
        <f>IFERROR(VLOOKUP(D97,'ERKEK KATILIM'!#REF!,3,0),"")</f>
        <v/>
      </c>
      <c r="G97" s="27" t="str">
        <f>IFERROR(VLOOKUP(E97,'KIZ KATILIM'!#REF!,3,0),"")</f>
        <v/>
      </c>
      <c r="H97" s="92" t="str">
        <f t="shared" si="2"/>
        <v/>
      </c>
    </row>
    <row r="98" spans="1:8" x14ac:dyDescent="0.3">
      <c r="A98" s="2">
        <v>96</v>
      </c>
      <c r="B98" s="18">
        <v>361</v>
      </c>
      <c r="C98" s="18">
        <v>328</v>
      </c>
      <c r="D98" s="1" t="e">
        <f>IF(ISBLANK(B98),"",VLOOKUP(B98,'ERKEK KATILIM'!#REF!,2,FALSE))</f>
        <v>#REF!</v>
      </c>
      <c r="E98" s="89" t="e">
        <f>IF(ISBLANK(C98),"",VLOOKUP(C98,'KIZ KATILIM'!#REF!,2,FALSE))</f>
        <v>#REF!</v>
      </c>
      <c r="F98" s="19" t="str">
        <f>IFERROR(VLOOKUP(D98,'ERKEK KATILIM'!#REF!,3,0),"")</f>
        <v/>
      </c>
      <c r="G98" s="27" t="str">
        <f>IFERROR(VLOOKUP(E98,'KIZ KATILIM'!#REF!,3,0),"")</f>
        <v/>
      </c>
      <c r="H98" s="92" t="str">
        <f t="shared" si="2"/>
        <v/>
      </c>
    </row>
    <row r="99" spans="1:8" x14ac:dyDescent="0.3">
      <c r="A99" s="2">
        <v>97</v>
      </c>
      <c r="B99" s="18">
        <v>363</v>
      </c>
      <c r="C99" s="18">
        <v>335</v>
      </c>
      <c r="D99" s="1" t="e">
        <f>IF(ISBLANK(B99),"",VLOOKUP(B99,'ERKEK KATILIM'!#REF!,2,FALSE))</f>
        <v>#REF!</v>
      </c>
      <c r="E99" s="89" t="e">
        <f>IF(ISBLANK(C99),"",VLOOKUP(C99,'KIZ KATILIM'!#REF!,2,FALSE))</f>
        <v>#REF!</v>
      </c>
      <c r="F99" s="19" t="str">
        <f>IFERROR(VLOOKUP(D99,'ERKEK KATILIM'!#REF!,3,0),"")</f>
        <v/>
      </c>
      <c r="G99" s="27" t="str">
        <f>IFERROR(VLOOKUP(E99,'KIZ KATILIM'!#REF!,3,0),"")</f>
        <v/>
      </c>
      <c r="H99" s="92" t="str">
        <f t="shared" si="2"/>
        <v/>
      </c>
    </row>
    <row r="100" spans="1:8" x14ac:dyDescent="0.3">
      <c r="A100" s="2">
        <v>98</v>
      </c>
      <c r="B100" s="18">
        <v>362</v>
      </c>
      <c r="C100" s="18">
        <v>331</v>
      </c>
      <c r="D100" s="1" t="e">
        <f>IF(ISBLANK(B100),"",VLOOKUP(B100,'ERKEK KATILIM'!#REF!,2,FALSE))</f>
        <v>#REF!</v>
      </c>
      <c r="E100" s="89" t="e">
        <f>IF(ISBLANK(C100),"",VLOOKUP(C100,'KIZ KATILIM'!#REF!,2,FALSE))</f>
        <v>#REF!</v>
      </c>
      <c r="F100" s="19" t="str">
        <f>IFERROR(VLOOKUP(D100,'ERKEK KATILIM'!#REF!,3,0),"")</f>
        <v/>
      </c>
      <c r="G100" s="27" t="str">
        <f>IFERROR(VLOOKUP(E100,'KIZ KATILIM'!#REF!,3,0),"")</f>
        <v/>
      </c>
      <c r="H100" s="92" t="str">
        <f t="shared" si="2"/>
        <v/>
      </c>
    </row>
    <row r="101" spans="1:8" x14ac:dyDescent="0.3">
      <c r="A101" s="2">
        <v>99</v>
      </c>
      <c r="B101" s="18">
        <v>364</v>
      </c>
      <c r="C101" s="18">
        <v>330</v>
      </c>
      <c r="D101" s="1" t="e">
        <f>IF(ISBLANK(B101),"",VLOOKUP(B101,'ERKEK KATILIM'!#REF!,2,FALSE))</f>
        <v>#REF!</v>
      </c>
      <c r="E101" s="89" t="e">
        <f>IF(ISBLANK(C101),"",VLOOKUP(C101,'KIZ KATILIM'!#REF!,2,FALSE))</f>
        <v>#REF!</v>
      </c>
      <c r="F101" s="19" t="str">
        <f>IFERROR(VLOOKUP(D101,'ERKEK KATILIM'!#REF!,3,0),"")</f>
        <v/>
      </c>
      <c r="G101" s="27" t="str">
        <f>IFERROR(VLOOKUP(E101,'KIZ KATILIM'!#REF!,3,0),"")</f>
        <v/>
      </c>
      <c r="H101" s="92" t="str">
        <f t="shared" si="2"/>
        <v/>
      </c>
    </row>
    <row r="102" spans="1:8" x14ac:dyDescent="0.3">
      <c r="A102" s="2">
        <v>100</v>
      </c>
      <c r="B102" s="18">
        <v>357</v>
      </c>
      <c r="C102" s="18">
        <v>332</v>
      </c>
      <c r="D102" s="1" t="e">
        <f>IF(ISBLANK(B102),"",VLOOKUP(B102,'ERKEK KATILIM'!#REF!,2,FALSE))</f>
        <v>#REF!</v>
      </c>
      <c r="E102" s="89" t="e">
        <f>IF(ISBLANK(C102),"",VLOOKUP(C102,'KIZ KATILIM'!#REF!,2,FALSE))</f>
        <v>#REF!</v>
      </c>
      <c r="F102" s="19" t="str">
        <f>IFERROR(VLOOKUP(D102,'ERKEK KATILIM'!#REF!,3,0),"")</f>
        <v/>
      </c>
      <c r="G102" s="27" t="str">
        <f>IFERROR(VLOOKUP(E102,'KIZ KATILIM'!#REF!,3,0),"")</f>
        <v/>
      </c>
      <c r="H102" s="92" t="str">
        <f t="shared" si="2"/>
        <v/>
      </c>
    </row>
    <row r="103" spans="1:8" x14ac:dyDescent="0.3">
      <c r="A103" s="17">
        <v>101</v>
      </c>
      <c r="B103" s="18">
        <v>366</v>
      </c>
      <c r="C103" s="18">
        <v>337</v>
      </c>
      <c r="D103" s="1" t="e">
        <f>IF(ISBLANK(B103),"",VLOOKUP(B103,'ERKEK KATILIM'!#REF!,2,FALSE))</f>
        <v>#REF!</v>
      </c>
      <c r="E103" s="89" t="e">
        <f>IF(ISBLANK(C103),"",VLOOKUP(C103,'KIZ KATILIM'!#REF!,2,FALSE))</f>
        <v>#REF!</v>
      </c>
      <c r="F103" s="19" t="str">
        <f>IFERROR(VLOOKUP(D103,'ERKEK KATILIM'!#REF!,3,0),"")</f>
        <v/>
      </c>
      <c r="G103" s="27" t="str">
        <f>IFERROR(VLOOKUP(E103,'KIZ KATILIM'!#REF!,3,0),"")</f>
        <v/>
      </c>
      <c r="H103" s="92" t="str">
        <f t="shared" si="2"/>
        <v/>
      </c>
    </row>
    <row r="104" spans="1:8" x14ac:dyDescent="0.3">
      <c r="A104" s="17">
        <v>102</v>
      </c>
      <c r="B104" s="18">
        <v>367</v>
      </c>
      <c r="C104" s="18">
        <v>336</v>
      </c>
      <c r="D104" s="1" t="e">
        <f>IF(ISBLANK(B104),"",VLOOKUP(B104,'ERKEK KATILIM'!#REF!,2,FALSE))</f>
        <v>#REF!</v>
      </c>
      <c r="E104" s="89" t="e">
        <f>IF(ISBLANK(C104),"",VLOOKUP(C104,'KIZ KATILIM'!#REF!,2,FALSE))</f>
        <v>#REF!</v>
      </c>
      <c r="F104" s="19" t="str">
        <f>IFERROR(VLOOKUP(D104,'ERKEK KATILIM'!#REF!,3,0),"")</f>
        <v/>
      </c>
      <c r="G104" s="27" t="str">
        <f>IFERROR(VLOOKUP(E104,'KIZ KATILIM'!#REF!,3,0),"")</f>
        <v/>
      </c>
      <c r="H104" s="92" t="str">
        <f t="shared" si="2"/>
        <v/>
      </c>
    </row>
    <row r="105" spans="1:8" x14ac:dyDescent="0.3">
      <c r="A105" s="17">
        <v>103</v>
      </c>
      <c r="B105" s="18">
        <v>218</v>
      </c>
      <c r="C105" s="18">
        <v>262</v>
      </c>
      <c r="D105" s="1" t="e">
        <f>IF(ISBLANK(B105),"",VLOOKUP(B105,'ERKEK KATILIM'!#REF!,2,FALSE))</f>
        <v>#REF!</v>
      </c>
      <c r="E105" s="89" t="e">
        <f>IF(ISBLANK(C105),"",VLOOKUP(C105,'KIZ KATILIM'!#REF!,2,FALSE))</f>
        <v>#REF!</v>
      </c>
      <c r="F105" s="19" t="str">
        <f>IFERROR(VLOOKUP(D105,'ERKEK KATILIM'!#REF!,3,0),"")</f>
        <v/>
      </c>
      <c r="G105" s="27" t="str">
        <f>IFERROR(VLOOKUP(E105,'KIZ KATILIM'!#REF!,3,0),"")</f>
        <v/>
      </c>
      <c r="H105" s="92" t="str">
        <f t="shared" si="2"/>
        <v/>
      </c>
    </row>
    <row r="106" spans="1:8" x14ac:dyDescent="0.3">
      <c r="A106" s="17">
        <v>104</v>
      </c>
      <c r="B106" s="18">
        <v>336</v>
      </c>
      <c r="C106" s="18">
        <v>322</v>
      </c>
      <c r="D106" s="1" t="e">
        <f>IF(ISBLANK(B106),"",VLOOKUP(B106,'ERKEK KATILIM'!#REF!,2,FALSE))</f>
        <v>#REF!</v>
      </c>
      <c r="E106" s="89" t="e">
        <f>IF(ISBLANK(C106),"",VLOOKUP(C106,'KIZ KATILIM'!#REF!,2,FALSE))</f>
        <v>#REF!</v>
      </c>
      <c r="F106" s="19" t="str">
        <f>IFERROR(VLOOKUP(D106,'ERKEK KATILIM'!#REF!,3,0),"")</f>
        <v/>
      </c>
      <c r="G106" s="27" t="str">
        <f>IFERROR(VLOOKUP(E106,'KIZ KATILIM'!#REF!,3,0),"")</f>
        <v/>
      </c>
      <c r="H106" s="92" t="str">
        <f t="shared" si="2"/>
        <v/>
      </c>
    </row>
    <row r="107" spans="1:8" x14ac:dyDescent="0.3">
      <c r="A107" s="17">
        <v>105</v>
      </c>
      <c r="B107" s="18">
        <v>284</v>
      </c>
      <c r="C107" s="18">
        <v>311</v>
      </c>
      <c r="D107" s="1" t="e">
        <f>IF(ISBLANK(B107),"",VLOOKUP(B107,'ERKEK KATILIM'!#REF!,2,FALSE))</f>
        <v>#REF!</v>
      </c>
      <c r="E107" s="89" t="e">
        <f>IF(ISBLANK(C107),"",VLOOKUP(C107,'KIZ KATILIM'!#REF!,2,FALSE))</f>
        <v>#REF!</v>
      </c>
      <c r="F107" s="19" t="str">
        <f>IFERROR(VLOOKUP(D107,'ERKEK KATILIM'!#REF!,3,0),"")</f>
        <v/>
      </c>
      <c r="G107" s="27" t="str">
        <f>IFERROR(VLOOKUP(E107,'KIZ KATILIM'!#REF!,3,0),"")</f>
        <v/>
      </c>
      <c r="H107" s="92" t="str">
        <f t="shared" si="2"/>
        <v/>
      </c>
    </row>
    <row r="108" spans="1:8" x14ac:dyDescent="0.3">
      <c r="A108" s="17">
        <v>106</v>
      </c>
      <c r="B108" s="18">
        <v>318</v>
      </c>
      <c r="C108" s="18">
        <v>294</v>
      </c>
      <c r="D108" s="1" t="e">
        <f>IF(ISBLANK(B108),"",VLOOKUP(B108,'ERKEK KATILIM'!#REF!,2,FALSE))</f>
        <v>#REF!</v>
      </c>
      <c r="E108" s="89" t="e">
        <f>IF(ISBLANK(C108),"",VLOOKUP(C108,'KIZ KATILIM'!#REF!,2,FALSE))</f>
        <v>#REF!</v>
      </c>
      <c r="F108" s="19" t="str">
        <f>IFERROR(VLOOKUP(D108,'ERKEK KATILIM'!#REF!,3,0),"")</f>
        <v/>
      </c>
      <c r="G108" s="27" t="str">
        <f>IFERROR(VLOOKUP(E108,'KIZ KATILIM'!#REF!,3,0),"")</f>
        <v/>
      </c>
      <c r="H108" s="92" t="str">
        <f t="shared" si="2"/>
        <v/>
      </c>
    </row>
    <row r="109" spans="1:8" x14ac:dyDescent="0.3">
      <c r="A109" s="17">
        <v>107</v>
      </c>
      <c r="B109" s="18">
        <v>308</v>
      </c>
      <c r="C109" s="18">
        <v>295</v>
      </c>
      <c r="D109" s="1" t="e">
        <f>IF(ISBLANK(B109),"",VLOOKUP(B109,'ERKEK KATILIM'!#REF!,2,FALSE))</f>
        <v>#REF!</v>
      </c>
      <c r="E109" s="89" t="e">
        <f>IF(ISBLANK(C109),"",VLOOKUP(C109,'KIZ KATILIM'!#REF!,2,FALSE))</f>
        <v>#REF!</v>
      </c>
      <c r="F109" s="19" t="str">
        <f>IFERROR(VLOOKUP(D109,'ERKEK KATILIM'!#REF!,3,0),"")</f>
        <v/>
      </c>
      <c r="G109" s="27" t="str">
        <f>IFERROR(VLOOKUP(E109,'KIZ KATILIM'!#REF!,3,0),"")</f>
        <v/>
      </c>
      <c r="H109" s="92" t="str">
        <f t="shared" si="2"/>
        <v/>
      </c>
    </row>
    <row r="110" spans="1:8" x14ac:dyDescent="0.3">
      <c r="A110" s="17">
        <v>108</v>
      </c>
      <c r="B110" s="18">
        <v>297</v>
      </c>
      <c r="C110" s="18">
        <v>309</v>
      </c>
      <c r="D110" s="1" t="e">
        <f>IF(ISBLANK(B110),"",VLOOKUP(B110,'ERKEK KATILIM'!#REF!,2,FALSE))</f>
        <v>#REF!</v>
      </c>
      <c r="E110" s="89" t="e">
        <f>IF(ISBLANK(C110),"",VLOOKUP(C110,'KIZ KATILIM'!#REF!,2,FALSE))</f>
        <v>#REF!</v>
      </c>
      <c r="F110" s="19" t="str">
        <f>IFERROR(VLOOKUP(D110,'ERKEK KATILIM'!#REF!,3,0),"")</f>
        <v/>
      </c>
      <c r="G110" s="27" t="str">
        <f>IFERROR(VLOOKUP(E110,'KIZ KATILIM'!#REF!,3,0),"")</f>
        <v/>
      </c>
      <c r="H110" s="92" t="str">
        <f t="shared" si="2"/>
        <v/>
      </c>
    </row>
    <row r="111" spans="1:8" x14ac:dyDescent="0.3">
      <c r="A111" s="17">
        <v>109</v>
      </c>
      <c r="B111" s="18">
        <v>246</v>
      </c>
      <c r="C111" s="18">
        <v>242</v>
      </c>
      <c r="D111" s="1" t="e">
        <f>IF(ISBLANK(B111),"",VLOOKUP(B111,'ERKEK KATILIM'!#REF!,2,FALSE))</f>
        <v>#REF!</v>
      </c>
      <c r="E111" s="89" t="e">
        <f>IF(ISBLANK(C111),"",VLOOKUP(C111,'KIZ KATILIM'!#REF!,2,FALSE))</f>
        <v>#REF!</v>
      </c>
      <c r="F111" s="19" t="str">
        <f>IFERROR(VLOOKUP(D111,'ERKEK KATILIM'!#REF!,3,0),"")</f>
        <v/>
      </c>
      <c r="G111" s="27" t="str">
        <f>IFERROR(VLOOKUP(E111,'KIZ KATILIM'!#REF!,3,0),"")</f>
        <v/>
      </c>
      <c r="H111" s="92" t="str">
        <f t="shared" si="2"/>
        <v/>
      </c>
    </row>
    <row r="112" spans="1:8" x14ac:dyDescent="0.3">
      <c r="A112" s="17">
        <v>110</v>
      </c>
      <c r="B112" s="18">
        <v>245</v>
      </c>
      <c r="C112" s="18">
        <v>240</v>
      </c>
      <c r="D112" s="1" t="e">
        <f>IF(ISBLANK(B112),"",VLOOKUP(B112,'ERKEK KATILIM'!#REF!,2,FALSE))</f>
        <v>#REF!</v>
      </c>
      <c r="E112" s="89" t="e">
        <f>IF(ISBLANK(C112),"",VLOOKUP(C112,'KIZ KATILIM'!#REF!,2,FALSE))</f>
        <v>#REF!</v>
      </c>
      <c r="F112" s="19" t="str">
        <f>IFERROR(VLOOKUP(D112,'ERKEK KATILIM'!#REF!,3,0),"")</f>
        <v/>
      </c>
      <c r="G112" s="27" t="str">
        <f>IFERROR(VLOOKUP(E112,'KIZ KATILIM'!#REF!,3,0),"")</f>
        <v/>
      </c>
      <c r="H112" s="92" t="str">
        <f t="shared" si="2"/>
        <v/>
      </c>
    </row>
    <row r="113" spans="1:8" x14ac:dyDescent="0.3">
      <c r="A113" s="17">
        <v>111</v>
      </c>
      <c r="B113" s="18">
        <v>247</v>
      </c>
      <c r="C113" s="18">
        <v>241</v>
      </c>
      <c r="D113" s="1" t="e">
        <f>IF(ISBLANK(B113),"",VLOOKUP(B113,'ERKEK KATILIM'!#REF!,2,FALSE))</f>
        <v>#REF!</v>
      </c>
      <c r="E113" s="89" t="e">
        <f>IF(ISBLANK(C113),"",VLOOKUP(C113,'KIZ KATILIM'!#REF!,2,FALSE))</f>
        <v>#REF!</v>
      </c>
      <c r="F113" s="19" t="str">
        <f>IFERROR(VLOOKUP(D113,'ERKEK KATILIM'!#REF!,3,0),"")</f>
        <v/>
      </c>
      <c r="G113" s="27" t="str">
        <f>IFERROR(VLOOKUP(E113,'KIZ KATILIM'!#REF!,3,0),"")</f>
        <v/>
      </c>
      <c r="H113" s="92" t="str">
        <f t="shared" si="2"/>
        <v/>
      </c>
    </row>
    <row r="114" spans="1:8" x14ac:dyDescent="0.3">
      <c r="A114" s="17">
        <v>112</v>
      </c>
      <c r="B114" s="18">
        <v>335</v>
      </c>
      <c r="C114" s="18">
        <v>239</v>
      </c>
      <c r="D114" s="1" t="e">
        <f>IF(ISBLANK(B114),"",VLOOKUP(B114,'ERKEK KATILIM'!#REF!,2,FALSE))</f>
        <v>#REF!</v>
      </c>
      <c r="E114" s="89" t="e">
        <f>IF(ISBLANK(C114),"",VLOOKUP(C114,'KIZ KATILIM'!#REF!,2,FALSE))</f>
        <v>#REF!</v>
      </c>
      <c r="F114" s="19" t="str">
        <f>IFERROR(VLOOKUP(D114,'ERKEK KATILIM'!#REF!,3,0),"")</f>
        <v/>
      </c>
      <c r="G114" s="27" t="str">
        <f>IFERROR(VLOOKUP(E114,'KIZ KATILIM'!#REF!,3,0),"")</f>
        <v/>
      </c>
      <c r="H114" s="92" t="str">
        <f t="shared" si="2"/>
        <v/>
      </c>
    </row>
    <row r="115" spans="1:8" x14ac:dyDescent="0.3">
      <c r="A115" s="17">
        <v>113</v>
      </c>
      <c r="B115" s="18">
        <v>278</v>
      </c>
      <c r="C115" s="18">
        <v>289</v>
      </c>
      <c r="D115" s="1" t="e">
        <f>IF(ISBLANK(B115),"",VLOOKUP(B115,'ERKEK KATILIM'!#REF!,2,FALSE))</f>
        <v>#REF!</v>
      </c>
      <c r="E115" s="89" t="e">
        <f>IF(ISBLANK(C115),"",VLOOKUP(C115,'KIZ KATILIM'!#REF!,2,FALSE))</f>
        <v>#REF!</v>
      </c>
      <c r="F115" s="19" t="str">
        <f>IFERROR(VLOOKUP(D115,'ERKEK KATILIM'!#REF!,3,0),"")</f>
        <v/>
      </c>
      <c r="G115" s="27" t="str">
        <f>IFERROR(VLOOKUP(E115,'KIZ KATILIM'!#REF!,3,0),"")</f>
        <v/>
      </c>
      <c r="H115" s="92" t="str">
        <f t="shared" si="2"/>
        <v/>
      </c>
    </row>
    <row r="116" spans="1:8" x14ac:dyDescent="0.3">
      <c r="A116" s="17">
        <v>114</v>
      </c>
      <c r="B116" s="18">
        <v>279</v>
      </c>
      <c r="C116" s="18">
        <v>287</v>
      </c>
      <c r="D116" s="1" t="e">
        <f>IF(ISBLANK(B116),"",VLOOKUP(B116,'ERKEK KATILIM'!#REF!,2,FALSE))</f>
        <v>#REF!</v>
      </c>
      <c r="E116" s="89" t="e">
        <f>IF(ISBLANK(C116),"",VLOOKUP(C116,'KIZ KATILIM'!#REF!,2,FALSE))</f>
        <v>#REF!</v>
      </c>
      <c r="F116" s="19" t="str">
        <f>IFERROR(VLOOKUP(D116,'ERKEK KATILIM'!#REF!,3,0),"")</f>
        <v/>
      </c>
      <c r="G116" s="27" t="str">
        <f>IFERROR(VLOOKUP(E116,'KIZ KATILIM'!#REF!,3,0),"")</f>
        <v/>
      </c>
      <c r="H116" s="92" t="str">
        <f t="shared" si="2"/>
        <v/>
      </c>
    </row>
    <row r="117" spans="1:8" x14ac:dyDescent="0.3">
      <c r="A117" s="17">
        <v>115</v>
      </c>
      <c r="B117" s="18">
        <v>277</v>
      </c>
      <c r="C117" s="18">
        <v>288</v>
      </c>
      <c r="D117" s="1" t="e">
        <f>IF(ISBLANK(B117),"",VLOOKUP(B117,'ERKEK KATILIM'!#REF!,2,FALSE))</f>
        <v>#REF!</v>
      </c>
      <c r="E117" s="89" t="e">
        <f>IF(ISBLANK(C117),"",VLOOKUP(C117,'KIZ KATILIM'!#REF!,2,FALSE))</f>
        <v>#REF!</v>
      </c>
      <c r="F117" s="19" t="str">
        <f>IFERROR(VLOOKUP(D117,'ERKEK KATILIM'!#REF!,3,0),"")</f>
        <v/>
      </c>
      <c r="G117" s="27" t="str">
        <f>IFERROR(VLOOKUP(E117,'KIZ KATILIM'!#REF!,3,0),"")</f>
        <v/>
      </c>
      <c r="H117" s="92" t="str">
        <f t="shared" si="2"/>
        <v/>
      </c>
    </row>
    <row r="118" spans="1:8" x14ac:dyDescent="0.3">
      <c r="A118" s="17">
        <v>116</v>
      </c>
      <c r="B118" s="18">
        <v>334</v>
      </c>
      <c r="C118" s="18">
        <v>338</v>
      </c>
      <c r="D118" s="1" t="e">
        <f>IF(ISBLANK(B118),"",VLOOKUP(B118,'ERKEK KATILIM'!#REF!,2,FALSE))</f>
        <v>#REF!</v>
      </c>
      <c r="E118" s="89" t="e">
        <f>IF(ISBLANK(C118),"",VLOOKUP(C118,'KIZ KATILIM'!#REF!,2,FALSE))</f>
        <v>#REF!</v>
      </c>
      <c r="F118" s="19"/>
      <c r="G118" s="27"/>
      <c r="H118" s="92"/>
    </row>
    <row r="119" spans="1:8" x14ac:dyDescent="0.3">
      <c r="A119" s="17">
        <v>117</v>
      </c>
      <c r="B119" s="18"/>
      <c r="C119" s="18"/>
      <c r="D119" s="1" t="str">
        <f>IF(ISBLANK(B119),"",VLOOKUP(B119,'ERKEK KATILIM'!#REF!,2,FALSE))</f>
        <v/>
      </c>
      <c r="E119" s="89" t="str">
        <f>IF(ISBLANK(C119),"",VLOOKUP(C119,'KIZ KATILIM'!#REF!,2,FALSE))</f>
        <v/>
      </c>
      <c r="F119" s="19" t="str">
        <f>IFERROR(VLOOKUP(D119,'ERKEK KATILIM'!#REF!,3,0),"")</f>
        <v/>
      </c>
      <c r="G119" s="27" t="str">
        <f>IFERROR(VLOOKUP(E119,'KIZ KATILIM'!#REF!,3,0),"")</f>
        <v/>
      </c>
      <c r="H119" s="92" t="str">
        <f t="shared" si="2"/>
        <v/>
      </c>
    </row>
    <row r="120" spans="1:8" x14ac:dyDescent="0.3">
      <c r="A120" s="17">
        <v>118</v>
      </c>
      <c r="B120" s="18"/>
      <c r="C120" s="18"/>
      <c r="D120" s="1" t="str">
        <f>IF(ISBLANK(B120),"",VLOOKUP(B120,'ERKEK KATILIM'!#REF!,2,FALSE))</f>
        <v/>
      </c>
      <c r="E120" s="89" t="str">
        <f>IF(ISBLANK(C120),"",VLOOKUP(C120,'KIZ KATILIM'!#REF!,2,FALSE))</f>
        <v/>
      </c>
      <c r="F120" s="19" t="str">
        <f>IFERROR(VLOOKUP(D120,'ERKEK KATILIM'!#REF!,3,0),"")</f>
        <v/>
      </c>
      <c r="G120" s="27" t="str">
        <f>IFERROR(VLOOKUP(E120,'KIZ KATILIM'!#REF!,3,0),"")</f>
        <v/>
      </c>
      <c r="H120" s="92" t="str">
        <f t="shared" si="2"/>
        <v/>
      </c>
    </row>
    <row r="121" spans="1:8" x14ac:dyDescent="0.3">
      <c r="A121" s="17">
        <v>119</v>
      </c>
      <c r="B121" s="18"/>
      <c r="C121" s="18"/>
      <c r="D121" s="1" t="str">
        <f>IF(ISBLANK(B121),"",VLOOKUP(B121,'ERKEK KATILIM'!#REF!,2,FALSE))</f>
        <v/>
      </c>
      <c r="E121" s="89" t="str">
        <f>IF(ISBLANK(C121),"",VLOOKUP(C121,'KIZ KATILIM'!#REF!,2,FALSE))</f>
        <v/>
      </c>
      <c r="F121" s="19" t="str">
        <f>IFERROR(VLOOKUP(D121,'ERKEK KATILIM'!#REF!,3,0),"")</f>
        <v/>
      </c>
      <c r="G121" s="27" t="str">
        <f>IFERROR(VLOOKUP(E121,'KIZ KATILIM'!#REF!,3,0),"")</f>
        <v/>
      </c>
      <c r="H121" s="92" t="str">
        <f t="shared" si="2"/>
        <v/>
      </c>
    </row>
    <row r="122" spans="1:8" x14ac:dyDescent="0.3">
      <c r="A122" s="17">
        <v>120</v>
      </c>
      <c r="B122" s="18"/>
      <c r="C122" s="18"/>
      <c r="D122" s="1" t="str">
        <f>IF(ISBLANK(B122),"",VLOOKUP(B122,'ERKEK KATILIM'!#REF!,2,FALSE))</f>
        <v/>
      </c>
      <c r="E122" s="89" t="str">
        <f>IF(ISBLANK(C122),"",VLOOKUP(C122,'KIZ KATILIM'!#REF!,2,FALSE))</f>
        <v/>
      </c>
      <c r="F122" s="19" t="str">
        <f>IFERROR(VLOOKUP(D122,'ERKEK KATILIM'!#REF!,3,0),"")</f>
        <v/>
      </c>
      <c r="G122" s="27" t="str">
        <f>IFERROR(VLOOKUP(E122,'KIZ KATILIM'!#REF!,3,0),"")</f>
        <v/>
      </c>
      <c r="H122" s="92" t="str">
        <f t="shared" si="2"/>
        <v/>
      </c>
    </row>
    <row r="123" spans="1:8" x14ac:dyDescent="0.3">
      <c r="B123" s="18"/>
      <c r="C123" s="18"/>
      <c r="D123" s="1" t="str">
        <f>IF(ISBLANK(B123),"",VLOOKUP(B123,'ERKEK KATILIM'!#REF!,2,FALSE))</f>
        <v/>
      </c>
      <c r="E123" s="89" t="str">
        <f>IF(ISBLANK(C123),"",VLOOKUP(C123,'KIZ KATILIM'!#REF!,2,FALSE))</f>
        <v/>
      </c>
      <c r="F123" s="19" t="str">
        <f>IFERROR(VLOOKUP(D123,'ERKEK KATILIM'!#REF!,3,0),"")</f>
        <v/>
      </c>
      <c r="G123" s="27" t="str">
        <f>IFERROR(VLOOKUP(E123,'KIZ KATILIM'!#REF!,3,0),"")</f>
        <v/>
      </c>
      <c r="H123" s="92" t="str">
        <f t="shared" si="2"/>
        <v/>
      </c>
    </row>
    <row r="124" spans="1:8" x14ac:dyDescent="0.3">
      <c r="B124" s="18"/>
      <c r="C124" s="18"/>
      <c r="D124" s="1" t="str">
        <f>IF(ISBLANK(B124),"",VLOOKUP(B124,'ERKEK KATILIM'!#REF!,2,FALSE))</f>
        <v/>
      </c>
      <c r="E124" s="89" t="str">
        <f>IF(ISBLANK(C124),"",VLOOKUP(C124,'KIZ KATILIM'!#REF!,2,FALSE))</f>
        <v/>
      </c>
      <c r="F124" s="19" t="str">
        <f>IFERROR(VLOOKUP(D124,'ERKEK KATILIM'!#REF!,3,0),"")</f>
        <v/>
      </c>
      <c r="G124" s="27" t="str">
        <f>IFERROR(VLOOKUP(E124,'KIZ KATILIM'!#REF!,3,0),"")</f>
        <v/>
      </c>
      <c r="H124" s="92" t="str">
        <f t="shared" si="2"/>
        <v/>
      </c>
    </row>
    <row r="125" spans="1:8" x14ac:dyDescent="0.3">
      <c r="B125" s="18"/>
      <c r="C125" s="18"/>
      <c r="D125" s="1" t="str">
        <f>IF(ISBLANK(B125),"",VLOOKUP(B125,'ERKEK KATILIM'!#REF!,2,FALSE))</f>
        <v/>
      </c>
      <c r="E125" s="89" t="str">
        <f>IF(ISBLANK(C125),"",VLOOKUP(C125,'KIZ KATILIM'!#REF!,2,FALSE))</f>
        <v/>
      </c>
      <c r="F125" s="19" t="str">
        <f>IFERROR(VLOOKUP(D125,'ERKEK KATILIM'!#REF!,3,0),"")</f>
        <v/>
      </c>
      <c r="G125" s="27" t="str">
        <f>IFERROR(VLOOKUP(E125,'KIZ KATILIM'!#REF!,3,0),"")</f>
        <v/>
      </c>
      <c r="H125" s="92" t="str">
        <f t="shared" si="2"/>
        <v/>
      </c>
    </row>
    <row r="126" spans="1:8" x14ac:dyDescent="0.3">
      <c r="B126" s="18"/>
      <c r="C126" s="18"/>
      <c r="D126" s="1" t="str">
        <f>IF(ISBLANK(B126),"",VLOOKUP(B126,'ERKEK KATILIM'!#REF!,2,FALSE))</f>
        <v/>
      </c>
      <c r="E126" s="89" t="str">
        <f>IF(ISBLANK(C126),"",VLOOKUP(C126,'KIZ KATILIM'!#REF!,2,FALSE))</f>
        <v/>
      </c>
      <c r="F126" s="19" t="str">
        <f>IFERROR(VLOOKUP(D126,'ERKEK KATILIM'!#REF!,3,0),"")</f>
        <v/>
      </c>
      <c r="G126" s="27" t="str">
        <f>IFERROR(VLOOKUP(E126,'KIZ KATILIM'!#REF!,3,0),"")</f>
        <v/>
      </c>
      <c r="H126" s="92" t="str">
        <f t="shared" si="2"/>
        <v/>
      </c>
    </row>
    <row r="127" spans="1:8" x14ac:dyDescent="0.3">
      <c r="B127" s="18"/>
      <c r="C127" s="18"/>
      <c r="D127" s="1" t="str">
        <f>IF(ISBLANK(B127),"",VLOOKUP(B127,'ERKEK KATILIM'!#REF!,2,FALSE))</f>
        <v/>
      </c>
      <c r="E127" s="89" t="str">
        <f>IF(ISBLANK(C127),"",VLOOKUP(C127,'KIZ KATILIM'!#REF!,2,FALSE))</f>
        <v/>
      </c>
      <c r="F127" s="19" t="str">
        <f>IFERROR(VLOOKUP(D127,'ERKEK KATILIM'!#REF!,3,0),"")</f>
        <v/>
      </c>
      <c r="G127" s="27" t="str">
        <f>IFERROR(VLOOKUP(E127,'KIZ KATILIM'!#REF!,3,0),"")</f>
        <v/>
      </c>
      <c r="H127" s="92" t="str">
        <f t="shared" si="2"/>
        <v/>
      </c>
    </row>
    <row r="128" spans="1:8" x14ac:dyDescent="0.3">
      <c r="B128" s="18"/>
      <c r="C128" s="18"/>
      <c r="D128" s="1" t="str">
        <f>IF(ISBLANK(B128),"",VLOOKUP(B128,'ERKEK KATILIM'!#REF!,2,FALSE))</f>
        <v/>
      </c>
      <c r="E128" s="89" t="str">
        <f>IF(ISBLANK(C128),"",VLOOKUP(C128,'KIZ KATILIM'!#REF!,2,FALSE))</f>
        <v/>
      </c>
      <c r="F128" s="19" t="str">
        <f>IFERROR(VLOOKUP(D128,'ERKEK KATILIM'!#REF!,3,0),"")</f>
        <v/>
      </c>
      <c r="G128" s="27" t="str">
        <f>IFERROR(VLOOKUP(E128,'KIZ KATILIM'!#REF!,3,0),"")</f>
        <v/>
      </c>
      <c r="H128" s="92" t="str">
        <f t="shared" si="2"/>
        <v/>
      </c>
    </row>
    <row r="129" spans="2:8" x14ac:dyDescent="0.3">
      <c r="B129" s="18"/>
      <c r="C129" s="18"/>
      <c r="D129" s="1" t="str">
        <f>IF(ISBLANK(B129),"",VLOOKUP(B129,'ERKEK KATILIM'!#REF!,2,FALSE))</f>
        <v/>
      </c>
      <c r="E129" s="89" t="str">
        <f>IF(ISBLANK(C129),"",VLOOKUP(C129,'KIZ KATILIM'!#REF!,2,FALSE))</f>
        <v/>
      </c>
      <c r="F129" s="19" t="str">
        <f>IFERROR(VLOOKUP(D129,'ERKEK KATILIM'!#REF!,3,0),"")</f>
        <v/>
      </c>
      <c r="G129" s="27" t="str">
        <f>IFERROR(VLOOKUP(E129,'KIZ KATILIM'!#REF!,3,0),"")</f>
        <v/>
      </c>
      <c r="H129" s="92" t="str">
        <f t="shared" si="2"/>
        <v/>
      </c>
    </row>
    <row r="130" spans="2:8" x14ac:dyDescent="0.3">
      <c r="B130" s="18"/>
      <c r="C130" s="18"/>
      <c r="D130" s="1" t="str">
        <f>IF(ISBLANK(B130),"",VLOOKUP(B130,'ERKEK KATILIM'!#REF!,2,FALSE))</f>
        <v/>
      </c>
      <c r="E130" s="89" t="str">
        <f>IF(ISBLANK(C130),"",VLOOKUP(C130,'KIZ KATILIM'!#REF!,2,FALSE))</f>
        <v/>
      </c>
      <c r="F130" s="19" t="str">
        <f>IFERROR(VLOOKUP(D130,'ERKEK KATILIM'!#REF!,3,0),"")</f>
        <v/>
      </c>
      <c r="G130" s="27" t="str">
        <f>IFERROR(VLOOKUP(E130,'KIZ KATILIM'!#REF!,3,0),"")</f>
        <v/>
      </c>
      <c r="H130" s="92" t="str">
        <f t="shared" si="2"/>
        <v/>
      </c>
    </row>
    <row r="131" spans="2:8" x14ac:dyDescent="0.3">
      <c r="B131" s="18"/>
      <c r="C131" s="18"/>
      <c r="D131" s="1" t="str">
        <f>IF(ISBLANK(B131),"",VLOOKUP(B131,'ERKEK KATILIM'!#REF!,2,FALSE))</f>
        <v/>
      </c>
      <c r="E131" s="89" t="str">
        <f>IF(ISBLANK(C131),"",VLOOKUP(C131,'KIZ KATILIM'!#REF!,2,FALSE))</f>
        <v/>
      </c>
      <c r="F131" s="19" t="str">
        <f>IFERROR(VLOOKUP(D131,'ERKEK KATILIM'!#REF!,3,0),"")</f>
        <v/>
      </c>
      <c r="G131" s="27" t="str">
        <f>IFERROR(VLOOKUP(E131,'KIZ KATILIM'!#REF!,3,0),"")</f>
        <v/>
      </c>
      <c r="H131" s="92" t="str">
        <f t="shared" si="2"/>
        <v/>
      </c>
    </row>
    <row r="132" spans="2:8" x14ac:dyDescent="0.3">
      <c r="B132" s="18"/>
      <c r="C132" s="18"/>
      <c r="D132" s="1" t="str">
        <f>IF(ISBLANK(B132),"",VLOOKUP(B132,'ERKEK KATILIM'!#REF!,2,FALSE))</f>
        <v/>
      </c>
      <c r="E132" s="89" t="str">
        <f>IF(ISBLANK(C132),"",VLOOKUP(C132,'KIZ KATILIM'!#REF!,2,FALSE))</f>
        <v/>
      </c>
      <c r="F132" s="19" t="str">
        <f>IFERROR(VLOOKUP(D132,'ERKEK KATILIM'!#REF!,3,0),"")</f>
        <v/>
      </c>
      <c r="G132" s="27" t="str">
        <f>IFERROR(VLOOKUP(E132,'KIZ KATILIM'!#REF!,3,0),"")</f>
        <v/>
      </c>
      <c r="H132" s="92" t="str">
        <f t="shared" si="2"/>
        <v/>
      </c>
    </row>
    <row r="133" spans="2:8" x14ac:dyDescent="0.3">
      <c r="B133" s="18"/>
      <c r="C133" s="18"/>
      <c r="D133" s="1" t="str">
        <f>IF(ISBLANK(B133),"",VLOOKUP(B133,'ERKEK KATILIM'!#REF!,2,FALSE))</f>
        <v/>
      </c>
      <c r="E133" s="89" t="str">
        <f>IF(ISBLANK(C133),"",VLOOKUP(C133,'KIZ KATILIM'!#REF!,2,FALSE))</f>
        <v/>
      </c>
      <c r="F133" s="19" t="str">
        <f>IFERROR(VLOOKUP(D133,'ERKEK KATILIM'!#REF!,3,0),"")</f>
        <v/>
      </c>
      <c r="G133" s="27" t="str">
        <f>IFERROR(VLOOKUP(E133,'KIZ KATILIM'!#REF!,3,0),"")</f>
        <v/>
      </c>
      <c r="H133" s="92" t="str">
        <f t="shared" si="2"/>
        <v/>
      </c>
    </row>
    <row r="134" spans="2:8" x14ac:dyDescent="0.3">
      <c r="B134" s="18"/>
      <c r="C134" s="18"/>
      <c r="D134" s="1" t="str">
        <f>IF(ISBLANK(B134),"",VLOOKUP(B134,'ERKEK KATILIM'!#REF!,2,FALSE))</f>
        <v/>
      </c>
      <c r="E134" s="89" t="str">
        <f>IF(ISBLANK(C134),"",VLOOKUP(C134,'KIZ KATILIM'!#REF!,2,FALSE))</f>
        <v/>
      </c>
      <c r="F134" s="19" t="str">
        <f>IFERROR(VLOOKUP(D134,'ERKEK KATILIM'!#REF!,3,0),"")</f>
        <v/>
      </c>
      <c r="G134" s="27" t="str">
        <f>IFERROR(VLOOKUP(E134,'KIZ KATILIM'!#REF!,3,0),"")</f>
        <v/>
      </c>
      <c r="H134" s="92" t="str">
        <f t="shared" si="2"/>
        <v/>
      </c>
    </row>
    <row r="135" spans="2:8" x14ac:dyDescent="0.3">
      <c r="B135" s="18"/>
      <c r="C135" s="18"/>
      <c r="D135" s="1" t="str">
        <f>IF(ISBLANK(B135),"",VLOOKUP(B135,'ERKEK KATILIM'!#REF!,2,FALSE))</f>
        <v/>
      </c>
      <c r="E135" s="89" t="str">
        <f>IF(ISBLANK(C135),"",VLOOKUP(C135,'KIZ KATILIM'!#REF!,2,FALSE))</f>
        <v/>
      </c>
      <c r="F135" s="19" t="str">
        <f>IFERROR(VLOOKUP(D135,'ERKEK KATILIM'!#REF!,3,0),"")</f>
        <v/>
      </c>
      <c r="G135" s="27" t="str">
        <f>IFERROR(VLOOKUP(E135,'KIZ KATILIM'!#REF!,3,0),"")</f>
        <v/>
      </c>
      <c r="H135" s="92" t="str">
        <f t="shared" si="2"/>
        <v/>
      </c>
    </row>
    <row r="136" spans="2:8" x14ac:dyDescent="0.3">
      <c r="B136" s="18"/>
      <c r="C136" s="18"/>
      <c r="D136" s="1" t="str">
        <f>IF(ISBLANK(B136),"",VLOOKUP(B136,'ERKEK KATILIM'!#REF!,2,FALSE))</f>
        <v/>
      </c>
      <c r="E136" s="89" t="str">
        <f>IF(ISBLANK(C136),"",VLOOKUP(C136,'KIZ KATILIM'!#REF!,2,FALSE))</f>
        <v/>
      </c>
      <c r="F136" s="19" t="str">
        <f>IFERROR(VLOOKUP(D136,'ERKEK KATILIM'!#REF!,3,0),"")</f>
        <v/>
      </c>
      <c r="G136" s="27" t="str">
        <f>IFERROR(VLOOKUP(E136,'KIZ KATILIM'!#REF!,3,0),"")</f>
        <v/>
      </c>
      <c r="H136" s="92" t="str">
        <f t="shared" si="2"/>
        <v/>
      </c>
    </row>
    <row r="137" spans="2:8" x14ac:dyDescent="0.3">
      <c r="B137" s="18"/>
      <c r="C137" s="18"/>
      <c r="D137" s="1" t="str">
        <f>IF(ISBLANK(B137),"",VLOOKUP(B137,'ERKEK KATILIM'!#REF!,2,FALSE))</f>
        <v/>
      </c>
      <c r="E137" s="89" t="str">
        <f>IF(ISBLANK(C137),"",VLOOKUP(C137,'KIZ KATILIM'!#REF!,2,FALSE))</f>
        <v/>
      </c>
      <c r="F137" s="19" t="str">
        <f>IFERROR(VLOOKUP(D137,'ERKEK KATILIM'!#REF!,3,0),"")</f>
        <v/>
      </c>
      <c r="G137" s="27" t="str">
        <f>IFERROR(VLOOKUP(E137,'KIZ KATILIM'!#REF!,3,0),"")</f>
        <v/>
      </c>
      <c r="H137" s="92" t="str">
        <f t="shared" si="2"/>
        <v/>
      </c>
    </row>
    <row r="138" spans="2:8" x14ac:dyDescent="0.3">
      <c r="B138" s="18"/>
      <c r="C138" s="18"/>
      <c r="D138" s="1" t="str">
        <f>IF(ISBLANK(B138),"",VLOOKUP(B138,'ERKEK KATILIM'!#REF!,2,FALSE))</f>
        <v/>
      </c>
      <c r="E138" s="89" t="str">
        <f>IF(ISBLANK(C138),"",VLOOKUP(C138,'KIZ KATILIM'!#REF!,2,FALSE))</f>
        <v/>
      </c>
      <c r="F138" s="19" t="str">
        <f>IFERROR(VLOOKUP(D138,'ERKEK KATILIM'!#REF!,3,0),"")</f>
        <v/>
      </c>
      <c r="G138" s="27" t="str">
        <f>IFERROR(VLOOKUP(E138,'KIZ KATILIM'!#REF!,3,0),"")</f>
        <v/>
      </c>
      <c r="H138" s="92" t="str">
        <f t="shared" si="2"/>
        <v/>
      </c>
    </row>
    <row r="139" spans="2:8" x14ac:dyDescent="0.3">
      <c r="B139" s="18"/>
      <c r="C139" s="18"/>
      <c r="D139" s="1" t="str">
        <f>IF(ISBLANK(B139),"",VLOOKUP(B139,'ERKEK KATILIM'!#REF!,2,FALSE))</f>
        <v/>
      </c>
      <c r="E139" s="89" t="str">
        <f>IF(ISBLANK(C139),"",VLOOKUP(C139,'KIZ KATILIM'!#REF!,2,FALSE))</f>
        <v/>
      </c>
      <c r="F139" s="19" t="str">
        <f>IFERROR(VLOOKUP(D139,'ERKEK KATILIM'!#REF!,3,0),"")</f>
        <v/>
      </c>
      <c r="G139" s="27" t="str">
        <f>IFERROR(VLOOKUP(E139,'KIZ KATILIM'!#REF!,3,0),"")</f>
        <v/>
      </c>
      <c r="H139" s="92" t="str">
        <f t="shared" si="2"/>
        <v/>
      </c>
    </row>
    <row r="140" spans="2:8" x14ac:dyDescent="0.3">
      <c r="B140" s="18"/>
      <c r="C140" s="18"/>
      <c r="D140" s="1" t="str">
        <f>IF(ISBLANK(B140),"",VLOOKUP(B140,'ERKEK KATILIM'!#REF!,2,FALSE))</f>
        <v/>
      </c>
      <c r="E140" s="89" t="str">
        <f>IF(ISBLANK(C140),"",VLOOKUP(C140,'KIZ KATILIM'!#REF!,2,FALSE))</f>
        <v/>
      </c>
      <c r="F140" s="19" t="str">
        <f>IFERROR(VLOOKUP(D140,'ERKEK KATILIM'!#REF!,3,0),"")</f>
        <v/>
      </c>
      <c r="G140" s="27" t="str">
        <f>IFERROR(VLOOKUP(E140,'KIZ KATILIM'!#REF!,3,0),"")</f>
        <v/>
      </c>
      <c r="H140" s="92" t="str">
        <f t="shared" si="2"/>
        <v/>
      </c>
    </row>
    <row r="141" spans="2:8" x14ac:dyDescent="0.3">
      <c r="B141" s="18"/>
      <c r="C141" s="18"/>
      <c r="D141" s="1" t="str">
        <f>IF(ISBLANK(B141),"",VLOOKUP(B141,'ERKEK KATILIM'!#REF!,2,FALSE))</f>
        <v/>
      </c>
      <c r="E141" s="89" t="str">
        <f>IF(ISBLANK(C141),"",VLOOKUP(C141,'KIZ KATILIM'!#REF!,2,FALSE))</f>
        <v/>
      </c>
      <c r="F141" s="19" t="str">
        <f>IFERROR(VLOOKUP(D141,'ERKEK KATILIM'!#REF!,3,0),"")</f>
        <v/>
      </c>
      <c r="G141" s="27" t="str">
        <f>IFERROR(VLOOKUP(E141,'KIZ KATILIM'!#REF!,3,0),"")</f>
        <v/>
      </c>
      <c r="H141" s="92" t="str">
        <f t="shared" si="2"/>
        <v/>
      </c>
    </row>
    <row r="142" spans="2:8" x14ac:dyDescent="0.3">
      <c r="B142" s="18"/>
      <c r="C142" s="18"/>
      <c r="D142" s="1" t="str">
        <f>IF(ISBLANK(B142),"",VLOOKUP(B142,'ERKEK KATILIM'!#REF!,2,FALSE))</f>
        <v/>
      </c>
      <c r="E142" s="89" t="str">
        <f>IF(ISBLANK(C142),"",VLOOKUP(C142,'KIZ KATILIM'!#REF!,2,FALSE))</f>
        <v/>
      </c>
      <c r="F142" s="19" t="str">
        <f>IFERROR(VLOOKUP(D142,'ERKEK KATILIM'!#REF!,3,0),"")</f>
        <v/>
      </c>
      <c r="G142" s="27" t="str">
        <f>IFERROR(VLOOKUP(E142,'KIZ KATILIM'!#REF!,3,0),"")</f>
        <v/>
      </c>
      <c r="H142" s="92" t="str">
        <f t="shared" si="2"/>
        <v/>
      </c>
    </row>
    <row r="143" spans="2:8" x14ac:dyDescent="0.3">
      <c r="B143" s="18"/>
      <c r="C143" s="18"/>
      <c r="D143" s="1" t="str">
        <f>IF(ISBLANK(B143),"",VLOOKUP(B143,'ERKEK KATILIM'!#REF!,2,FALSE))</f>
        <v/>
      </c>
      <c r="E143" s="89" t="str">
        <f>IF(ISBLANK(C143),"",VLOOKUP(C143,'KIZ KATILIM'!#REF!,2,FALSE))</f>
        <v/>
      </c>
      <c r="F143" s="19" t="str">
        <f>IFERROR(VLOOKUP(D143,'ERKEK KATILIM'!#REF!,3,0),"")</f>
        <v/>
      </c>
      <c r="G143" s="27" t="str">
        <f>IFERROR(VLOOKUP(E143,'KIZ KATILIM'!#REF!,3,0),"")</f>
        <v/>
      </c>
      <c r="H143" s="92" t="str">
        <f t="shared" si="2"/>
        <v/>
      </c>
    </row>
    <row r="144" spans="2:8" x14ac:dyDescent="0.3">
      <c r="B144" s="18"/>
      <c r="C144" s="18"/>
      <c r="D144" s="1" t="str">
        <f>IF(ISBLANK(B144),"",VLOOKUP(B144,'ERKEK KATILIM'!#REF!,2,FALSE))</f>
        <v/>
      </c>
      <c r="E144" s="89" t="str">
        <f>IF(ISBLANK(C144),"",VLOOKUP(C144,'KIZ KATILIM'!#REF!,2,FALSE))</f>
        <v/>
      </c>
      <c r="F144" s="19" t="str">
        <f>IFERROR(VLOOKUP(D144,'ERKEK KATILIM'!#REF!,3,0),"")</f>
        <v/>
      </c>
      <c r="G144" s="27" t="str">
        <f>IFERROR(VLOOKUP(E144,'KIZ KATILIM'!#REF!,3,0),"")</f>
        <v/>
      </c>
      <c r="H144" s="92" t="str">
        <f t="shared" si="2"/>
        <v/>
      </c>
    </row>
    <row r="145" spans="2:8" x14ac:dyDescent="0.3">
      <c r="B145" s="18"/>
      <c r="C145" s="18"/>
      <c r="D145" s="1" t="str">
        <f>IF(ISBLANK(B145),"",VLOOKUP(B145,'ERKEK KATILIM'!#REF!,2,FALSE))</f>
        <v/>
      </c>
      <c r="E145" s="89" t="str">
        <f>IF(ISBLANK(C145),"",VLOOKUP(C145,'KIZ KATILIM'!#REF!,2,FALSE))</f>
        <v/>
      </c>
      <c r="F145" s="19" t="str">
        <f>IFERROR(VLOOKUP(D145,'ERKEK KATILIM'!#REF!,3,0),"")</f>
        <v/>
      </c>
      <c r="G145" s="27" t="str">
        <f>IFERROR(VLOOKUP(E145,'KIZ KATILIM'!#REF!,3,0),"")</f>
        <v/>
      </c>
      <c r="H145" s="92" t="str">
        <f t="shared" si="2"/>
        <v/>
      </c>
    </row>
    <row r="146" spans="2:8" x14ac:dyDescent="0.3">
      <c r="B146" s="18"/>
      <c r="C146" s="18"/>
      <c r="D146" s="1" t="str">
        <f>IF(ISBLANK(B146),"",VLOOKUP(B146,'ERKEK KATILIM'!#REF!,2,FALSE))</f>
        <v/>
      </c>
      <c r="E146" s="89" t="str">
        <f>IF(ISBLANK(C146),"",VLOOKUP(C146,'KIZ KATILIM'!#REF!,2,FALSE))</f>
        <v/>
      </c>
      <c r="F146" s="19" t="str">
        <f>IFERROR(VLOOKUP(D146,'ERKEK KATILIM'!#REF!,3,0),"")</f>
        <v/>
      </c>
      <c r="G146" s="27" t="str">
        <f>IFERROR(VLOOKUP(E146,'KIZ KATILIM'!#REF!,3,0),"")</f>
        <v/>
      </c>
      <c r="H146" s="92" t="str">
        <f t="shared" si="2"/>
        <v/>
      </c>
    </row>
    <row r="147" spans="2:8" x14ac:dyDescent="0.3">
      <c r="B147" s="18"/>
      <c r="C147" s="18"/>
      <c r="D147" s="1" t="str">
        <f>IF(ISBLANK(B147),"",VLOOKUP(B147,'ERKEK KATILIM'!#REF!,2,FALSE))</f>
        <v/>
      </c>
      <c r="E147" s="89" t="str">
        <f>IF(ISBLANK(C147),"",VLOOKUP(C147,'KIZ KATILIM'!#REF!,2,FALSE))</f>
        <v/>
      </c>
      <c r="F147" s="19" t="str">
        <f>IFERROR(VLOOKUP(D147,'ERKEK KATILIM'!#REF!,3,0),"")</f>
        <v/>
      </c>
      <c r="G147" s="27" t="str">
        <f>IFERROR(VLOOKUP(E147,'KIZ KATILIM'!#REF!,3,0),"")</f>
        <v/>
      </c>
      <c r="H147" s="92" t="str">
        <f t="shared" si="2"/>
        <v/>
      </c>
    </row>
    <row r="148" spans="2:8" x14ac:dyDescent="0.3">
      <c r="B148" s="18"/>
      <c r="C148" s="18"/>
      <c r="D148" s="1" t="str">
        <f>IF(ISBLANK(B148),"",VLOOKUP(B148,'ERKEK KATILIM'!#REF!,2,FALSE))</f>
        <v/>
      </c>
      <c r="E148" s="89" t="str">
        <f>IF(ISBLANK(C148),"",VLOOKUP(C148,'KIZ KATILIM'!#REF!,2,FALSE))</f>
        <v/>
      </c>
      <c r="F148" s="19" t="str">
        <f>IFERROR(VLOOKUP(D148,'ERKEK KATILIM'!#REF!,3,0),"")</f>
        <v/>
      </c>
      <c r="G148" s="27" t="str">
        <f>IFERROR(VLOOKUP(E148,'KIZ KATILIM'!#REF!,3,0),"")</f>
        <v/>
      </c>
      <c r="H148" s="92" t="str">
        <f t="shared" ref="H148:H211" si="3">IF(SUM(F148:G148)&lt;=0,"",IFERROR(SUM(F148:G148,0),""))</f>
        <v/>
      </c>
    </row>
    <row r="149" spans="2:8" x14ac:dyDescent="0.3">
      <c r="B149" s="18"/>
      <c r="C149" s="18"/>
      <c r="D149" s="1" t="str">
        <f>IF(ISBLANK(B149),"",VLOOKUP(B149,'ERKEK KATILIM'!#REF!,2,FALSE))</f>
        <v/>
      </c>
      <c r="E149" s="89" t="str">
        <f>IF(ISBLANK(C149),"",VLOOKUP(C149,'KIZ KATILIM'!#REF!,2,FALSE))</f>
        <v/>
      </c>
      <c r="F149" s="19" t="str">
        <f>IFERROR(VLOOKUP(D149,'ERKEK KATILIM'!#REF!,3,0),"")</f>
        <v/>
      </c>
      <c r="G149" s="27" t="str">
        <f>IFERROR(VLOOKUP(E149,'KIZ KATILIM'!#REF!,3,0),"")</f>
        <v/>
      </c>
      <c r="H149" s="92" t="str">
        <f t="shared" si="3"/>
        <v/>
      </c>
    </row>
    <row r="150" spans="2:8" x14ac:dyDescent="0.3">
      <c r="B150" s="18"/>
      <c r="C150" s="18"/>
      <c r="D150" s="1" t="str">
        <f>IF(ISBLANK(B150),"",VLOOKUP(B150,'ERKEK KATILIM'!#REF!,2,FALSE))</f>
        <v/>
      </c>
      <c r="E150" s="89" t="str">
        <f>IF(ISBLANK(C150),"",VLOOKUP(C150,'KIZ KATILIM'!#REF!,2,FALSE))</f>
        <v/>
      </c>
      <c r="F150" s="19" t="str">
        <f>IFERROR(VLOOKUP(D150,'ERKEK KATILIM'!#REF!,3,0),"")</f>
        <v/>
      </c>
      <c r="G150" s="27" t="str">
        <f>IFERROR(VLOOKUP(E150,'KIZ KATILIM'!#REF!,3,0),"")</f>
        <v/>
      </c>
      <c r="H150" s="92" t="str">
        <f t="shared" si="3"/>
        <v/>
      </c>
    </row>
    <row r="151" spans="2:8" x14ac:dyDescent="0.3">
      <c r="B151" s="18"/>
      <c r="C151" s="18"/>
      <c r="D151" s="1" t="str">
        <f>IF(ISBLANK(B151),"",VLOOKUP(B151,'ERKEK KATILIM'!#REF!,2,FALSE))</f>
        <v/>
      </c>
      <c r="E151" s="89" t="str">
        <f>IF(ISBLANK(C151),"",VLOOKUP(C151,'KIZ KATILIM'!#REF!,2,FALSE))</f>
        <v/>
      </c>
      <c r="F151" s="19" t="str">
        <f>IFERROR(VLOOKUP(D151,'ERKEK KATILIM'!#REF!,3,0),"")</f>
        <v/>
      </c>
      <c r="G151" s="27" t="str">
        <f>IFERROR(VLOOKUP(E151,'KIZ KATILIM'!#REF!,3,0),"")</f>
        <v/>
      </c>
      <c r="H151" s="92" t="str">
        <f t="shared" si="3"/>
        <v/>
      </c>
    </row>
    <row r="152" spans="2:8" x14ac:dyDescent="0.3">
      <c r="B152" s="18"/>
      <c r="C152" s="18"/>
      <c r="D152" s="1" t="str">
        <f>IF(ISBLANK(B152),"",VLOOKUP(B152,'ERKEK KATILIM'!#REF!,2,FALSE))</f>
        <v/>
      </c>
      <c r="E152" s="89" t="str">
        <f>IF(ISBLANK(C152),"",VLOOKUP(C152,'KIZ KATILIM'!#REF!,2,FALSE))</f>
        <v/>
      </c>
      <c r="F152" s="19" t="str">
        <f>IFERROR(VLOOKUP(D152,'ERKEK KATILIM'!#REF!,3,0),"")</f>
        <v/>
      </c>
      <c r="G152" s="27" t="str">
        <f>IFERROR(VLOOKUP(E152,'KIZ KATILIM'!#REF!,3,0),"")</f>
        <v/>
      </c>
      <c r="H152" s="92" t="str">
        <f t="shared" si="3"/>
        <v/>
      </c>
    </row>
    <row r="153" spans="2:8" x14ac:dyDescent="0.3">
      <c r="B153" s="18"/>
      <c r="C153" s="18"/>
      <c r="D153" s="1" t="str">
        <f>IF(ISBLANK(B153),"",VLOOKUP(B153,'ERKEK KATILIM'!#REF!,2,FALSE))</f>
        <v/>
      </c>
      <c r="E153" s="89" t="str">
        <f>IF(ISBLANK(C153),"",VLOOKUP(C153,'KIZ KATILIM'!#REF!,2,FALSE))</f>
        <v/>
      </c>
      <c r="F153" s="19" t="str">
        <f>IFERROR(VLOOKUP(D153,'ERKEK KATILIM'!#REF!,3,0),"")</f>
        <v/>
      </c>
      <c r="G153" s="27" t="str">
        <f>IFERROR(VLOOKUP(E153,'KIZ KATILIM'!#REF!,3,0),"")</f>
        <v/>
      </c>
      <c r="H153" s="92" t="str">
        <f t="shared" si="3"/>
        <v/>
      </c>
    </row>
    <row r="154" spans="2:8" x14ac:dyDescent="0.3">
      <c r="B154" s="18"/>
      <c r="C154" s="18"/>
      <c r="D154" s="1" t="str">
        <f>IF(ISBLANK(B154),"",VLOOKUP(B154,'ERKEK KATILIM'!#REF!,2,FALSE))</f>
        <v/>
      </c>
      <c r="E154" s="89" t="str">
        <f>IF(ISBLANK(C154),"",VLOOKUP(C154,'KIZ KATILIM'!#REF!,2,FALSE))</f>
        <v/>
      </c>
      <c r="F154" s="19" t="str">
        <f>IFERROR(VLOOKUP(D154,'ERKEK KATILIM'!#REF!,3,0),"")</f>
        <v/>
      </c>
      <c r="G154" s="27" t="str">
        <f>IFERROR(VLOOKUP(E154,'KIZ KATILIM'!#REF!,3,0),"")</f>
        <v/>
      </c>
      <c r="H154" s="92" t="str">
        <f t="shared" si="3"/>
        <v/>
      </c>
    </row>
    <row r="155" spans="2:8" x14ac:dyDescent="0.3">
      <c r="B155" s="18"/>
      <c r="C155" s="18"/>
      <c r="D155" s="1" t="str">
        <f>IF(ISBLANK(B155),"",VLOOKUP(B155,'ERKEK KATILIM'!#REF!,2,FALSE))</f>
        <v/>
      </c>
      <c r="E155" s="89" t="str">
        <f>IF(ISBLANK(C155),"",VLOOKUP(C155,'KIZ KATILIM'!#REF!,2,FALSE))</f>
        <v/>
      </c>
      <c r="F155" s="19" t="str">
        <f>IFERROR(VLOOKUP(D155,'ERKEK KATILIM'!#REF!,3,0),"")</f>
        <v/>
      </c>
      <c r="G155" s="27" t="str">
        <f>IFERROR(VLOOKUP(E155,'KIZ KATILIM'!#REF!,3,0),"")</f>
        <v/>
      </c>
      <c r="H155" s="92" t="str">
        <f t="shared" si="3"/>
        <v/>
      </c>
    </row>
    <row r="156" spans="2:8" x14ac:dyDescent="0.3">
      <c r="B156" s="18"/>
      <c r="C156" s="18"/>
      <c r="D156" s="1" t="str">
        <f>IF(ISBLANK(B156),"",VLOOKUP(B156,'ERKEK KATILIM'!#REF!,2,FALSE))</f>
        <v/>
      </c>
      <c r="E156" s="89" t="str">
        <f>IF(ISBLANK(C156),"",VLOOKUP(C156,'KIZ KATILIM'!#REF!,2,FALSE))</f>
        <v/>
      </c>
      <c r="F156" s="19" t="str">
        <f>IFERROR(VLOOKUP(D156,'ERKEK KATILIM'!#REF!,3,0),"")</f>
        <v/>
      </c>
      <c r="G156" s="27" t="str">
        <f>IFERROR(VLOOKUP(E156,'KIZ KATILIM'!#REF!,3,0),"")</f>
        <v/>
      </c>
      <c r="H156" s="92" t="str">
        <f t="shared" si="3"/>
        <v/>
      </c>
    </row>
    <row r="157" spans="2:8" x14ac:dyDescent="0.3">
      <c r="B157" s="18"/>
      <c r="C157" s="18"/>
      <c r="D157" s="1" t="str">
        <f>IF(ISBLANK(B157),"",VLOOKUP(B157,'ERKEK KATILIM'!#REF!,2,FALSE))</f>
        <v/>
      </c>
      <c r="E157" s="89" t="str">
        <f>IF(ISBLANK(C157),"",VLOOKUP(C157,'KIZ KATILIM'!#REF!,2,FALSE))</f>
        <v/>
      </c>
      <c r="F157" s="19" t="str">
        <f>IFERROR(VLOOKUP(D157,'ERKEK KATILIM'!#REF!,3,0),"")</f>
        <v/>
      </c>
      <c r="G157" s="27" t="str">
        <f>IFERROR(VLOOKUP(E157,'KIZ KATILIM'!#REF!,3,0),"")</f>
        <v/>
      </c>
      <c r="H157" s="92" t="str">
        <f t="shared" si="3"/>
        <v/>
      </c>
    </row>
    <row r="158" spans="2:8" x14ac:dyDescent="0.3">
      <c r="B158" s="18"/>
      <c r="C158" s="18"/>
      <c r="D158" s="1" t="str">
        <f>IF(ISBLANK(B158),"",VLOOKUP(B158,'ERKEK KATILIM'!#REF!,2,FALSE))</f>
        <v/>
      </c>
      <c r="E158" s="89" t="str">
        <f>IF(ISBLANK(C158),"",VLOOKUP(C158,'KIZ KATILIM'!#REF!,2,FALSE))</f>
        <v/>
      </c>
      <c r="F158" s="19" t="str">
        <f>IFERROR(VLOOKUP(D158,'ERKEK KATILIM'!#REF!,3,0),"")</f>
        <v/>
      </c>
      <c r="G158" s="27" t="str">
        <f>IFERROR(VLOOKUP(E158,'KIZ KATILIM'!#REF!,3,0),"")</f>
        <v/>
      </c>
      <c r="H158" s="92" t="str">
        <f t="shared" si="3"/>
        <v/>
      </c>
    </row>
    <row r="159" spans="2:8" x14ac:dyDescent="0.3">
      <c r="B159" s="18"/>
      <c r="C159" s="18"/>
      <c r="D159" s="1" t="str">
        <f>IF(ISBLANK(B159),"",VLOOKUP(B159,'ERKEK KATILIM'!#REF!,2,FALSE))</f>
        <v/>
      </c>
      <c r="E159" s="89" t="str">
        <f>IF(ISBLANK(C159),"",VLOOKUP(C159,'KIZ KATILIM'!#REF!,2,FALSE))</f>
        <v/>
      </c>
      <c r="F159" s="19" t="str">
        <f>IFERROR(VLOOKUP(D159,'ERKEK KATILIM'!#REF!,3,0),"")</f>
        <v/>
      </c>
      <c r="G159" s="27" t="str">
        <f>IFERROR(VLOOKUP(E159,'KIZ KATILIM'!#REF!,3,0),"")</f>
        <v/>
      </c>
      <c r="H159" s="92" t="str">
        <f t="shared" si="3"/>
        <v/>
      </c>
    </row>
    <row r="160" spans="2:8" x14ac:dyDescent="0.3">
      <c r="B160" s="18"/>
      <c r="C160" s="18"/>
      <c r="D160" s="1" t="str">
        <f>IF(ISBLANK(B160),"",VLOOKUP(B160,'ERKEK KATILIM'!#REF!,2,FALSE))</f>
        <v/>
      </c>
      <c r="E160" s="89" t="str">
        <f>IF(ISBLANK(C160),"",VLOOKUP(C160,'KIZ KATILIM'!#REF!,2,FALSE))</f>
        <v/>
      </c>
      <c r="F160" s="19" t="str">
        <f>IFERROR(VLOOKUP(D160,'ERKEK KATILIM'!#REF!,3,0),"")</f>
        <v/>
      </c>
      <c r="G160" s="27" t="str">
        <f>IFERROR(VLOOKUP(E160,'KIZ KATILIM'!#REF!,3,0),"")</f>
        <v/>
      </c>
      <c r="H160" s="92" t="str">
        <f t="shared" si="3"/>
        <v/>
      </c>
    </row>
    <row r="161" spans="2:8" x14ac:dyDescent="0.3">
      <c r="B161" s="18"/>
      <c r="C161" s="18"/>
      <c r="D161" s="1" t="str">
        <f>IF(ISBLANK(B161),"",VLOOKUP(B161,'ERKEK KATILIM'!#REF!,2,FALSE))</f>
        <v/>
      </c>
      <c r="E161" s="89" t="str">
        <f>IF(ISBLANK(C161),"",VLOOKUP(C161,'KIZ KATILIM'!#REF!,2,FALSE))</f>
        <v/>
      </c>
      <c r="F161" s="19" t="str">
        <f>IFERROR(VLOOKUP(D161,'ERKEK KATILIM'!#REF!,3,0),"")</f>
        <v/>
      </c>
      <c r="G161" s="27" t="str">
        <f>IFERROR(VLOOKUP(E161,'KIZ KATILIM'!#REF!,3,0),"")</f>
        <v/>
      </c>
      <c r="H161" s="92" t="str">
        <f t="shared" si="3"/>
        <v/>
      </c>
    </row>
    <row r="162" spans="2:8" x14ac:dyDescent="0.3">
      <c r="B162" s="18"/>
      <c r="C162" s="18"/>
      <c r="D162" s="1" t="str">
        <f>IF(ISBLANK(B162),"",VLOOKUP(B162,'ERKEK KATILIM'!#REF!,2,FALSE))</f>
        <v/>
      </c>
      <c r="E162" s="89" t="str">
        <f>IF(ISBLANK(C162),"",VLOOKUP(C162,'KIZ KATILIM'!#REF!,2,FALSE))</f>
        <v/>
      </c>
      <c r="F162" s="19" t="str">
        <f>IFERROR(VLOOKUP(D162,'ERKEK KATILIM'!#REF!,3,0),"")</f>
        <v/>
      </c>
      <c r="G162" s="27" t="str">
        <f>IFERROR(VLOOKUP(E162,'KIZ KATILIM'!#REF!,3,0),"")</f>
        <v/>
      </c>
      <c r="H162" s="92" t="str">
        <f t="shared" si="3"/>
        <v/>
      </c>
    </row>
    <row r="163" spans="2:8" x14ac:dyDescent="0.3">
      <c r="B163" s="18"/>
      <c r="C163" s="18"/>
      <c r="D163" s="1" t="str">
        <f>IF(ISBLANK(B163),"",VLOOKUP(B163,'ERKEK KATILIM'!#REF!,2,FALSE))</f>
        <v/>
      </c>
      <c r="E163" s="89" t="str">
        <f>IF(ISBLANK(C163),"",VLOOKUP(C163,'KIZ KATILIM'!#REF!,2,FALSE))</f>
        <v/>
      </c>
      <c r="F163" s="19" t="str">
        <f>IFERROR(VLOOKUP(D163,'ERKEK KATILIM'!#REF!,3,0),"")</f>
        <v/>
      </c>
      <c r="G163" s="27" t="str">
        <f>IFERROR(VLOOKUP(E163,'KIZ KATILIM'!#REF!,3,0),"")</f>
        <v/>
      </c>
      <c r="H163" s="92" t="str">
        <f t="shared" si="3"/>
        <v/>
      </c>
    </row>
    <row r="164" spans="2:8" x14ac:dyDescent="0.3">
      <c r="B164" s="18"/>
      <c r="C164" s="18"/>
      <c r="D164" s="1" t="str">
        <f>IF(ISBLANK(B164),"",VLOOKUP(B164,'ERKEK KATILIM'!#REF!,2,FALSE))</f>
        <v/>
      </c>
      <c r="E164" s="89" t="str">
        <f>IF(ISBLANK(C164),"",VLOOKUP(C164,'KIZ KATILIM'!#REF!,2,FALSE))</f>
        <v/>
      </c>
      <c r="F164" s="19" t="str">
        <f>IFERROR(VLOOKUP(D164,'ERKEK KATILIM'!#REF!,3,0),"")</f>
        <v/>
      </c>
      <c r="G164" s="27" t="str">
        <f>IFERROR(VLOOKUP(E164,'KIZ KATILIM'!#REF!,3,0),"")</f>
        <v/>
      </c>
      <c r="H164" s="92" t="str">
        <f t="shared" si="3"/>
        <v/>
      </c>
    </row>
    <row r="165" spans="2:8" x14ac:dyDescent="0.3">
      <c r="B165" s="18"/>
      <c r="C165" s="18"/>
      <c r="D165" s="1" t="str">
        <f>IF(ISBLANK(B165),"",VLOOKUP(B165,'ERKEK KATILIM'!#REF!,2,FALSE))</f>
        <v/>
      </c>
      <c r="E165" s="89" t="str">
        <f>IF(ISBLANK(C165),"",VLOOKUP(C165,'KIZ KATILIM'!#REF!,2,FALSE))</f>
        <v/>
      </c>
      <c r="F165" s="19" t="str">
        <f>IFERROR(VLOOKUP(D165,'ERKEK KATILIM'!#REF!,3,0),"")</f>
        <v/>
      </c>
      <c r="G165" s="27" t="str">
        <f>IFERROR(VLOOKUP(E165,'KIZ KATILIM'!#REF!,3,0),"")</f>
        <v/>
      </c>
      <c r="H165" s="92" t="str">
        <f t="shared" si="3"/>
        <v/>
      </c>
    </row>
    <row r="166" spans="2:8" x14ac:dyDescent="0.3">
      <c r="B166" s="18"/>
      <c r="C166" s="18"/>
      <c r="D166" s="1" t="str">
        <f>IF(ISBLANK(B166),"",VLOOKUP(B166,'ERKEK KATILIM'!#REF!,2,FALSE))</f>
        <v/>
      </c>
      <c r="E166" s="89" t="str">
        <f>IF(ISBLANK(C166),"",VLOOKUP(C166,'KIZ KATILIM'!#REF!,2,FALSE))</f>
        <v/>
      </c>
      <c r="F166" s="19" t="str">
        <f>IFERROR(VLOOKUP(D166,'ERKEK KATILIM'!#REF!,3,0),"")</f>
        <v/>
      </c>
      <c r="G166" s="27" t="str">
        <f>IFERROR(VLOOKUP(E166,'KIZ KATILIM'!#REF!,3,0),"")</f>
        <v/>
      </c>
      <c r="H166" s="92" t="str">
        <f t="shared" si="3"/>
        <v/>
      </c>
    </row>
    <row r="167" spans="2:8" x14ac:dyDescent="0.3">
      <c r="B167" s="18"/>
      <c r="C167" s="18"/>
      <c r="D167" s="1" t="str">
        <f>IF(ISBLANK(B167),"",VLOOKUP(B167,'ERKEK KATILIM'!#REF!,2,FALSE))</f>
        <v/>
      </c>
      <c r="E167" s="89" t="str">
        <f>IF(ISBLANK(C167),"",VLOOKUP(C167,'KIZ KATILIM'!#REF!,2,FALSE))</f>
        <v/>
      </c>
      <c r="F167" s="19" t="str">
        <f>IFERROR(VLOOKUP(D167,'ERKEK KATILIM'!#REF!,3,0),"")</f>
        <v/>
      </c>
      <c r="G167" s="27" t="str">
        <f>IFERROR(VLOOKUP(E167,'KIZ KATILIM'!#REF!,3,0),"")</f>
        <v/>
      </c>
      <c r="H167" s="92" t="str">
        <f t="shared" si="3"/>
        <v/>
      </c>
    </row>
    <row r="168" spans="2:8" x14ac:dyDescent="0.3">
      <c r="B168" s="18"/>
      <c r="C168" s="18"/>
      <c r="D168" s="1" t="str">
        <f>IF(ISBLANK(B168),"",VLOOKUP(B168,'ERKEK KATILIM'!#REF!,2,FALSE))</f>
        <v/>
      </c>
      <c r="E168" s="89" t="str">
        <f>IF(ISBLANK(C168),"",VLOOKUP(C168,'KIZ KATILIM'!#REF!,2,FALSE))</f>
        <v/>
      </c>
      <c r="F168" s="19" t="str">
        <f>IFERROR(VLOOKUP(D168,'ERKEK KATILIM'!#REF!,3,0),"")</f>
        <v/>
      </c>
      <c r="G168" s="27" t="str">
        <f>IFERROR(VLOOKUP(E168,'KIZ KATILIM'!#REF!,3,0),"")</f>
        <v/>
      </c>
      <c r="H168" s="92" t="str">
        <f t="shared" si="3"/>
        <v/>
      </c>
    </row>
    <row r="169" spans="2:8" x14ac:dyDescent="0.3">
      <c r="B169" s="18"/>
      <c r="C169" s="18"/>
      <c r="D169" s="1" t="str">
        <f>IF(ISBLANK(B169),"",VLOOKUP(B169,'ERKEK KATILIM'!#REF!,2,FALSE))</f>
        <v/>
      </c>
      <c r="E169" s="89" t="str">
        <f>IF(ISBLANK(C169),"",VLOOKUP(C169,'KIZ KATILIM'!#REF!,2,FALSE))</f>
        <v/>
      </c>
      <c r="F169" s="19" t="str">
        <f>IFERROR(VLOOKUP(D169,'ERKEK KATILIM'!#REF!,3,0),"")</f>
        <v/>
      </c>
      <c r="G169" s="27" t="str">
        <f>IFERROR(VLOOKUP(E169,'KIZ KATILIM'!#REF!,3,0),"")</f>
        <v/>
      </c>
      <c r="H169" s="92" t="str">
        <f t="shared" si="3"/>
        <v/>
      </c>
    </row>
    <row r="170" spans="2:8" x14ac:dyDescent="0.3">
      <c r="B170" s="18"/>
      <c r="C170" s="18"/>
      <c r="D170" s="1" t="str">
        <f>IF(ISBLANK(B170),"",VLOOKUP(B170,'ERKEK KATILIM'!#REF!,2,FALSE))</f>
        <v/>
      </c>
      <c r="E170" s="89" t="str">
        <f>IF(ISBLANK(C170),"",VLOOKUP(C170,'KIZ KATILIM'!#REF!,2,FALSE))</f>
        <v/>
      </c>
      <c r="F170" s="19" t="str">
        <f>IFERROR(VLOOKUP(D170,'ERKEK KATILIM'!#REF!,3,0),"")</f>
        <v/>
      </c>
      <c r="G170" s="27" t="str">
        <f>IFERROR(VLOOKUP(E170,'KIZ KATILIM'!#REF!,3,0),"")</f>
        <v/>
      </c>
      <c r="H170" s="92" t="str">
        <f t="shared" si="3"/>
        <v/>
      </c>
    </row>
    <row r="171" spans="2:8" x14ac:dyDescent="0.3">
      <c r="B171" s="18"/>
      <c r="C171" s="18"/>
      <c r="D171" s="1" t="str">
        <f>IF(ISBLANK(B171),"",VLOOKUP(B171,'ERKEK KATILIM'!#REF!,2,FALSE))</f>
        <v/>
      </c>
      <c r="E171" s="89" t="str">
        <f>IF(ISBLANK(C171),"",VLOOKUP(C171,'KIZ KATILIM'!#REF!,2,FALSE))</f>
        <v/>
      </c>
      <c r="F171" s="19" t="str">
        <f>IFERROR(VLOOKUP(D171,'ERKEK KATILIM'!#REF!,3,0),"")</f>
        <v/>
      </c>
      <c r="G171" s="27" t="str">
        <f>IFERROR(VLOOKUP(E171,'KIZ KATILIM'!#REF!,3,0),"")</f>
        <v/>
      </c>
      <c r="H171" s="92" t="str">
        <f t="shared" si="3"/>
        <v/>
      </c>
    </row>
    <row r="172" spans="2:8" x14ac:dyDescent="0.3">
      <c r="B172" s="18"/>
      <c r="C172" s="18"/>
      <c r="D172" s="1" t="str">
        <f>IF(ISBLANK(B172),"",VLOOKUP(B172,'ERKEK KATILIM'!#REF!,2,FALSE))</f>
        <v/>
      </c>
      <c r="E172" s="89" t="str">
        <f>IF(ISBLANK(C172),"",VLOOKUP(C172,'KIZ KATILIM'!#REF!,2,FALSE))</f>
        <v/>
      </c>
      <c r="F172" s="19" t="str">
        <f>IFERROR(VLOOKUP(D172,'ERKEK KATILIM'!#REF!,3,0),"")</f>
        <v/>
      </c>
      <c r="G172" s="27" t="str">
        <f>IFERROR(VLOOKUP(E172,'KIZ KATILIM'!#REF!,3,0),"")</f>
        <v/>
      </c>
      <c r="H172" s="92" t="str">
        <f t="shared" si="3"/>
        <v/>
      </c>
    </row>
    <row r="173" spans="2:8" x14ac:dyDescent="0.3">
      <c r="B173" s="18"/>
      <c r="C173" s="18"/>
      <c r="D173" s="1" t="str">
        <f>IF(ISBLANK(B173),"",VLOOKUP(B173,'ERKEK KATILIM'!#REF!,2,FALSE))</f>
        <v/>
      </c>
      <c r="E173" s="89" t="str">
        <f>IF(ISBLANK(C173),"",VLOOKUP(C173,'KIZ KATILIM'!#REF!,2,FALSE))</f>
        <v/>
      </c>
      <c r="F173" s="19" t="str">
        <f>IFERROR(VLOOKUP(D173,'ERKEK KATILIM'!#REF!,3,0),"")</f>
        <v/>
      </c>
      <c r="G173" s="27" t="str">
        <f>IFERROR(VLOOKUP(E173,'KIZ KATILIM'!#REF!,3,0),"")</f>
        <v/>
      </c>
      <c r="H173" s="92" t="str">
        <f t="shared" si="3"/>
        <v/>
      </c>
    </row>
    <row r="174" spans="2:8" x14ac:dyDescent="0.3">
      <c r="B174" s="18"/>
      <c r="C174" s="18"/>
      <c r="D174" s="1" t="str">
        <f>IF(ISBLANK(B174),"",VLOOKUP(B174,'ERKEK KATILIM'!#REF!,2,FALSE))</f>
        <v/>
      </c>
      <c r="E174" s="89" t="str">
        <f>IF(ISBLANK(C174),"",VLOOKUP(C174,'KIZ KATILIM'!#REF!,2,FALSE))</f>
        <v/>
      </c>
      <c r="F174" s="19" t="str">
        <f>IFERROR(VLOOKUP(D174,'ERKEK KATILIM'!#REF!,3,0),"")</f>
        <v/>
      </c>
      <c r="G174" s="27" t="str">
        <f>IFERROR(VLOOKUP(E174,'KIZ KATILIM'!#REF!,3,0),"")</f>
        <v/>
      </c>
      <c r="H174" s="92" t="str">
        <f t="shared" si="3"/>
        <v/>
      </c>
    </row>
    <row r="175" spans="2:8" x14ac:dyDescent="0.3">
      <c r="B175" s="18"/>
      <c r="C175" s="18"/>
      <c r="D175" s="1" t="str">
        <f>IF(ISBLANK(B175),"",VLOOKUP(B175,'ERKEK KATILIM'!#REF!,2,FALSE))</f>
        <v/>
      </c>
      <c r="E175" s="89" t="str">
        <f>IF(ISBLANK(C175),"",VLOOKUP(C175,'KIZ KATILIM'!#REF!,2,FALSE))</f>
        <v/>
      </c>
      <c r="F175" s="19" t="str">
        <f>IFERROR(VLOOKUP(D175,'ERKEK KATILIM'!#REF!,3,0),"")</f>
        <v/>
      </c>
      <c r="G175" s="27" t="str">
        <f>IFERROR(VLOOKUP(E175,'KIZ KATILIM'!#REF!,3,0),"")</f>
        <v/>
      </c>
      <c r="H175" s="92" t="str">
        <f t="shared" si="3"/>
        <v/>
      </c>
    </row>
    <row r="176" spans="2:8" x14ac:dyDescent="0.3">
      <c r="B176" s="18"/>
      <c r="C176" s="18"/>
      <c r="D176" s="1" t="str">
        <f>IF(ISBLANK(B176),"",VLOOKUP(B176,'ERKEK KATILIM'!#REF!,2,FALSE))</f>
        <v/>
      </c>
      <c r="E176" s="89" t="str">
        <f>IF(ISBLANK(C176),"",VLOOKUP(C176,'KIZ KATILIM'!#REF!,2,FALSE))</f>
        <v/>
      </c>
      <c r="F176" s="19" t="str">
        <f>IFERROR(VLOOKUP(D176,'ERKEK KATILIM'!#REF!,3,0),"")</f>
        <v/>
      </c>
      <c r="G176" s="27" t="str">
        <f>IFERROR(VLOOKUP(E176,'KIZ KATILIM'!#REF!,3,0),"")</f>
        <v/>
      </c>
      <c r="H176" s="92" t="str">
        <f t="shared" si="3"/>
        <v/>
      </c>
    </row>
    <row r="177" spans="2:8" x14ac:dyDescent="0.3">
      <c r="B177" s="18"/>
      <c r="C177" s="18"/>
      <c r="D177" s="1" t="str">
        <f>IF(ISBLANK(B177),"",VLOOKUP(B177,'ERKEK KATILIM'!#REF!,2,FALSE))</f>
        <v/>
      </c>
      <c r="E177" s="89" t="str">
        <f>IF(ISBLANK(C177),"",VLOOKUP(C177,'KIZ KATILIM'!#REF!,2,FALSE))</f>
        <v/>
      </c>
      <c r="F177" s="19" t="str">
        <f>IFERROR(VLOOKUP(D177,'ERKEK KATILIM'!#REF!,3,0),"")</f>
        <v/>
      </c>
      <c r="G177" s="27" t="str">
        <f>IFERROR(VLOOKUP(E177,'KIZ KATILIM'!#REF!,3,0),"")</f>
        <v/>
      </c>
      <c r="H177" s="92" t="str">
        <f t="shared" si="3"/>
        <v/>
      </c>
    </row>
    <row r="178" spans="2:8" x14ac:dyDescent="0.3">
      <c r="B178" s="18"/>
      <c r="C178" s="18"/>
      <c r="D178" s="1" t="str">
        <f>IF(ISBLANK(B178),"",VLOOKUP(B178,'ERKEK KATILIM'!#REF!,2,FALSE))</f>
        <v/>
      </c>
      <c r="E178" s="89" t="str">
        <f>IF(ISBLANK(C178),"",VLOOKUP(C178,'KIZ KATILIM'!#REF!,2,FALSE))</f>
        <v/>
      </c>
      <c r="F178" s="19" t="str">
        <f>IFERROR(VLOOKUP(D178,'ERKEK KATILIM'!#REF!,3,0),"")</f>
        <v/>
      </c>
      <c r="G178" s="27" t="str">
        <f>IFERROR(VLOOKUP(E178,'KIZ KATILIM'!#REF!,3,0),"")</f>
        <v/>
      </c>
      <c r="H178" s="92" t="str">
        <f t="shared" si="3"/>
        <v/>
      </c>
    </row>
    <row r="179" spans="2:8" x14ac:dyDescent="0.3">
      <c r="B179" s="18"/>
      <c r="C179" s="18"/>
      <c r="D179" s="1" t="str">
        <f>IF(ISBLANK(B179),"",VLOOKUP(B179,'ERKEK KATILIM'!#REF!,2,FALSE))</f>
        <v/>
      </c>
      <c r="E179" s="89" t="str">
        <f>IF(ISBLANK(C179),"",VLOOKUP(C179,'KIZ KATILIM'!#REF!,2,FALSE))</f>
        <v/>
      </c>
      <c r="F179" s="19" t="str">
        <f>IFERROR(VLOOKUP(D179,'ERKEK KATILIM'!#REF!,3,0),"")</f>
        <v/>
      </c>
      <c r="G179" s="27" t="str">
        <f>IFERROR(VLOOKUP(E179,'KIZ KATILIM'!#REF!,3,0),"")</f>
        <v/>
      </c>
      <c r="H179" s="92" t="str">
        <f t="shared" si="3"/>
        <v/>
      </c>
    </row>
    <row r="180" spans="2:8" x14ac:dyDescent="0.3">
      <c r="B180" s="18"/>
      <c r="C180" s="18"/>
      <c r="D180" s="1" t="str">
        <f>IF(ISBLANK(B180),"",VLOOKUP(B180,'ERKEK KATILIM'!#REF!,2,FALSE))</f>
        <v/>
      </c>
      <c r="E180" s="89" t="str">
        <f>IF(ISBLANK(C180),"",VLOOKUP(C180,'KIZ KATILIM'!#REF!,2,FALSE))</f>
        <v/>
      </c>
      <c r="F180" s="19" t="str">
        <f>IFERROR(VLOOKUP(D180,'ERKEK KATILIM'!#REF!,3,0),"")</f>
        <v/>
      </c>
      <c r="G180" s="27" t="str">
        <f>IFERROR(VLOOKUP(E180,'KIZ KATILIM'!#REF!,3,0),"")</f>
        <v/>
      </c>
      <c r="H180" s="92" t="str">
        <f t="shared" si="3"/>
        <v/>
      </c>
    </row>
    <row r="181" spans="2:8" x14ac:dyDescent="0.3">
      <c r="B181" s="18"/>
      <c r="C181" s="18"/>
      <c r="D181" s="1" t="str">
        <f>IF(ISBLANK(B181),"",VLOOKUP(B181,'ERKEK KATILIM'!#REF!,2,FALSE))</f>
        <v/>
      </c>
      <c r="E181" s="89" t="str">
        <f>IF(ISBLANK(C181),"",VLOOKUP(C181,'KIZ KATILIM'!#REF!,2,FALSE))</f>
        <v/>
      </c>
      <c r="F181" s="19" t="str">
        <f>IFERROR(VLOOKUP(D181,'ERKEK KATILIM'!#REF!,3,0),"")</f>
        <v/>
      </c>
      <c r="G181" s="27" t="str">
        <f>IFERROR(VLOOKUP(E181,'KIZ KATILIM'!#REF!,3,0),"")</f>
        <v/>
      </c>
      <c r="H181" s="92" t="str">
        <f t="shared" si="3"/>
        <v/>
      </c>
    </row>
    <row r="182" spans="2:8" x14ac:dyDescent="0.3">
      <c r="B182" s="18"/>
      <c r="C182" s="18"/>
      <c r="D182" s="1" t="str">
        <f>IF(ISBLANK(B182),"",VLOOKUP(B182,'ERKEK KATILIM'!#REF!,2,FALSE))</f>
        <v/>
      </c>
      <c r="E182" s="89" t="str">
        <f>IF(ISBLANK(C182),"",VLOOKUP(C182,'KIZ KATILIM'!#REF!,2,FALSE))</f>
        <v/>
      </c>
      <c r="F182" s="19" t="str">
        <f>IFERROR(VLOOKUP(D182,'ERKEK KATILIM'!#REF!,3,0),"")</f>
        <v/>
      </c>
      <c r="G182" s="27" t="str">
        <f>IFERROR(VLOOKUP(E182,'KIZ KATILIM'!#REF!,3,0),"")</f>
        <v/>
      </c>
      <c r="H182" s="92" t="str">
        <f t="shared" si="3"/>
        <v/>
      </c>
    </row>
    <row r="183" spans="2:8" x14ac:dyDescent="0.3">
      <c r="B183" s="18"/>
      <c r="C183" s="18"/>
      <c r="D183" s="1" t="str">
        <f>IF(ISBLANK(B183),"",VLOOKUP(B183,'ERKEK KATILIM'!#REF!,2,FALSE))</f>
        <v/>
      </c>
      <c r="E183" s="89" t="str">
        <f>IF(ISBLANK(C183),"",VLOOKUP(C183,'KIZ KATILIM'!#REF!,2,FALSE))</f>
        <v/>
      </c>
      <c r="F183" s="19" t="str">
        <f>IFERROR(VLOOKUP(D183,'ERKEK KATILIM'!#REF!,3,0),"")</f>
        <v/>
      </c>
      <c r="G183" s="27" t="str">
        <f>IFERROR(VLOOKUP(E183,'KIZ KATILIM'!#REF!,3,0),"")</f>
        <v/>
      </c>
      <c r="H183" s="92" t="str">
        <f t="shared" si="3"/>
        <v/>
      </c>
    </row>
    <row r="184" spans="2:8" x14ac:dyDescent="0.3">
      <c r="B184" s="18"/>
      <c r="C184" s="18"/>
      <c r="D184" s="1" t="str">
        <f>IF(ISBLANK(B184),"",VLOOKUP(B184,'ERKEK KATILIM'!#REF!,2,FALSE))</f>
        <v/>
      </c>
      <c r="E184" s="89" t="str">
        <f>IF(ISBLANK(C184),"",VLOOKUP(C184,'KIZ KATILIM'!#REF!,2,FALSE))</f>
        <v/>
      </c>
      <c r="F184" s="19" t="str">
        <f>IFERROR(VLOOKUP(D184,'ERKEK KATILIM'!#REF!,3,0),"")</f>
        <v/>
      </c>
      <c r="G184" s="27" t="str">
        <f>IFERROR(VLOOKUP(E184,'KIZ KATILIM'!#REF!,3,0),"")</f>
        <v/>
      </c>
      <c r="H184" s="92" t="str">
        <f t="shared" si="3"/>
        <v/>
      </c>
    </row>
    <row r="185" spans="2:8" x14ac:dyDescent="0.3">
      <c r="B185" s="18"/>
      <c r="C185" s="18"/>
      <c r="D185" s="1" t="str">
        <f>IF(ISBLANK(B185),"",VLOOKUP(B185,'ERKEK KATILIM'!#REF!,2,FALSE))</f>
        <v/>
      </c>
      <c r="E185" s="89" t="str">
        <f>IF(ISBLANK(C185),"",VLOOKUP(C185,'KIZ KATILIM'!#REF!,2,FALSE))</f>
        <v/>
      </c>
      <c r="F185" s="19" t="str">
        <f>IFERROR(VLOOKUP(D185,'ERKEK KATILIM'!#REF!,3,0),"")</f>
        <v/>
      </c>
      <c r="G185" s="27" t="str">
        <f>IFERROR(VLOOKUP(E185,'KIZ KATILIM'!#REF!,3,0),"")</f>
        <v/>
      </c>
      <c r="H185" s="92" t="str">
        <f t="shared" si="3"/>
        <v/>
      </c>
    </row>
    <row r="186" spans="2:8" x14ac:dyDescent="0.3">
      <c r="B186" s="18"/>
      <c r="C186" s="18"/>
      <c r="D186" s="1" t="str">
        <f>IF(ISBLANK(B186),"",VLOOKUP(B186,'ERKEK KATILIM'!#REF!,2,FALSE))</f>
        <v/>
      </c>
      <c r="E186" s="89" t="str">
        <f>IF(ISBLANK(C186),"",VLOOKUP(C186,'KIZ KATILIM'!#REF!,2,FALSE))</f>
        <v/>
      </c>
      <c r="F186" s="19" t="str">
        <f>IFERROR(VLOOKUP(D186,'ERKEK KATILIM'!#REF!,3,0),"")</f>
        <v/>
      </c>
      <c r="G186" s="27" t="str">
        <f>IFERROR(VLOOKUP(E186,'KIZ KATILIM'!#REF!,3,0),"")</f>
        <v/>
      </c>
      <c r="H186" s="92" t="str">
        <f t="shared" si="3"/>
        <v/>
      </c>
    </row>
    <row r="187" spans="2:8" x14ac:dyDescent="0.3">
      <c r="B187" s="18"/>
      <c r="C187" s="18"/>
      <c r="D187" s="1" t="str">
        <f>IF(ISBLANK(B187),"",VLOOKUP(B187,'ERKEK KATILIM'!#REF!,2,FALSE))</f>
        <v/>
      </c>
      <c r="E187" s="89" t="str">
        <f>IF(ISBLANK(C187),"",VLOOKUP(C187,'KIZ KATILIM'!#REF!,2,FALSE))</f>
        <v/>
      </c>
      <c r="F187" s="19" t="str">
        <f>IFERROR(VLOOKUP(D187,'ERKEK KATILIM'!#REF!,3,0),"")</f>
        <v/>
      </c>
      <c r="G187" s="27" t="str">
        <f>IFERROR(VLOOKUP(E187,'KIZ KATILIM'!#REF!,3,0),"")</f>
        <v/>
      </c>
      <c r="H187" s="92" t="str">
        <f t="shared" si="3"/>
        <v/>
      </c>
    </row>
    <row r="188" spans="2:8" x14ac:dyDescent="0.3">
      <c r="B188" s="18"/>
      <c r="C188" s="18"/>
      <c r="D188" s="1" t="str">
        <f>IF(ISBLANK(B188),"",VLOOKUP(B188,'ERKEK KATILIM'!#REF!,2,FALSE))</f>
        <v/>
      </c>
      <c r="E188" s="89" t="str">
        <f>IF(ISBLANK(C188),"",VLOOKUP(C188,'KIZ KATILIM'!#REF!,2,FALSE))</f>
        <v/>
      </c>
      <c r="F188" s="19" t="str">
        <f>IFERROR(VLOOKUP(D188,'ERKEK KATILIM'!#REF!,3,0),"")</f>
        <v/>
      </c>
      <c r="G188" s="27" t="str">
        <f>IFERROR(VLOOKUP(E188,'KIZ KATILIM'!#REF!,3,0),"")</f>
        <v/>
      </c>
      <c r="H188" s="92" t="str">
        <f t="shared" si="3"/>
        <v/>
      </c>
    </row>
    <row r="189" spans="2:8" x14ac:dyDescent="0.3">
      <c r="B189" s="18"/>
      <c r="C189" s="18"/>
      <c r="D189" s="1" t="str">
        <f>IF(ISBLANK(B189),"",VLOOKUP(B189,'ERKEK KATILIM'!#REF!,2,FALSE))</f>
        <v/>
      </c>
      <c r="E189" s="89" t="str">
        <f>IF(ISBLANK(C189),"",VLOOKUP(C189,'KIZ KATILIM'!#REF!,2,FALSE))</f>
        <v/>
      </c>
      <c r="F189" s="19" t="str">
        <f>IFERROR(VLOOKUP(D189,'ERKEK KATILIM'!#REF!,3,0),"")</f>
        <v/>
      </c>
      <c r="G189" s="27" t="str">
        <f>IFERROR(VLOOKUP(E189,'KIZ KATILIM'!#REF!,3,0),"")</f>
        <v/>
      </c>
      <c r="H189" s="92" t="str">
        <f t="shared" si="3"/>
        <v/>
      </c>
    </row>
    <row r="190" spans="2:8" x14ac:dyDescent="0.3">
      <c r="B190" s="18"/>
      <c r="C190" s="18"/>
      <c r="D190" s="1" t="str">
        <f>IF(ISBLANK(B190),"",VLOOKUP(B190,'ERKEK KATILIM'!#REF!,2,FALSE))</f>
        <v/>
      </c>
      <c r="E190" s="89" t="str">
        <f>IF(ISBLANK(C190),"",VLOOKUP(C190,'KIZ KATILIM'!#REF!,2,FALSE))</f>
        <v/>
      </c>
      <c r="F190" s="19" t="str">
        <f>IFERROR(VLOOKUP(D190,'ERKEK KATILIM'!#REF!,3,0),"")</f>
        <v/>
      </c>
      <c r="G190" s="27" t="str">
        <f>IFERROR(VLOOKUP(E190,'KIZ KATILIM'!#REF!,3,0),"")</f>
        <v/>
      </c>
      <c r="H190" s="92" t="str">
        <f t="shared" si="3"/>
        <v/>
      </c>
    </row>
    <row r="191" spans="2:8" x14ac:dyDescent="0.3">
      <c r="B191" s="18"/>
      <c r="C191" s="18"/>
      <c r="D191" s="1" t="str">
        <f>IF(ISBLANK(B191),"",VLOOKUP(B191,'ERKEK KATILIM'!#REF!,2,FALSE))</f>
        <v/>
      </c>
      <c r="E191" s="89" t="str">
        <f>IF(ISBLANK(C191),"",VLOOKUP(C191,'KIZ KATILIM'!#REF!,2,FALSE))</f>
        <v/>
      </c>
      <c r="F191" s="19" t="str">
        <f>IFERROR(VLOOKUP(D191,'ERKEK KATILIM'!#REF!,3,0),"")</f>
        <v/>
      </c>
      <c r="G191" s="27" t="str">
        <f>IFERROR(VLOOKUP(E191,'KIZ KATILIM'!#REF!,3,0),"")</f>
        <v/>
      </c>
      <c r="H191" s="92" t="str">
        <f t="shared" si="3"/>
        <v/>
      </c>
    </row>
    <row r="192" spans="2:8" x14ac:dyDescent="0.3">
      <c r="B192" s="18"/>
      <c r="C192" s="18"/>
      <c r="D192" s="1" t="str">
        <f>IF(ISBLANK(B192),"",VLOOKUP(B192,'ERKEK KATILIM'!#REF!,2,FALSE))</f>
        <v/>
      </c>
      <c r="E192" s="89" t="str">
        <f>IF(ISBLANK(C192),"",VLOOKUP(C192,'KIZ KATILIM'!#REF!,2,FALSE))</f>
        <v/>
      </c>
      <c r="F192" s="19" t="str">
        <f>IFERROR(VLOOKUP(D192,'ERKEK KATILIM'!#REF!,3,0),"")</f>
        <v/>
      </c>
      <c r="G192" s="27" t="str">
        <f>IFERROR(VLOOKUP(E192,'KIZ KATILIM'!#REF!,3,0),"")</f>
        <v/>
      </c>
      <c r="H192" s="92" t="str">
        <f t="shared" si="3"/>
        <v/>
      </c>
    </row>
    <row r="193" spans="2:8" x14ac:dyDescent="0.3">
      <c r="B193" s="18"/>
      <c r="C193" s="18"/>
      <c r="D193" s="1" t="str">
        <f>IF(ISBLANK(B193),"",VLOOKUP(B193,'ERKEK KATILIM'!#REF!,2,FALSE))</f>
        <v/>
      </c>
      <c r="E193" s="89" t="str">
        <f>IF(ISBLANK(C193),"",VLOOKUP(C193,'KIZ KATILIM'!#REF!,2,FALSE))</f>
        <v/>
      </c>
      <c r="F193" s="19" t="str">
        <f>IFERROR(VLOOKUP(D193,'ERKEK KATILIM'!#REF!,3,0),"")</f>
        <v/>
      </c>
      <c r="G193" s="27" t="str">
        <f>IFERROR(VLOOKUP(E193,'KIZ KATILIM'!#REF!,3,0),"")</f>
        <v/>
      </c>
      <c r="H193" s="92" t="str">
        <f t="shared" si="3"/>
        <v/>
      </c>
    </row>
    <row r="194" spans="2:8" x14ac:dyDescent="0.3">
      <c r="B194" s="18"/>
      <c r="C194" s="18"/>
      <c r="D194" s="1" t="str">
        <f>IF(ISBLANK(B194),"",VLOOKUP(B194,'ERKEK KATILIM'!#REF!,2,FALSE))</f>
        <v/>
      </c>
      <c r="E194" s="89" t="str">
        <f>IF(ISBLANK(C194),"",VLOOKUP(C194,'KIZ KATILIM'!#REF!,2,FALSE))</f>
        <v/>
      </c>
      <c r="F194" s="19" t="str">
        <f>IFERROR(VLOOKUP(D194,'ERKEK KATILIM'!#REF!,3,0),"")</f>
        <v/>
      </c>
      <c r="G194" s="27" t="str">
        <f>IFERROR(VLOOKUP(E194,'KIZ KATILIM'!#REF!,3,0),"")</f>
        <v/>
      </c>
      <c r="H194" s="92" t="str">
        <f t="shared" si="3"/>
        <v/>
      </c>
    </row>
    <row r="195" spans="2:8" x14ac:dyDescent="0.3">
      <c r="B195" s="18"/>
      <c r="C195" s="18"/>
      <c r="D195" s="1" t="str">
        <f>IF(ISBLANK(B195),"",VLOOKUP(B195,'ERKEK KATILIM'!#REF!,2,FALSE))</f>
        <v/>
      </c>
      <c r="E195" s="89" t="str">
        <f>IF(ISBLANK(C195),"",VLOOKUP(C195,'KIZ KATILIM'!#REF!,2,FALSE))</f>
        <v/>
      </c>
      <c r="F195" s="19" t="str">
        <f>IFERROR(VLOOKUP(D195,'ERKEK KATILIM'!#REF!,3,0),"")</f>
        <v/>
      </c>
      <c r="G195" s="27" t="str">
        <f>IFERROR(VLOOKUP(E195,'KIZ KATILIM'!#REF!,3,0),"")</f>
        <v/>
      </c>
      <c r="H195" s="92" t="str">
        <f t="shared" si="3"/>
        <v/>
      </c>
    </row>
    <row r="196" spans="2:8" x14ac:dyDescent="0.3">
      <c r="B196" s="18"/>
      <c r="C196" s="18"/>
      <c r="D196" s="1" t="str">
        <f>IF(ISBLANK(B196),"",VLOOKUP(B196,'ERKEK KATILIM'!#REF!,2,FALSE))</f>
        <v/>
      </c>
      <c r="E196" s="89" t="str">
        <f>IF(ISBLANK(C196),"",VLOOKUP(C196,'KIZ KATILIM'!#REF!,2,FALSE))</f>
        <v/>
      </c>
      <c r="F196" s="19" t="str">
        <f>IFERROR(VLOOKUP(D196,'ERKEK KATILIM'!#REF!,3,0),"")</f>
        <v/>
      </c>
      <c r="G196" s="27" t="str">
        <f>IFERROR(VLOOKUP(E196,'KIZ KATILIM'!#REF!,3,0),"")</f>
        <v/>
      </c>
      <c r="H196" s="92" t="str">
        <f t="shared" si="3"/>
        <v/>
      </c>
    </row>
    <row r="197" spans="2:8" x14ac:dyDescent="0.3">
      <c r="B197" s="18"/>
      <c r="C197" s="18"/>
      <c r="D197" s="1" t="str">
        <f>IF(ISBLANK(B197),"",VLOOKUP(B197,'ERKEK KATILIM'!#REF!,2,FALSE))</f>
        <v/>
      </c>
      <c r="E197" s="89" t="str">
        <f>IF(ISBLANK(C197),"",VLOOKUP(C197,'KIZ KATILIM'!#REF!,2,FALSE))</f>
        <v/>
      </c>
      <c r="F197" s="19" t="str">
        <f>IFERROR(VLOOKUP(D197,'ERKEK KATILIM'!#REF!,3,0),"")</f>
        <v/>
      </c>
      <c r="G197" s="27" t="str">
        <f>IFERROR(VLOOKUP(E197,'KIZ KATILIM'!#REF!,3,0),"")</f>
        <v/>
      </c>
      <c r="H197" s="92" t="str">
        <f t="shared" si="3"/>
        <v/>
      </c>
    </row>
    <row r="198" spans="2:8" x14ac:dyDescent="0.3">
      <c r="B198" s="18"/>
      <c r="C198" s="18"/>
      <c r="D198" s="1" t="str">
        <f>IF(ISBLANK(B198),"",VLOOKUP(B198,'ERKEK KATILIM'!#REF!,2,FALSE))</f>
        <v/>
      </c>
      <c r="E198" s="89" t="str">
        <f>IF(ISBLANK(C198),"",VLOOKUP(C198,'KIZ KATILIM'!#REF!,2,FALSE))</f>
        <v/>
      </c>
      <c r="F198" s="19" t="str">
        <f>IFERROR(VLOOKUP(D198,'ERKEK KATILIM'!#REF!,3,0),"")</f>
        <v/>
      </c>
      <c r="G198" s="27" t="str">
        <f>IFERROR(VLOOKUP(E198,'KIZ KATILIM'!#REF!,3,0),"")</f>
        <v/>
      </c>
      <c r="H198" s="92" t="str">
        <f t="shared" si="3"/>
        <v/>
      </c>
    </row>
    <row r="199" spans="2:8" x14ac:dyDescent="0.3">
      <c r="B199" s="18"/>
      <c r="C199" s="18"/>
      <c r="D199" s="1" t="str">
        <f>IF(ISBLANK(B199),"",VLOOKUP(B199,'ERKEK KATILIM'!#REF!,2,FALSE))</f>
        <v/>
      </c>
      <c r="E199" s="89" t="str">
        <f>IF(ISBLANK(C199),"",VLOOKUP(C199,'KIZ KATILIM'!#REF!,2,FALSE))</f>
        <v/>
      </c>
      <c r="F199" s="19" t="str">
        <f>IFERROR(VLOOKUP(D199,'ERKEK KATILIM'!#REF!,3,0),"")</f>
        <v/>
      </c>
      <c r="G199" s="27" t="str">
        <f>IFERROR(VLOOKUP(E199,'KIZ KATILIM'!#REF!,3,0),"")</f>
        <v/>
      </c>
      <c r="H199" s="92" t="str">
        <f t="shared" si="3"/>
        <v/>
      </c>
    </row>
    <row r="200" spans="2:8" x14ac:dyDescent="0.3">
      <c r="B200" s="18"/>
      <c r="C200" s="18"/>
      <c r="D200" s="1" t="str">
        <f>IF(ISBLANK(B200),"",VLOOKUP(B200,'ERKEK KATILIM'!#REF!,2,FALSE))</f>
        <v/>
      </c>
      <c r="E200" s="89" t="str">
        <f>IF(ISBLANK(C200),"",VLOOKUP(C200,'KIZ KATILIM'!#REF!,2,FALSE))</f>
        <v/>
      </c>
      <c r="F200" s="19" t="str">
        <f>IFERROR(VLOOKUP(D200,'ERKEK KATILIM'!#REF!,3,0),"")</f>
        <v/>
      </c>
      <c r="G200" s="27" t="str">
        <f>IFERROR(VLOOKUP(E200,'KIZ KATILIM'!#REF!,3,0),"")</f>
        <v/>
      </c>
      <c r="H200" s="92" t="str">
        <f t="shared" si="3"/>
        <v/>
      </c>
    </row>
    <row r="201" spans="2:8" x14ac:dyDescent="0.3">
      <c r="B201" s="18"/>
      <c r="C201" s="18"/>
      <c r="D201" s="1" t="str">
        <f>IF(ISBLANK(B201),"",VLOOKUP(B201,'ERKEK KATILIM'!#REF!,2,FALSE))</f>
        <v/>
      </c>
      <c r="E201" s="89" t="str">
        <f>IF(ISBLANK(C201),"",VLOOKUP(C201,'KIZ KATILIM'!#REF!,2,FALSE))</f>
        <v/>
      </c>
      <c r="F201" s="19" t="str">
        <f>IFERROR(VLOOKUP(D201,'ERKEK KATILIM'!#REF!,3,0),"")</f>
        <v/>
      </c>
      <c r="G201" s="27" t="str">
        <f>IFERROR(VLOOKUP(E201,'KIZ KATILIM'!#REF!,3,0),"")</f>
        <v/>
      </c>
      <c r="H201" s="92" t="str">
        <f t="shared" si="3"/>
        <v/>
      </c>
    </row>
    <row r="202" spans="2:8" x14ac:dyDescent="0.3">
      <c r="B202" s="18"/>
      <c r="C202" s="18"/>
      <c r="D202" s="1" t="str">
        <f>IF(ISBLANK(B202),"",VLOOKUP(B202,'ERKEK KATILIM'!#REF!,2,FALSE))</f>
        <v/>
      </c>
      <c r="E202" s="89" t="str">
        <f>IF(ISBLANK(C202),"",VLOOKUP(C202,'KIZ KATILIM'!#REF!,2,FALSE))</f>
        <v/>
      </c>
      <c r="F202" s="19" t="str">
        <f>IFERROR(VLOOKUP(D202,'ERKEK KATILIM'!#REF!,3,0),"")</f>
        <v/>
      </c>
      <c r="G202" s="27" t="str">
        <f>IFERROR(VLOOKUP(E202,'KIZ KATILIM'!#REF!,3,0),"")</f>
        <v/>
      </c>
      <c r="H202" s="92" t="str">
        <f t="shared" si="3"/>
        <v/>
      </c>
    </row>
    <row r="203" spans="2:8" x14ac:dyDescent="0.3">
      <c r="B203" s="18"/>
      <c r="C203" s="18"/>
      <c r="D203" s="1" t="str">
        <f>IF(ISBLANK(B203),"",VLOOKUP(B203,'ERKEK KATILIM'!#REF!,2,FALSE))</f>
        <v/>
      </c>
      <c r="E203" s="89" t="str">
        <f>IF(ISBLANK(C203),"",VLOOKUP(C203,'KIZ KATILIM'!#REF!,2,FALSE))</f>
        <v/>
      </c>
      <c r="F203" s="19" t="str">
        <f>IFERROR(VLOOKUP(D203,'ERKEK KATILIM'!#REF!,3,0),"")</f>
        <v/>
      </c>
      <c r="G203" s="27" t="str">
        <f>IFERROR(VLOOKUP(E203,'KIZ KATILIM'!#REF!,3,0),"")</f>
        <v/>
      </c>
      <c r="H203" s="92" t="str">
        <f t="shared" si="3"/>
        <v/>
      </c>
    </row>
    <row r="204" spans="2:8" x14ac:dyDescent="0.3">
      <c r="B204" s="18"/>
      <c r="C204" s="18"/>
      <c r="D204" s="1" t="str">
        <f>IF(ISBLANK(B204),"",VLOOKUP(B204,'ERKEK KATILIM'!#REF!,2,FALSE))</f>
        <v/>
      </c>
      <c r="E204" s="89" t="str">
        <f>IF(ISBLANK(C204),"",VLOOKUP(C204,'KIZ KATILIM'!#REF!,2,FALSE))</f>
        <v/>
      </c>
      <c r="F204" s="19" t="str">
        <f>IFERROR(VLOOKUP(D204,'ERKEK KATILIM'!#REF!,3,0),"")</f>
        <v/>
      </c>
      <c r="G204" s="27" t="str">
        <f>IFERROR(VLOOKUP(E204,'KIZ KATILIM'!#REF!,3,0),"")</f>
        <v/>
      </c>
      <c r="H204" s="92" t="str">
        <f t="shared" si="3"/>
        <v/>
      </c>
    </row>
    <row r="205" spans="2:8" x14ac:dyDescent="0.3">
      <c r="B205" s="18"/>
      <c r="C205" s="18"/>
      <c r="D205" s="1" t="str">
        <f>IF(ISBLANK(B205),"",VLOOKUP(B205,'ERKEK KATILIM'!#REF!,2,FALSE))</f>
        <v/>
      </c>
      <c r="E205" s="89" t="str">
        <f>IF(ISBLANK(C205),"",VLOOKUP(C205,'KIZ KATILIM'!#REF!,2,FALSE))</f>
        <v/>
      </c>
      <c r="F205" s="19" t="str">
        <f>IFERROR(VLOOKUP(D205,'ERKEK KATILIM'!#REF!,3,0),"")</f>
        <v/>
      </c>
      <c r="G205" s="27" t="str">
        <f>IFERROR(VLOOKUP(E205,'KIZ KATILIM'!#REF!,3,0),"")</f>
        <v/>
      </c>
      <c r="H205" s="92" t="str">
        <f t="shared" si="3"/>
        <v/>
      </c>
    </row>
    <row r="206" spans="2:8" x14ac:dyDescent="0.3">
      <c r="D206" s="1" t="str">
        <f>IF(ISBLANK(B206),"",VLOOKUP(B206,'ERKEK KATILIM'!#REF!,2,FALSE))</f>
        <v/>
      </c>
      <c r="E206" s="89" t="str">
        <f>IF(ISBLANK(C206),"",VLOOKUP(C206,'KIZ KATILIM'!#REF!,2,FALSE))</f>
        <v/>
      </c>
      <c r="F206" s="19" t="str">
        <f>IFERROR(VLOOKUP(D206,'ERKEK KATILIM'!#REF!,3,0),"")</f>
        <v/>
      </c>
      <c r="G206" s="27" t="str">
        <f>IFERROR(VLOOKUP(E206,'KIZ KATILIM'!#REF!,3,0),"")</f>
        <v/>
      </c>
      <c r="H206" s="92" t="str">
        <f t="shared" si="3"/>
        <v/>
      </c>
    </row>
    <row r="207" spans="2:8" x14ac:dyDescent="0.3">
      <c r="D207" s="1" t="str">
        <f>IF(ISBLANK(B207),"",VLOOKUP(B207,'ERKEK KATILIM'!#REF!,2,FALSE))</f>
        <v/>
      </c>
      <c r="E207" s="89" t="str">
        <f>IF(ISBLANK(C207),"",VLOOKUP(C207,'KIZ KATILIM'!#REF!,2,FALSE))</f>
        <v/>
      </c>
      <c r="F207" s="19" t="str">
        <f>IFERROR(VLOOKUP(D207,'ERKEK KATILIM'!#REF!,3,0),"")</f>
        <v/>
      </c>
      <c r="G207" s="27" t="str">
        <f>IFERROR(VLOOKUP(E207,'KIZ KATILIM'!#REF!,3,0),"")</f>
        <v/>
      </c>
      <c r="H207" s="92" t="str">
        <f t="shared" si="3"/>
        <v/>
      </c>
    </row>
    <row r="208" spans="2:8" x14ac:dyDescent="0.3">
      <c r="D208" s="1" t="str">
        <f>IF(ISBLANK(B208),"",VLOOKUP(B208,'ERKEK KATILIM'!#REF!,2,FALSE))</f>
        <v/>
      </c>
      <c r="E208" s="89" t="str">
        <f>IF(ISBLANK(C208),"",VLOOKUP(C208,'KIZ KATILIM'!#REF!,2,FALSE))</f>
        <v/>
      </c>
      <c r="F208" s="19" t="str">
        <f>IFERROR(VLOOKUP(D208,'ERKEK KATILIM'!#REF!,3,0),"")</f>
        <v/>
      </c>
      <c r="G208" s="27" t="str">
        <f>IFERROR(VLOOKUP(E208,'KIZ KATILIM'!#REF!,3,0),"")</f>
        <v/>
      </c>
      <c r="H208" s="92" t="str">
        <f t="shared" si="3"/>
        <v/>
      </c>
    </row>
    <row r="209" spans="4:8" x14ac:dyDescent="0.3">
      <c r="D209" s="1" t="str">
        <f>IF(ISBLANK(B209),"",VLOOKUP(B209,'ERKEK KATILIM'!#REF!,2,FALSE))</f>
        <v/>
      </c>
      <c r="E209" s="89" t="str">
        <f>IF(ISBLANK(C209),"",VLOOKUP(C209,'KIZ KATILIM'!#REF!,2,FALSE))</f>
        <v/>
      </c>
      <c r="F209" s="19" t="str">
        <f>IFERROR(VLOOKUP(D209,'ERKEK KATILIM'!#REF!,3,0),"")</f>
        <v/>
      </c>
      <c r="G209" s="27" t="str">
        <f>IFERROR(VLOOKUP(E209,'KIZ KATILIM'!#REF!,3,0),"")</f>
        <v/>
      </c>
      <c r="H209" s="92" t="str">
        <f t="shared" si="3"/>
        <v/>
      </c>
    </row>
    <row r="210" spans="4:8" x14ac:dyDescent="0.3">
      <c r="D210" s="1" t="str">
        <f>IF(ISBLANK(B210),"",VLOOKUP(B210,'ERKEK KATILIM'!#REF!,2,FALSE))</f>
        <v/>
      </c>
      <c r="E210" s="89" t="str">
        <f>IF(ISBLANK(C210),"",VLOOKUP(C210,'KIZ KATILIM'!#REF!,2,FALSE))</f>
        <v/>
      </c>
      <c r="F210" s="19" t="str">
        <f>IFERROR(VLOOKUP(D210,'ERKEK KATILIM'!#REF!,3,0),"")</f>
        <v/>
      </c>
      <c r="G210" s="27" t="str">
        <f>IFERROR(VLOOKUP(E210,'KIZ KATILIM'!#REF!,3,0),"")</f>
        <v/>
      </c>
      <c r="H210" s="92" t="str">
        <f t="shared" si="3"/>
        <v/>
      </c>
    </row>
    <row r="211" spans="4:8" x14ac:dyDescent="0.3">
      <c r="D211" s="1" t="str">
        <f>IF(ISBLANK(B211),"",VLOOKUP(B211,'ERKEK KATILIM'!#REF!,2,FALSE))</f>
        <v/>
      </c>
      <c r="E211" s="89" t="str">
        <f>IF(ISBLANK(C211),"",VLOOKUP(C211,'KIZ KATILIM'!#REF!,2,FALSE))</f>
        <v/>
      </c>
      <c r="F211" s="19" t="str">
        <f>IFERROR(VLOOKUP(D211,'ERKEK KATILIM'!#REF!,3,0),"")</f>
        <v/>
      </c>
      <c r="G211" s="27" t="str">
        <f>IFERROR(VLOOKUP(E211,'KIZ KATILIM'!#REF!,3,0),"")</f>
        <v/>
      </c>
      <c r="H211" s="92" t="str">
        <f t="shared" si="3"/>
        <v/>
      </c>
    </row>
    <row r="212" spans="4:8" x14ac:dyDescent="0.3">
      <c r="D212" s="1" t="str">
        <f>IF(ISBLANK(B212),"",VLOOKUP(B212,'ERKEK KATILIM'!#REF!,2,FALSE))</f>
        <v/>
      </c>
      <c r="E212" s="89" t="str">
        <f>IF(ISBLANK(C212),"",VLOOKUP(C212,'KIZ KATILIM'!#REF!,2,FALSE))</f>
        <v/>
      </c>
      <c r="F212" s="19" t="str">
        <f>IFERROR(VLOOKUP(D212,'ERKEK KATILIM'!#REF!,3,0),"")</f>
        <v/>
      </c>
      <c r="G212" s="27" t="str">
        <f>IFERROR(VLOOKUP(E212,'KIZ KATILIM'!#REF!,3,0),"")</f>
        <v/>
      </c>
      <c r="H212" s="92" t="str">
        <f t="shared" ref="H212:H245" si="4">IF(SUM(F212:G212)&lt;=0,"",IFERROR(SUM(F212:G212,0),""))</f>
        <v/>
      </c>
    </row>
    <row r="213" spans="4:8" x14ac:dyDescent="0.3">
      <c r="D213" s="1" t="str">
        <f>IF(ISBLANK(B213),"",VLOOKUP(B213,'ERKEK KATILIM'!#REF!,2,FALSE))</f>
        <v/>
      </c>
      <c r="E213" s="89" t="str">
        <f>IF(ISBLANK(C213),"",VLOOKUP(C213,'KIZ KATILIM'!#REF!,2,FALSE))</f>
        <v/>
      </c>
      <c r="F213" s="19" t="str">
        <f>IFERROR(VLOOKUP(D213,'ERKEK KATILIM'!#REF!,3,0),"")</f>
        <v/>
      </c>
      <c r="G213" s="27" t="str">
        <f>IFERROR(VLOOKUP(E213,'KIZ KATILIM'!#REF!,3,0),"")</f>
        <v/>
      </c>
      <c r="H213" s="92" t="str">
        <f t="shared" si="4"/>
        <v/>
      </c>
    </row>
    <row r="214" spans="4:8" x14ac:dyDescent="0.3">
      <c r="D214" s="1" t="str">
        <f>IF(ISBLANK(B214),"",VLOOKUP(B214,'ERKEK KATILIM'!#REF!,2,FALSE))</f>
        <v/>
      </c>
      <c r="E214" s="89" t="str">
        <f>IF(ISBLANK(C214),"",VLOOKUP(C214,'KIZ KATILIM'!#REF!,2,FALSE))</f>
        <v/>
      </c>
      <c r="F214" s="19" t="str">
        <f>IFERROR(VLOOKUP(D214,'ERKEK KATILIM'!#REF!,3,0),"")</f>
        <v/>
      </c>
      <c r="G214" s="27" t="str">
        <f>IFERROR(VLOOKUP(E214,'KIZ KATILIM'!#REF!,3,0),"")</f>
        <v/>
      </c>
      <c r="H214" s="92" t="str">
        <f t="shared" si="4"/>
        <v/>
      </c>
    </row>
    <row r="215" spans="4:8" x14ac:dyDescent="0.3">
      <c r="D215" s="1" t="str">
        <f>IF(ISBLANK(B215),"",VLOOKUP(B215,'ERKEK KATILIM'!#REF!,2,FALSE))</f>
        <v/>
      </c>
      <c r="E215" s="89" t="str">
        <f>IF(ISBLANK(C215),"",VLOOKUP(C215,'KIZ KATILIM'!#REF!,2,FALSE))</f>
        <v/>
      </c>
      <c r="F215" s="19" t="str">
        <f>IFERROR(VLOOKUP(D215,'ERKEK KATILIM'!#REF!,3,0),"")</f>
        <v/>
      </c>
      <c r="G215" s="27" t="str">
        <f>IFERROR(VLOOKUP(E215,'KIZ KATILIM'!#REF!,3,0),"")</f>
        <v/>
      </c>
      <c r="H215" s="92" t="str">
        <f t="shared" si="4"/>
        <v/>
      </c>
    </row>
    <row r="216" spans="4:8" x14ac:dyDescent="0.3">
      <c r="D216" s="1" t="str">
        <f>IF(ISBLANK(B216),"",VLOOKUP(B216,'ERKEK KATILIM'!#REF!,2,FALSE))</f>
        <v/>
      </c>
      <c r="E216" s="89" t="str">
        <f>IF(ISBLANK(C216),"",VLOOKUP(C216,'KIZ KATILIM'!#REF!,2,FALSE))</f>
        <v/>
      </c>
      <c r="F216" s="19" t="str">
        <f>IFERROR(VLOOKUP(D216,'ERKEK KATILIM'!#REF!,3,0),"")</f>
        <v/>
      </c>
      <c r="G216" s="27" t="str">
        <f>IFERROR(VLOOKUP(E216,'KIZ KATILIM'!#REF!,3,0),"")</f>
        <v/>
      </c>
      <c r="H216" s="92" t="str">
        <f t="shared" si="4"/>
        <v/>
      </c>
    </row>
    <row r="217" spans="4:8" x14ac:dyDescent="0.3">
      <c r="D217" s="1" t="str">
        <f>IF(ISBLANK(B217),"",VLOOKUP(B217,'ERKEK KATILIM'!#REF!,2,FALSE))</f>
        <v/>
      </c>
      <c r="E217" s="89" t="str">
        <f>IF(ISBLANK(C217),"",VLOOKUP(C217,'KIZ KATILIM'!#REF!,2,FALSE))</f>
        <v/>
      </c>
      <c r="F217" s="19" t="str">
        <f>IFERROR(VLOOKUP(D217,'ERKEK KATILIM'!#REF!,3,0),"")</f>
        <v/>
      </c>
      <c r="G217" s="27" t="str">
        <f>IFERROR(VLOOKUP(E217,'KIZ KATILIM'!#REF!,3,0),"")</f>
        <v/>
      </c>
      <c r="H217" s="92" t="str">
        <f t="shared" si="4"/>
        <v/>
      </c>
    </row>
    <row r="218" spans="4:8" x14ac:dyDescent="0.3">
      <c r="D218" s="1" t="str">
        <f>IF(ISBLANK(B218),"",VLOOKUP(B218,'ERKEK KATILIM'!#REF!,2,FALSE))</f>
        <v/>
      </c>
      <c r="E218" s="89" t="str">
        <f>IF(ISBLANK(C218),"",VLOOKUP(C218,'KIZ KATILIM'!#REF!,2,FALSE))</f>
        <v/>
      </c>
      <c r="F218" s="19" t="str">
        <f>IFERROR(VLOOKUP(D218,'ERKEK KATILIM'!#REF!,3,0),"")</f>
        <v/>
      </c>
      <c r="G218" s="27" t="str">
        <f>IFERROR(VLOOKUP(E218,'KIZ KATILIM'!#REF!,3,0),"")</f>
        <v/>
      </c>
      <c r="H218" s="92" t="str">
        <f t="shared" si="4"/>
        <v/>
      </c>
    </row>
    <row r="219" spans="4:8" x14ac:dyDescent="0.3">
      <c r="D219" s="1" t="str">
        <f>IF(ISBLANK(B219),"",VLOOKUP(B219,'ERKEK KATILIM'!#REF!,2,FALSE))</f>
        <v/>
      </c>
      <c r="E219" s="89" t="str">
        <f>IF(ISBLANK(C219),"",VLOOKUP(C219,'KIZ KATILIM'!#REF!,2,FALSE))</f>
        <v/>
      </c>
      <c r="F219" s="19" t="str">
        <f>IFERROR(VLOOKUP(D219,'ERKEK KATILIM'!#REF!,3,0),"")</f>
        <v/>
      </c>
      <c r="G219" s="27" t="str">
        <f>IFERROR(VLOOKUP(E219,'KIZ KATILIM'!#REF!,3,0),"")</f>
        <v/>
      </c>
      <c r="H219" s="92" t="str">
        <f t="shared" si="4"/>
        <v/>
      </c>
    </row>
    <row r="220" spans="4:8" x14ac:dyDescent="0.3">
      <c r="D220" s="1" t="str">
        <f>IF(ISBLANK(B220),"",VLOOKUP(B220,'ERKEK KATILIM'!#REF!,2,FALSE))</f>
        <v/>
      </c>
      <c r="E220" s="89" t="str">
        <f>IF(ISBLANK(C220),"",VLOOKUP(C220,'KIZ KATILIM'!#REF!,2,FALSE))</f>
        <v/>
      </c>
      <c r="F220" s="19" t="str">
        <f>IFERROR(VLOOKUP(D220,'ERKEK KATILIM'!#REF!,3,0),"")</f>
        <v/>
      </c>
      <c r="G220" s="27" t="str">
        <f>IFERROR(VLOOKUP(E220,'KIZ KATILIM'!#REF!,3,0),"")</f>
        <v/>
      </c>
      <c r="H220" s="92" t="str">
        <f t="shared" si="4"/>
        <v/>
      </c>
    </row>
    <row r="221" spans="4:8" x14ac:dyDescent="0.3">
      <c r="D221" s="1" t="str">
        <f>IF(ISBLANK(B221),"",VLOOKUP(B221,'ERKEK KATILIM'!#REF!,2,FALSE))</f>
        <v/>
      </c>
      <c r="E221" s="89" t="str">
        <f>IF(ISBLANK(C221),"",VLOOKUP(C221,'KIZ KATILIM'!#REF!,2,FALSE))</f>
        <v/>
      </c>
      <c r="F221" s="19" t="str">
        <f>IFERROR(VLOOKUP(D221,'ERKEK KATILIM'!#REF!,3,0),"")</f>
        <v/>
      </c>
      <c r="G221" s="27" t="str">
        <f>IFERROR(VLOOKUP(E221,'KIZ KATILIM'!#REF!,3,0),"")</f>
        <v/>
      </c>
      <c r="H221" s="92" t="str">
        <f t="shared" si="4"/>
        <v/>
      </c>
    </row>
    <row r="222" spans="4:8" x14ac:dyDescent="0.3">
      <c r="D222" s="1" t="str">
        <f>IF(ISBLANK(B222),"",VLOOKUP(B222,'ERKEK KATILIM'!#REF!,2,FALSE))</f>
        <v/>
      </c>
      <c r="E222" s="89" t="str">
        <f>IF(ISBLANK(C222),"",VLOOKUP(C222,'KIZ KATILIM'!#REF!,2,FALSE))</f>
        <v/>
      </c>
      <c r="F222" s="19" t="str">
        <f>IFERROR(VLOOKUP(D222,'ERKEK KATILIM'!#REF!,3,0),"")</f>
        <v/>
      </c>
      <c r="G222" s="27" t="str">
        <f>IFERROR(VLOOKUP(E222,'KIZ KATILIM'!#REF!,3,0),"")</f>
        <v/>
      </c>
      <c r="H222" s="92" t="str">
        <f t="shared" si="4"/>
        <v/>
      </c>
    </row>
    <row r="223" spans="4:8" x14ac:dyDescent="0.3">
      <c r="D223" s="1" t="str">
        <f>IF(ISBLANK(B223),"",VLOOKUP(B223,'ERKEK KATILIM'!#REF!,2,FALSE))</f>
        <v/>
      </c>
      <c r="E223" s="89" t="str">
        <f>IF(ISBLANK(C223),"",VLOOKUP(C223,'KIZ KATILIM'!#REF!,2,FALSE))</f>
        <v/>
      </c>
      <c r="F223" s="19" t="str">
        <f>IFERROR(VLOOKUP(D223,'ERKEK KATILIM'!#REF!,3,0),"")</f>
        <v/>
      </c>
      <c r="G223" s="27" t="str">
        <f>IFERROR(VLOOKUP(E223,'KIZ KATILIM'!#REF!,3,0),"")</f>
        <v/>
      </c>
      <c r="H223" s="92" t="str">
        <f t="shared" si="4"/>
        <v/>
      </c>
    </row>
    <row r="224" spans="4:8" x14ac:dyDescent="0.3">
      <c r="D224" s="1" t="str">
        <f>IF(ISBLANK(B224),"",VLOOKUP(B224,'ERKEK KATILIM'!#REF!,2,FALSE))</f>
        <v/>
      </c>
      <c r="E224" s="89" t="str">
        <f>IF(ISBLANK(C224),"",VLOOKUP(C224,'KIZ KATILIM'!#REF!,2,FALSE))</f>
        <v/>
      </c>
      <c r="F224" s="19" t="str">
        <f>IFERROR(VLOOKUP(D224,'ERKEK KATILIM'!#REF!,3,0),"")</f>
        <v/>
      </c>
      <c r="G224" s="27" t="str">
        <f>IFERROR(VLOOKUP(E224,'KIZ KATILIM'!#REF!,3,0),"")</f>
        <v/>
      </c>
      <c r="H224" s="92" t="str">
        <f t="shared" si="4"/>
        <v/>
      </c>
    </row>
    <row r="225" spans="4:8" x14ac:dyDescent="0.3">
      <c r="D225" s="1" t="str">
        <f>IF(ISBLANK(B225),"",VLOOKUP(B225,'ERKEK KATILIM'!#REF!,2,FALSE))</f>
        <v/>
      </c>
      <c r="E225" s="89" t="str">
        <f>IF(ISBLANK(C225),"",VLOOKUP(C225,'KIZ KATILIM'!#REF!,2,FALSE))</f>
        <v/>
      </c>
      <c r="F225" s="19" t="str">
        <f>IFERROR(VLOOKUP(D225,'ERKEK KATILIM'!#REF!,3,0),"")</f>
        <v/>
      </c>
      <c r="G225" s="27" t="str">
        <f>IFERROR(VLOOKUP(E225,'KIZ KATILIM'!#REF!,3,0),"")</f>
        <v/>
      </c>
      <c r="H225" s="92" t="str">
        <f t="shared" si="4"/>
        <v/>
      </c>
    </row>
    <row r="226" spans="4:8" x14ac:dyDescent="0.3">
      <c r="D226" s="1" t="str">
        <f>IF(ISBLANK(B226),"",VLOOKUP(B226,'ERKEK KATILIM'!#REF!,2,FALSE))</f>
        <v/>
      </c>
      <c r="E226" s="89" t="str">
        <f>IF(ISBLANK(C226),"",VLOOKUP(C226,'KIZ KATILIM'!#REF!,2,FALSE))</f>
        <v/>
      </c>
      <c r="F226" s="19" t="str">
        <f>IFERROR(VLOOKUP(D226,'ERKEK KATILIM'!#REF!,3,0),"")</f>
        <v/>
      </c>
      <c r="G226" s="27" t="str">
        <f>IFERROR(VLOOKUP(E226,'KIZ KATILIM'!#REF!,3,0),"")</f>
        <v/>
      </c>
      <c r="H226" s="92" t="str">
        <f t="shared" si="4"/>
        <v/>
      </c>
    </row>
    <row r="227" spans="4:8" x14ac:dyDescent="0.3">
      <c r="D227" s="1" t="str">
        <f>IF(ISBLANK(B227),"",VLOOKUP(B227,'ERKEK KATILIM'!#REF!,2,FALSE))</f>
        <v/>
      </c>
      <c r="E227" s="89" t="str">
        <f>IF(ISBLANK(C227),"",VLOOKUP(C227,'KIZ KATILIM'!#REF!,2,FALSE))</f>
        <v/>
      </c>
      <c r="F227" s="19" t="str">
        <f>IFERROR(VLOOKUP(D227,'ERKEK KATILIM'!#REF!,3,0),"")</f>
        <v/>
      </c>
      <c r="G227" s="27" t="str">
        <f>IFERROR(VLOOKUP(E227,'KIZ KATILIM'!#REF!,3,0),"")</f>
        <v/>
      </c>
      <c r="H227" s="92" t="str">
        <f t="shared" si="4"/>
        <v/>
      </c>
    </row>
    <row r="228" spans="4:8" x14ac:dyDescent="0.3">
      <c r="D228" s="1" t="str">
        <f>IF(ISBLANK(B228),"",VLOOKUP(B228,'ERKEK KATILIM'!#REF!,2,FALSE))</f>
        <v/>
      </c>
      <c r="E228" s="89" t="str">
        <f>IF(ISBLANK(C228),"",VLOOKUP(C228,'KIZ KATILIM'!#REF!,2,FALSE))</f>
        <v/>
      </c>
      <c r="F228" s="19" t="str">
        <f>IFERROR(VLOOKUP(D228,'ERKEK KATILIM'!#REF!,3,0),"")</f>
        <v/>
      </c>
      <c r="G228" s="27" t="str">
        <f>IFERROR(VLOOKUP(E228,'KIZ KATILIM'!#REF!,3,0),"")</f>
        <v/>
      </c>
      <c r="H228" s="92" t="str">
        <f t="shared" si="4"/>
        <v/>
      </c>
    </row>
    <row r="229" spans="4:8" x14ac:dyDescent="0.3">
      <c r="D229" s="1" t="str">
        <f>IF(ISBLANK(B229),"",VLOOKUP(B229,'ERKEK KATILIM'!#REF!,2,FALSE))</f>
        <v/>
      </c>
      <c r="E229" s="89" t="str">
        <f>IF(ISBLANK(C229),"",VLOOKUP(C229,'KIZ KATILIM'!#REF!,2,FALSE))</f>
        <v/>
      </c>
      <c r="F229" s="19" t="str">
        <f>IFERROR(VLOOKUP(D229,'ERKEK KATILIM'!#REF!,3,0),"")</f>
        <v/>
      </c>
      <c r="G229" s="27" t="str">
        <f>IFERROR(VLOOKUP(E229,'KIZ KATILIM'!#REF!,3,0),"")</f>
        <v/>
      </c>
      <c r="H229" s="92" t="str">
        <f t="shared" si="4"/>
        <v/>
      </c>
    </row>
    <row r="230" spans="4:8" x14ac:dyDescent="0.3">
      <c r="D230" s="1" t="str">
        <f>IF(ISBLANK(B230),"",VLOOKUP(B230,'ERKEK KATILIM'!#REF!,2,FALSE))</f>
        <v/>
      </c>
      <c r="E230" s="89" t="str">
        <f>IF(ISBLANK(C230),"",VLOOKUP(C230,'KIZ KATILIM'!#REF!,2,FALSE))</f>
        <v/>
      </c>
      <c r="F230" s="19" t="str">
        <f>IFERROR(VLOOKUP(D230,'ERKEK KATILIM'!#REF!,3,0),"")</f>
        <v/>
      </c>
      <c r="G230" s="27" t="str">
        <f>IFERROR(VLOOKUP(E230,'KIZ KATILIM'!#REF!,3,0),"")</f>
        <v/>
      </c>
      <c r="H230" s="92" t="str">
        <f t="shared" si="4"/>
        <v/>
      </c>
    </row>
    <row r="231" spans="4:8" x14ac:dyDescent="0.3">
      <c r="D231" s="1" t="str">
        <f>IF(ISBLANK(B231),"",VLOOKUP(B231,'ERKEK KATILIM'!#REF!,2,FALSE))</f>
        <v/>
      </c>
      <c r="E231" s="89" t="str">
        <f>IF(ISBLANK(C231),"",VLOOKUP(C231,'KIZ KATILIM'!#REF!,2,FALSE))</f>
        <v/>
      </c>
      <c r="F231" s="19" t="str">
        <f>IFERROR(VLOOKUP(D231,'ERKEK KATILIM'!#REF!,3,0),"")</f>
        <v/>
      </c>
      <c r="G231" s="27" t="str">
        <f>IFERROR(VLOOKUP(E231,'KIZ KATILIM'!#REF!,3,0),"")</f>
        <v/>
      </c>
      <c r="H231" s="92" t="str">
        <f t="shared" si="4"/>
        <v/>
      </c>
    </row>
    <row r="232" spans="4:8" x14ac:dyDescent="0.3">
      <c r="D232" s="1" t="str">
        <f>IF(ISBLANK(B232),"",VLOOKUP(B232,'ERKEK KATILIM'!#REF!,2,FALSE))</f>
        <v/>
      </c>
      <c r="E232" s="89" t="str">
        <f>IF(ISBLANK(C232),"",VLOOKUP(C232,'KIZ KATILIM'!#REF!,2,FALSE))</f>
        <v/>
      </c>
      <c r="F232" s="19" t="str">
        <f>IFERROR(VLOOKUP(D232,'ERKEK KATILIM'!#REF!,3,0),"")</f>
        <v/>
      </c>
      <c r="G232" s="27" t="str">
        <f>IFERROR(VLOOKUP(E232,'KIZ KATILIM'!#REF!,3,0),"")</f>
        <v/>
      </c>
      <c r="H232" s="92" t="str">
        <f t="shared" si="4"/>
        <v/>
      </c>
    </row>
    <row r="233" spans="4:8" x14ac:dyDescent="0.3">
      <c r="D233" s="1" t="str">
        <f>IF(ISBLANK(B233),"",VLOOKUP(B233,'ERKEK KATILIM'!#REF!,2,FALSE))</f>
        <v/>
      </c>
      <c r="E233" s="89" t="str">
        <f>IF(ISBLANK(C233),"",VLOOKUP(C233,'KIZ KATILIM'!#REF!,2,FALSE))</f>
        <v/>
      </c>
      <c r="F233" s="19" t="str">
        <f>IFERROR(VLOOKUP(D233,'ERKEK KATILIM'!#REF!,3,0),"")</f>
        <v/>
      </c>
      <c r="G233" s="27" t="str">
        <f>IFERROR(VLOOKUP(E233,'KIZ KATILIM'!#REF!,3,0),"")</f>
        <v/>
      </c>
      <c r="H233" s="92" t="str">
        <f t="shared" si="4"/>
        <v/>
      </c>
    </row>
    <row r="234" spans="4:8" x14ac:dyDescent="0.3">
      <c r="D234" s="1" t="str">
        <f>IF(ISBLANK(B234),"",VLOOKUP(B234,'ERKEK KATILIM'!#REF!,2,FALSE))</f>
        <v/>
      </c>
      <c r="E234" s="89" t="str">
        <f>IF(ISBLANK(C234),"",VLOOKUP(C234,'KIZ KATILIM'!#REF!,2,FALSE))</f>
        <v/>
      </c>
      <c r="F234" s="19" t="str">
        <f>IFERROR(VLOOKUP(D234,'ERKEK KATILIM'!#REF!,3,0),"")</f>
        <v/>
      </c>
      <c r="G234" s="27" t="str">
        <f>IFERROR(VLOOKUP(E234,'KIZ KATILIM'!#REF!,3,0),"")</f>
        <v/>
      </c>
      <c r="H234" s="92" t="str">
        <f t="shared" si="4"/>
        <v/>
      </c>
    </row>
    <row r="235" spans="4:8" x14ac:dyDescent="0.3">
      <c r="D235" s="1" t="str">
        <f>IF(ISBLANK(B235),"",VLOOKUP(B235,'ERKEK KATILIM'!#REF!,2,FALSE))</f>
        <v/>
      </c>
      <c r="E235" s="89" t="str">
        <f>IF(ISBLANK(C235),"",VLOOKUP(C235,'KIZ KATILIM'!#REF!,2,FALSE))</f>
        <v/>
      </c>
      <c r="F235" s="19" t="str">
        <f>IFERROR(VLOOKUP(D235,'ERKEK KATILIM'!#REF!,3,0),"")</f>
        <v/>
      </c>
      <c r="G235" s="27" t="str">
        <f>IFERROR(VLOOKUP(E235,'KIZ KATILIM'!#REF!,3,0),"")</f>
        <v/>
      </c>
      <c r="H235" s="92" t="str">
        <f t="shared" si="4"/>
        <v/>
      </c>
    </row>
    <row r="236" spans="4:8" x14ac:dyDescent="0.3">
      <c r="D236" s="1" t="str">
        <f>IF(ISBLANK(B236),"",VLOOKUP(B236,'ERKEK KATILIM'!#REF!,2,FALSE))</f>
        <v/>
      </c>
      <c r="E236" s="89" t="str">
        <f>IF(ISBLANK(C236),"",VLOOKUP(C236,'KIZ KATILIM'!#REF!,2,FALSE))</f>
        <v/>
      </c>
      <c r="F236" s="19" t="str">
        <f>IFERROR(VLOOKUP(D236,'ERKEK KATILIM'!#REF!,3,0),"")</f>
        <v/>
      </c>
      <c r="G236" s="27" t="str">
        <f>IFERROR(VLOOKUP(E236,'KIZ KATILIM'!#REF!,3,0),"")</f>
        <v/>
      </c>
      <c r="H236" s="92" t="str">
        <f t="shared" si="4"/>
        <v/>
      </c>
    </row>
    <row r="237" spans="4:8" x14ac:dyDescent="0.3">
      <c r="D237" s="1" t="str">
        <f>IF(ISBLANK(B237),"",VLOOKUP(B237,'ERKEK KATILIM'!#REF!,2,FALSE))</f>
        <v/>
      </c>
      <c r="E237" s="89" t="str">
        <f>IF(ISBLANK(C237),"",VLOOKUP(C237,'KIZ KATILIM'!#REF!,2,FALSE))</f>
        <v/>
      </c>
      <c r="F237" s="19" t="str">
        <f>IFERROR(VLOOKUP(D237,'ERKEK KATILIM'!#REF!,3,0),"")</f>
        <v/>
      </c>
      <c r="G237" s="27" t="str">
        <f>IFERROR(VLOOKUP(E237,'KIZ KATILIM'!#REF!,3,0),"")</f>
        <v/>
      </c>
      <c r="H237" s="92" t="str">
        <f t="shared" si="4"/>
        <v/>
      </c>
    </row>
    <row r="238" spans="4:8" x14ac:dyDescent="0.3">
      <c r="D238" s="1" t="str">
        <f>IF(ISBLANK(B238),"",VLOOKUP(B238,'ERKEK KATILIM'!#REF!,2,FALSE))</f>
        <v/>
      </c>
      <c r="E238" s="89" t="str">
        <f>IF(ISBLANK(C238),"",VLOOKUP(C238,'KIZ KATILIM'!#REF!,2,FALSE))</f>
        <v/>
      </c>
      <c r="F238" s="19" t="str">
        <f>IFERROR(VLOOKUP(D238,'ERKEK KATILIM'!#REF!,3,0),"")</f>
        <v/>
      </c>
      <c r="G238" s="27" t="str">
        <f>IFERROR(VLOOKUP(E238,'KIZ KATILIM'!#REF!,3,0),"")</f>
        <v/>
      </c>
      <c r="H238" s="92" t="str">
        <f t="shared" si="4"/>
        <v/>
      </c>
    </row>
    <row r="239" spans="4:8" x14ac:dyDescent="0.3">
      <c r="D239" s="1" t="str">
        <f>IF(ISBLANK(B239),"",VLOOKUP(B239,'ERKEK KATILIM'!#REF!,2,FALSE))</f>
        <v/>
      </c>
      <c r="E239" s="89" t="str">
        <f>IF(ISBLANK(C239),"",VLOOKUP(C239,'KIZ KATILIM'!#REF!,2,FALSE))</f>
        <v/>
      </c>
      <c r="F239" s="19" t="str">
        <f>IFERROR(VLOOKUP(D239,'ERKEK KATILIM'!#REF!,3,0),"")</f>
        <v/>
      </c>
      <c r="G239" s="27" t="str">
        <f>IFERROR(VLOOKUP(E239,'KIZ KATILIM'!#REF!,3,0),"")</f>
        <v/>
      </c>
      <c r="H239" s="92" t="str">
        <f t="shared" si="4"/>
        <v/>
      </c>
    </row>
    <row r="240" spans="4:8" x14ac:dyDescent="0.3">
      <c r="D240" s="1" t="str">
        <f>IF(ISBLANK(B240),"",VLOOKUP(B240,'ERKEK KATILIM'!#REF!,2,FALSE))</f>
        <v/>
      </c>
      <c r="E240" s="89" t="str">
        <f>IF(ISBLANK(C240),"",VLOOKUP(C240,'KIZ KATILIM'!#REF!,2,FALSE))</f>
        <v/>
      </c>
      <c r="F240" s="19" t="str">
        <f>IFERROR(VLOOKUP(D240,'ERKEK KATILIM'!#REF!,3,0),"")</f>
        <v/>
      </c>
      <c r="G240" s="27" t="str">
        <f>IFERROR(VLOOKUP(E240,'KIZ KATILIM'!#REF!,3,0),"")</f>
        <v/>
      </c>
      <c r="H240" s="92" t="str">
        <f t="shared" si="4"/>
        <v/>
      </c>
    </row>
    <row r="241" spans="4:8" x14ac:dyDescent="0.3">
      <c r="D241" s="1" t="str">
        <f>IF(ISBLANK(B241),"",VLOOKUP(B241,'ERKEK KATILIM'!#REF!,2,FALSE))</f>
        <v/>
      </c>
      <c r="E241" s="89" t="str">
        <f>IF(ISBLANK(C241),"",VLOOKUP(C241,'KIZ KATILIM'!#REF!,2,FALSE))</f>
        <v/>
      </c>
      <c r="F241" s="19" t="str">
        <f>IFERROR(VLOOKUP(D241,'ERKEK KATILIM'!#REF!,3,0),"")</f>
        <v/>
      </c>
      <c r="G241" s="27" t="str">
        <f>IFERROR(VLOOKUP(E241,'KIZ KATILIM'!#REF!,3,0),"")</f>
        <v/>
      </c>
      <c r="H241" s="92" t="str">
        <f t="shared" si="4"/>
        <v/>
      </c>
    </row>
    <row r="242" spans="4:8" x14ac:dyDescent="0.3">
      <c r="D242" s="1" t="str">
        <f>IF(ISBLANK(B242),"",VLOOKUP(B242,'ERKEK KATILIM'!#REF!,2,FALSE))</f>
        <v/>
      </c>
      <c r="E242" s="89" t="str">
        <f>IF(ISBLANK(C242),"",VLOOKUP(C242,'KIZ KATILIM'!#REF!,2,FALSE))</f>
        <v/>
      </c>
      <c r="F242" s="19" t="str">
        <f>IFERROR(VLOOKUP(D242,'ERKEK KATILIM'!#REF!,3,0),"")</f>
        <v/>
      </c>
      <c r="G242" s="27" t="str">
        <f>IFERROR(VLOOKUP(E242,'KIZ KATILIM'!#REF!,3,0),"")</f>
        <v/>
      </c>
      <c r="H242" s="92" t="str">
        <f t="shared" si="4"/>
        <v/>
      </c>
    </row>
    <row r="243" spans="4:8" x14ac:dyDescent="0.3">
      <c r="D243" s="1" t="str">
        <f>IF(ISBLANK(B243),"",VLOOKUP(B243,'ERKEK KATILIM'!#REF!,2,FALSE))</f>
        <v/>
      </c>
      <c r="E243" s="89" t="str">
        <f>IF(ISBLANK(C243),"",VLOOKUP(C243,'KIZ KATILIM'!#REF!,2,FALSE))</f>
        <v/>
      </c>
      <c r="F243" s="19" t="str">
        <f>IFERROR(VLOOKUP(D243,'ERKEK KATILIM'!#REF!,3,0),"")</f>
        <v/>
      </c>
      <c r="G243" s="27" t="str">
        <f>IFERROR(VLOOKUP(E243,'KIZ KATILIM'!#REF!,3,0),"")</f>
        <v/>
      </c>
      <c r="H243" s="92" t="str">
        <f t="shared" si="4"/>
        <v/>
      </c>
    </row>
    <row r="244" spans="4:8" x14ac:dyDescent="0.3">
      <c r="D244" s="1" t="str">
        <f>IF(ISBLANK(B244),"",VLOOKUP(B244,'ERKEK KATILIM'!#REF!,2,FALSE))</f>
        <v/>
      </c>
      <c r="E244" s="89" t="str">
        <f>IF(ISBLANK(C244),"",VLOOKUP(C244,'KIZ KATILIM'!#REF!,2,FALSE))</f>
        <v/>
      </c>
      <c r="F244" s="19" t="str">
        <f>IFERROR(VLOOKUP(D244,'ERKEK KATILIM'!#REF!,3,0),"")</f>
        <v/>
      </c>
      <c r="G244" s="27" t="str">
        <f>IFERROR(VLOOKUP(E244,'KIZ KATILIM'!#REF!,3,0),"")</f>
        <v/>
      </c>
      <c r="H244" s="92" t="str">
        <f t="shared" si="4"/>
        <v/>
      </c>
    </row>
    <row r="245" spans="4:8" x14ac:dyDescent="0.3">
      <c r="D245" s="1" t="str">
        <f>IF(ISBLANK(B245),"",VLOOKUP(B245,'ERKEK KATILIM'!#REF!,2,FALSE))</f>
        <v/>
      </c>
      <c r="E245" s="89" t="str">
        <f>IF(ISBLANK(C245),"",VLOOKUP(C245,'KIZ KATILIM'!#REF!,2,FALSE))</f>
        <v/>
      </c>
      <c r="F245" s="19" t="str">
        <f>IFERROR(VLOOKUP(D245,'ERKEK KATILIM'!#REF!,3,0),"")</f>
        <v/>
      </c>
      <c r="G245" s="27" t="str">
        <f>IFERROR(VLOOKUP(E245,'KIZ KATILIM'!#REF!,3,0),"")</f>
        <v/>
      </c>
      <c r="H245" s="92" t="str">
        <f t="shared" si="4"/>
        <v/>
      </c>
    </row>
  </sheetData>
  <mergeCells count="1">
    <mergeCell ref="B1:E1"/>
  </mergeCells>
  <conditionalFormatting sqref="B1:B83 B206:B1048576">
    <cfRule type="duplicateValues" dxfId="143" priority="23"/>
    <cfRule type="duplicateValues" dxfId="142" priority="27"/>
    <cfRule type="duplicateValues" dxfId="141" priority="29"/>
  </conditionalFormatting>
  <conditionalFormatting sqref="B1:B112 B114:B1048576">
    <cfRule type="duplicateValues" dxfId="140" priority="13"/>
  </conditionalFormatting>
  <conditionalFormatting sqref="B1:B1048576">
    <cfRule type="duplicateValues" dxfId="139" priority="1"/>
  </conditionalFormatting>
  <conditionalFormatting sqref="B84:B112 B114:B205">
    <cfRule type="duplicateValues" dxfId="138" priority="15"/>
    <cfRule type="duplicateValues" dxfId="137" priority="17"/>
    <cfRule type="duplicateValues" dxfId="136" priority="19"/>
  </conditionalFormatting>
  <conditionalFormatting sqref="B113">
    <cfRule type="duplicateValues" dxfId="135" priority="3"/>
    <cfRule type="duplicateValues" dxfId="134" priority="5"/>
    <cfRule type="duplicateValues" dxfId="133" priority="7"/>
    <cfRule type="duplicateValues" dxfId="132" priority="9"/>
  </conditionalFormatting>
  <conditionalFormatting sqref="C1:C83 C206:C1048576">
    <cfRule type="duplicateValues" dxfId="131" priority="22"/>
    <cfRule type="duplicateValues" dxfId="130" priority="26"/>
    <cfRule type="duplicateValues" dxfId="129" priority="28"/>
  </conditionalFormatting>
  <conditionalFormatting sqref="C1:C112 C114:C1048576">
    <cfRule type="duplicateValues" dxfId="128" priority="12"/>
  </conditionalFormatting>
  <conditionalFormatting sqref="C84:C112 C114:C205">
    <cfRule type="duplicateValues" dxfId="127" priority="14"/>
    <cfRule type="duplicateValues" dxfId="126" priority="16"/>
    <cfRule type="duplicateValues" dxfId="125" priority="18"/>
  </conditionalFormatting>
  <conditionalFormatting sqref="C113">
    <cfRule type="duplicateValues" dxfId="124" priority="2"/>
    <cfRule type="duplicateValues" dxfId="123" priority="4"/>
    <cfRule type="duplicateValues" dxfId="122" priority="6"/>
    <cfRule type="duplicateValues" dxfId="121" priority="8"/>
  </conditionalFormatting>
  <conditionalFormatting sqref="D3:D26 D28 D30:D83 D206:D245">
    <cfRule type="duplicateValues" dxfId="120" priority="32"/>
  </conditionalFormatting>
  <conditionalFormatting sqref="D27">
    <cfRule type="duplicateValues" dxfId="119" priority="24"/>
  </conditionalFormatting>
  <conditionalFormatting sqref="D29">
    <cfRule type="duplicateValues" dxfId="118" priority="30"/>
  </conditionalFormatting>
  <conditionalFormatting sqref="D84:D112 D114:D205">
    <cfRule type="duplicateValues" dxfId="117" priority="20"/>
  </conditionalFormatting>
  <conditionalFormatting sqref="D113">
    <cfRule type="duplicateValues" dxfId="116" priority="10"/>
  </conditionalFormatting>
  <conditionalFormatting sqref="E27">
    <cfRule type="duplicateValues" dxfId="115" priority="25"/>
  </conditionalFormatting>
  <conditionalFormatting sqref="E28 E3:E26 E30:E83 E206:E245">
    <cfRule type="duplicateValues" dxfId="114" priority="33"/>
  </conditionalFormatting>
  <conditionalFormatting sqref="E29">
    <cfRule type="duplicateValues" dxfId="113" priority="31"/>
  </conditionalFormatting>
  <conditionalFormatting sqref="E84:E112 E114:E205">
    <cfRule type="duplicateValues" dxfId="112" priority="21"/>
  </conditionalFormatting>
  <conditionalFormatting sqref="E113">
    <cfRule type="duplicateValues" dxfId="111" priority="11"/>
  </conditionalFormatting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R28"/>
  <sheetViews>
    <sheetView workbookViewId="0">
      <selection sqref="A1:XFD1048576"/>
    </sheetView>
  </sheetViews>
  <sheetFormatPr defaultRowHeight="14.5" x14ac:dyDescent="0.35"/>
  <cols>
    <col min="1" max="1" width="3.26953125" customWidth="1"/>
    <col min="2" max="2" width="2.7265625" bestFit="1" customWidth="1"/>
    <col min="3" max="3" width="26.54296875" bestFit="1" customWidth="1"/>
    <col min="4" max="4" width="4.26953125" bestFit="1" customWidth="1"/>
    <col min="6" max="6" width="18.7265625" bestFit="1" customWidth="1"/>
    <col min="7" max="7" width="4.54296875" customWidth="1"/>
    <col min="8" max="8" width="4.1796875" customWidth="1"/>
    <col min="9" max="9" width="2.7265625" bestFit="1" customWidth="1"/>
    <col min="10" max="10" width="4.453125" customWidth="1"/>
    <col min="11" max="11" width="3.26953125" bestFit="1" customWidth="1"/>
    <col min="12" max="12" width="24.1796875" bestFit="1" customWidth="1"/>
    <col min="13" max="13" width="5.26953125" bestFit="1" customWidth="1"/>
    <col min="14" max="14" width="8.7265625" bestFit="1" customWidth="1"/>
    <col min="15" max="15" width="19" bestFit="1" customWidth="1"/>
    <col min="16" max="16" width="5" customWidth="1"/>
    <col min="17" max="17" width="3.81640625" customWidth="1"/>
    <col min="18" max="18" width="3.26953125" bestFit="1" customWidth="1"/>
  </cols>
  <sheetData>
    <row r="1" spans="2:18" ht="27" customHeight="1" x14ac:dyDescent="0.35">
      <c r="B1" s="69"/>
      <c r="C1" s="94" t="s">
        <v>190</v>
      </c>
      <c r="D1" s="95" t="s">
        <v>171</v>
      </c>
      <c r="E1" s="95" t="s">
        <v>171</v>
      </c>
      <c r="F1" s="95" t="s">
        <v>172</v>
      </c>
      <c r="G1" s="70" t="s">
        <v>173</v>
      </c>
      <c r="H1" s="70" t="s">
        <v>174</v>
      </c>
      <c r="I1" s="71"/>
      <c r="K1" s="122"/>
      <c r="L1" s="123" t="s">
        <v>191</v>
      </c>
      <c r="M1" s="124" t="s">
        <v>171</v>
      </c>
      <c r="N1" s="124" t="s">
        <v>171</v>
      </c>
      <c r="O1" s="124" t="s">
        <v>172</v>
      </c>
      <c r="P1" s="125" t="s">
        <v>173</v>
      </c>
      <c r="Q1" s="125" t="s">
        <v>174</v>
      </c>
      <c r="R1" s="126"/>
    </row>
    <row r="2" spans="2:18" x14ac:dyDescent="0.35">
      <c r="B2" s="106">
        <v>1</v>
      </c>
      <c r="C2" s="96" t="s">
        <v>73</v>
      </c>
      <c r="D2" s="96" t="s">
        <v>99</v>
      </c>
      <c r="E2" s="96" t="s">
        <v>27</v>
      </c>
      <c r="F2" s="96" t="s">
        <v>133</v>
      </c>
      <c r="G2" s="73" t="s">
        <v>4</v>
      </c>
      <c r="H2" s="54" t="s">
        <v>130</v>
      </c>
      <c r="I2" s="97">
        <v>1</v>
      </c>
      <c r="K2" s="114">
        <v>1</v>
      </c>
      <c r="L2" s="51" t="s">
        <v>128</v>
      </c>
      <c r="M2" s="51" t="s">
        <v>123</v>
      </c>
      <c r="N2" s="51" t="s">
        <v>50</v>
      </c>
      <c r="O2" s="51" t="s">
        <v>129</v>
      </c>
      <c r="P2" s="52" t="s">
        <v>4</v>
      </c>
      <c r="Q2" s="53" t="s">
        <v>130</v>
      </c>
      <c r="R2" s="54">
        <v>1</v>
      </c>
    </row>
    <row r="3" spans="2:18" x14ac:dyDescent="0.35">
      <c r="B3" s="106">
        <v>2</v>
      </c>
      <c r="C3" s="96" t="s">
        <v>90</v>
      </c>
      <c r="D3" s="96" t="s">
        <v>110</v>
      </c>
      <c r="E3" s="96" t="s">
        <v>5</v>
      </c>
      <c r="F3" s="96" t="s">
        <v>129</v>
      </c>
      <c r="G3" s="74" t="s">
        <v>6</v>
      </c>
      <c r="H3" s="54" t="s">
        <v>134</v>
      </c>
      <c r="I3" s="97">
        <v>2</v>
      </c>
      <c r="K3" s="114">
        <v>2</v>
      </c>
      <c r="L3" s="51" t="s">
        <v>84</v>
      </c>
      <c r="M3" s="51" t="s">
        <v>67</v>
      </c>
      <c r="N3" s="51" t="s">
        <v>25</v>
      </c>
      <c r="O3" s="56" t="s">
        <v>131</v>
      </c>
      <c r="P3" s="52" t="s">
        <v>4</v>
      </c>
      <c r="Q3" s="53" t="s">
        <v>132</v>
      </c>
      <c r="R3" s="54">
        <v>2</v>
      </c>
    </row>
    <row r="4" spans="2:18" x14ac:dyDescent="0.35">
      <c r="B4" s="106">
        <v>3</v>
      </c>
      <c r="C4" s="96" t="s">
        <v>80</v>
      </c>
      <c r="D4" s="96" t="s">
        <v>68</v>
      </c>
      <c r="E4" s="96" t="s">
        <v>13</v>
      </c>
      <c r="F4" s="96" t="s">
        <v>129</v>
      </c>
      <c r="G4" s="74" t="s">
        <v>8</v>
      </c>
      <c r="H4" s="54" t="s">
        <v>137</v>
      </c>
      <c r="I4" s="97">
        <v>3</v>
      </c>
      <c r="K4" s="114">
        <v>3</v>
      </c>
      <c r="L4" s="51" t="s">
        <v>115</v>
      </c>
      <c r="M4" s="51" t="s">
        <v>99</v>
      </c>
      <c r="N4" s="51" t="s">
        <v>27</v>
      </c>
      <c r="O4" s="51" t="s">
        <v>133</v>
      </c>
      <c r="P4" s="52" t="s">
        <v>6</v>
      </c>
      <c r="Q4" s="53" t="s">
        <v>134</v>
      </c>
      <c r="R4" s="54">
        <v>3</v>
      </c>
    </row>
    <row r="5" spans="2:18" x14ac:dyDescent="0.35">
      <c r="B5" s="106">
        <v>4</v>
      </c>
      <c r="C5" s="96" t="s">
        <v>75</v>
      </c>
      <c r="D5" s="96" t="s">
        <v>99</v>
      </c>
      <c r="E5" s="96" t="s">
        <v>27</v>
      </c>
      <c r="F5" s="96" t="s">
        <v>133</v>
      </c>
      <c r="G5" s="73" t="s">
        <v>6</v>
      </c>
      <c r="H5" s="54" t="s">
        <v>141</v>
      </c>
      <c r="I5" s="97">
        <v>4</v>
      </c>
      <c r="K5" s="114">
        <v>4</v>
      </c>
      <c r="L5" s="51" t="s">
        <v>136</v>
      </c>
      <c r="M5" s="51" t="s">
        <v>68</v>
      </c>
      <c r="N5" s="51" t="s">
        <v>13</v>
      </c>
      <c r="O5" s="51" t="s">
        <v>129</v>
      </c>
      <c r="P5" s="52" t="s">
        <v>7</v>
      </c>
      <c r="Q5" s="53" t="s">
        <v>137</v>
      </c>
      <c r="R5" s="54">
        <v>4</v>
      </c>
    </row>
    <row r="6" spans="2:18" x14ac:dyDescent="0.35">
      <c r="B6" s="106">
        <v>5</v>
      </c>
      <c r="C6" s="96" t="s">
        <v>177</v>
      </c>
      <c r="D6" s="96" t="s">
        <v>108</v>
      </c>
      <c r="E6" s="96" t="s">
        <v>38</v>
      </c>
      <c r="F6" s="96" t="s">
        <v>145</v>
      </c>
      <c r="G6" s="73" t="s">
        <v>6</v>
      </c>
      <c r="H6" s="54" t="s">
        <v>144</v>
      </c>
      <c r="I6" s="97">
        <v>5</v>
      </c>
      <c r="K6" s="114">
        <v>5</v>
      </c>
      <c r="L6" s="51" t="s">
        <v>114</v>
      </c>
      <c r="M6" s="51" t="s">
        <v>98</v>
      </c>
      <c r="N6" s="51" t="s">
        <v>26</v>
      </c>
      <c r="O6" s="51" t="s">
        <v>129</v>
      </c>
      <c r="P6" s="52" t="s">
        <v>6</v>
      </c>
      <c r="Q6" s="53" t="s">
        <v>138</v>
      </c>
      <c r="R6" s="54">
        <v>5</v>
      </c>
    </row>
    <row r="7" spans="2:18" x14ac:dyDescent="0.35">
      <c r="B7" s="106">
        <v>6</v>
      </c>
      <c r="C7" s="96" t="s">
        <v>74</v>
      </c>
      <c r="D7" s="96" t="s">
        <v>99</v>
      </c>
      <c r="E7" s="96" t="s">
        <v>27</v>
      </c>
      <c r="F7" s="96" t="s">
        <v>133</v>
      </c>
      <c r="G7" s="73" t="s">
        <v>8</v>
      </c>
      <c r="H7" s="54" t="s">
        <v>146</v>
      </c>
      <c r="I7" s="97">
        <v>6</v>
      </c>
      <c r="K7" s="114">
        <v>6</v>
      </c>
      <c r="L7" s="51" t="s">
        <v>112</v>
      </c>
      <c r="M7" s="51" t="s">
        <v>95</v>
      </c>
      <c r="N7" s="51" t="s">
        <v>33</v>
      </c>
      <c r="O7" s="51" t="s">
        <v>140</v>
      </c>
      <c r="P7" s="52" t="s">
        <v>4</v>
      </c>
      <c r="Q7" s="53" t="s">
        <v>141</v>
      </c>
      <c r="R7" s="54">
        <v>6</v>
      </c>
    </row>
    <row r="8" spans="2:18" x14ac:dyDescent="0.35">
      <c r="B8" s="106">
        <v>7</v>
      </c>
      <c r="C8" s="96" t="s">
        <v>84</v>
      </c>
      <c r="D8" s="96" t="s">
        <v>67</v>
      </c>
      <c r="E8" s="96" t="s">
        <v>25</v>
      </c>
      <c r="F8" s="96" t="s">
        <v>131</v>
      </c>
      <c r="G8" s="73" t="s">
        <v>6</v>
      </c>
      <c r="H8" s="54" t="s">
        <v>148</v>
      </c>
      <c r="I8" s="97">
        <v>7</v>
      </c>
      <c r="K8" s="114">
        <v>7</v>
      </c>
      <c r="L8" s="51" t="s">
        <v>39</v>
      </c>
      <c r="M8" s="51" t="s">
        <v>102</v>
      </c>
      <c r="N8" s="51" t="s">
        <v>32</v>
      </c>
      <c r="O8" s="51" t="s">
        <v>143</v>
      </c>
      <c r="P8" s="52" t="s">
        <v>4</v>
      </c>
      <c r="Q8" s="53" t="s">
        <v>144</v>
      </c>
      <c r="R8" s="54">
        <v>7</v>
      </c>
    </row>
    <row r="9" spans="2:18" x14ac:dyDescent="0.35">
      <c r="B9" s="106">
        <v>8</v>
      </c>
      <c r="C9" s="96" t="s">
        <v>64</v>
      </c>
      <c r="D9" s="96" t="s">
        <v>92</v>
      </c>
      <c r="E9" s="96" t="s">
        <v>40</v>
      </c>
      <c r="F9" s="96" t="s">
        <v>143</v>
      </c>
      <c r="G9" s="73" t="s">
        <v>6</v>
      </c>
      <c r="H9" s="54" t="s">
        <v>150</v>
      </c>
      <c r="I9" s="97">
        <v>8</v>
      </c>
      <c r="K9" s="114">
        <v>8</v>
      </c>
      <c r="L9" s="51" t="s">
        <v>119</v>
      </c>
      <c r="M9" s="51" t="s">
        <v>121</v>
      </c>
      <c r="N9" s="51" t="s">
        <v>120</v>
      </c>
      <c r="O9" s="51" t="s">
        <v>145</v>
      </c>
      <c r="P9" s="52" t="s">
        <v>7</v>
      </c>
      <c r="Q9" s="53" t="s">
        <v>146</v>
      </c>
      <c r="R9" s="54">
        <v>8</v>
      </c>
    </row>
    <row r="10" spans="2:18" x14ac:dyDescent="0.35">
      <c r="B10" s="106">
        <v>9</v>
      </c>
      <c r="C10" s="103" t="s">
        <v>176</v>
      </c>
      <c r="D10" s="103" t="s">
        <v>94</v>
      </c>
      <c r="E10" s="103" t="s">
        <v>34</v>
      </c>
      <c r="F10" s="103" t="s">
        <v>143</v>
      </c>
      <c r="G10" s="75" t="s">
        <v>4</v>
      </c>
      <c r="H10" s="104"/>
      <c r="I10" s="105">
        <v>9</v>
      </c>
      <c r="K10" s="115">
        <v>9</v>
      </c>
      <c r="L10" s="51" t="s">
        <v>85</v>
      </c>
      <c r="M10" s="51" t="s">
        <v>67</v>
      </c>
      <c r="N10" s="51" t="s">
        <v>25</v>
      </c>
      <c r="O10" s="51" t="s">
        <v>131</v>
      </c>
      <c r="P10" s="52" t="s">
        <v>8</v>
      </c>
      <c r="Q10" s="53" t="s">
        <v>150</v>
      </c>
      <c r="R10" s="54">
        <v>9</v>
      </c>
    </row>
    <row r="11" spans="2:18" x14ac:dyDescent="0.35">
      <c r="B11" s="106">
        <v>10</v>
      </c>
      <c r="C11" s="103" t="s">
        <v>179</v>
      </c>
      <c r="D11" s="103" t="s">
        <v>101</v>
      </c>
      <c r="E11" s="103" t="s">
        <v>36</v>
      </c>
      <c r="F11" s="103" t="s">
        <v>140</v>
      </c>
      <c r="G11" s="75" t="s">
        <v>4</v>
      </c>
      <c r="H11" s="104"/>
      <c r="I11" s="105">
        <v>9</v>
      </c>
      <c r="K11" s="114">
        <v>10</v>
      </c>
      <c r="L11" s="51" t="s">
        <v>88</v>
      </c>
      <c r="M11" s="51" t="s">
        <v>52</v>
      </c>
      <c r="N11" s="51" t="s">
        <v>52</v>
      </c>
      <c r="O11" s="51" t="s">
        <v>152</v>
      </c>
      <c r="P11" s="52" t="s">
        <v>4</v>
      </c>
      <c r="Q11" s="53" t="s">
        <v>153</v>
      </c>
      <c r="R11" s="54">
        <v>10</v>
      </c>
    </row>
    <row r="12" spans="2:18" x14ac:dyDescent="0.35">
      <c r="B12" s="106">
        <v>11</v>
      </c>
      <c r="C12" s="103" t="s">
        <v>79</v>
      </c>
      <c r="D12" s="103" t="s">
        <v>68</v>
      </c>
      <c r="E12" s="103" t="s">
        <v>13</v>
      </c>
      <c r="F12" s="103" t="s">
        <v>129</v>
      </c>
      <c r="G12" s="76" t="s">
        <v>4</v>
      </c>
      <c r="H12" s="104"/>
      <c r="I12" s="105">
        <v>9</v>
      </c>
      <c r="K12" s="114">
        <v>11</v>
      </c>
      <c r="L12" s="57" t="s">
        <v>116</v>
      </c>
      <c r="M12" s="57" t="s">
        <v>99</v>
      </c>
      <c r="N12" s="57" t="s">
        <v>27</v>
      </c>
      <c r="O12" s="57" t="s">
        <v>133</v>
      </c>
      <c r="P12" s="58" t="s">
        <v>4</v>
      </c>
      <c r="Q12" s="59"/>
      <c r="R12" s="57">
        <v>11</v>
      </c>
    </row>
    <row r="13" spans="2:18" x14ac:dyDescent="0.35">
      <c r="B13" s="106">
        <v>12</v>
      </c>
      <c r="C13" s="103" t="s">
        <v>83</v>
      </c>
      <c r="D13" s="103" t="s">
        <v>104</v>
      </c>
      <c r="E13" s="103" t="s">
        <v>29</v>
      </c>
      <c r="F13" s="103" t="s">
        <v>145</v>
      </c>
      <c r="G13" s="75" t="s">
        <v>4</v>
      </c>
      <c r="H13" s="104"/>
      <c r="I13" s="105">
        <v>9</v>
      </c>
      <c r="K13" s="114">
        <v>12</v>
      </c>
      <c r="L13" s="60" t="s">
        <v>66</v>
      </c>
      <c r="M13" s="60" t="s">
        <v>92</v>
      </c>
      <c r="N13" s="60" t="s">
        <v>40</v>
      </c>
      <c r="O13" s="60" t="s">
        <v>143</v>
      </c>
      <c r="P13" s="61" t="s">
        <v>6</v>
      </c>
      <c r="Q13" s="62"/>
      <c r="R13" s="60">
        <v>12</v>
      </c>
    </row>
    <row r="14" spans="2:18" x14ac:dyDescent="0.35">
      <c r="B14" s="106">
        <v>13</v>
      </c>
      <c r="C14" s="103" t="s">
        <v>85</v>
      </c>
      <c r="D14" s="103" t="s">
        <v>67</v>
      </c>
      <c r="E14" s="103" t="s">
        <v>25</v>
      </c>
      <c r="F14" s="103" t="s">
        <v>131</v>
      </c>
      <c r="G14" s="75" t="s">
        <v>4</v>
      </c>
      <c r="H14" s="104"/>
      <c r="I14" s="105">
        <v>9</v>
      </c>
      <c r="K14" s="114">
        <v>13</v>
      </c>
      <c r="L14" s="60" t="s">
        <v>111</v>
      </c>
      <c r="M14" s="60" t="s">
        <v>93</v>
      </c>
      <c r="N14" s="60" t="s">
        <v>10</v>
      </c>
      <c r="O14" s="60" t="s">
        <v>131</v>
      </c>
      <c r="P14" s="61" t="s">
        <v>6</v>
      </c>
      <c r="Q14" s="62"/>
      <c r="R14" s="60">
        <v>12</v>
      </c>
    </row>
    <row r="15" spans="2:18" x14ac:dyDescent="0.35">
      <c r="B15" s="106">
        <v>14</v>
      </c>
      <c r="C15" s="103" t="s">
        <v>88</v>
      </c>
      <c r="D15" s="103" t="s">
        <v>52</v>
      </c>
      <c r="E15" s="103" t="s">
        <v>52</v>
      </c>
      <c r="F15" s="103" t="s">
        <v>152</v>
      </c>
      <c r="G15" s="75" t="s">
        <v>4</v>
      </c>
      <c r="H15" s="104"/>
      <c r="I15" s="105">
        <v>9</v>
      </c>
      <c r="K15" s="114">
        <v>14</v>
      </c>
      <c r="L15" s="60" t="s">
        <v>87</v>
      </c>
      <c r="M15" s="60" t="s">
        <v>107</v>
      </c>
      <c r="N15" s="60" t="s">
        <v>51</v>
      </c>
      <c r="O15" s="60" t="s">
        <v>140</v>
      </c>
      <c r="P15" s="61" t="s">
        <v>6</v>
      </c>
      <c r="Q15" s="62"/>
      <c r="R15" s="60">
        <v>12</v>
      </c>
    </row>
    <row r="16" spans="2:18" x14ac:dyDescent="0.35">
      <c r="B16" s="106">
        <v>15</v>
      </c>
      <c r="C16" s="107" t="s">
        <v>180</v>
      </c>
      <c r="D16" s="107" t="s">
        <v>105</v>
      </c>
      <c r="E16" s="107" t="s">
        <v>86</v>
      </c>
      <c r="F16" s="107" t="s">
        <v>140</v>
      </c>
      <c r="G16" s="77" t="s">
        <v>6</v>
      </c>
      <c r="H16" s="108"/>
      <c r="I16" s="107">
        <v>15</v>
      </c>
      <c r="K16" s="114">
        <v>15</v>
      </c>
      <c r="L16" s="60" t="s">
        <v>63</v>
      </c>
      <c r="M16" s="60" t="s">
        <v>108</v>
      </c>
      <c r="N16" s="60" t="s">
        <v>38</v>
      </c>
      <c r="O16" s="60" t="s">
        <v>145</v>
      </c>
      <c r="P16" s="61" t="s">
        <v>6</v>
      </c>
      <c r="Q16" s="62"/>
      <c r="R16" s="60">
        <v>12</v>
      </c>
    </row>
    <row r="17" spans="2:18" x14ac:dyDescent="0.35">
      <c r="B17" s="106">
        <v>16</v>
      </c>
      <c r="C17" s="107" t="s">
        <v>65</v>
      </c>
      <c r="D17" s="107" t="s">
        <v>106</v>
      </c>
      <c r="E17" s="107" t="s">
        <v>55</v>
      </c>
      <c r="F17" s="107" t="s">
        <v>152</v>
      </c>
      <c r="G17" s="77" t="s">
        <v>6</v>
      </c>
      <c r="H17" s="108"/>
      <c r="I17" s="107">
        <v>15</v>
      </c>
      <c r="K17" s="114">
        <v>16</v>
      </c>
      <c r="L17" s="120" t="s">
        <v>42</v>
      </c>
      <c r="M17" s="120" t="s">
        <v>93</v>
      </c>
      <c r="N17" s="120" t="s">
        <v>10</v>
      </c>
      <c r="O17" s="120" t="s">
        <v>131</v>
      </c>
      <c r="P17" s="121" t="s">
        <v>7</v>
      </c>
      <c r="Q17" s="119"/>
      <c r="R17" s="120">
        <v>16</v>
      </c>
    </row>
    <row r="18" spans="2:18" x14ac:dyDescent="0.35">
      <c r="B18" s="106">
        <v>17</v>
      </c>
      <c r="C18" s="34" t="s">
        <v>69</v>
      </c>
      <c r="D18" s="34" t="s">
        <v>93</v>
      </c>
      <c r="E18" s="34" t="s">
        <v>10</v>
      </c>
      <c r="F18" s="34" t="s">
        <v>131</v>
      </c>
      <c r="G18" s="33" t="s">
        <v>7</v>
      </c>
      <c r="H18" s="44"/>
      <c r="I18" s="34"/>
      <c r="K18" s="114">
        <v>17</v>
      </c>
      <c r="L18" s="120" t="s">
        <v>35</v>
      </c>
      <c r="M18" s="120" t="s">
        <v>94</v>
      </c>
      <c r="N18" s="120" t="s">
        <v>34</v>
      </c>
      <c r="O18" s="120" t="s">
        <v>143</v>
      </c>
      <c r="P18" s="121" t="s">
        <v>7</v>
      </c>
      <c r="Q18" s="119"/>
      <c r="R18" s="120">
        <v>16</v>
      </c>
    </row>
    <row r="19" spans="2:18" x14ac:dyDescent="0.35">
      <c r="B19" s="106">
        <v>18</v>
      </c>
      <c r="C19" s="34" t="s">
        <v>70</v>
      </c>
      <c r="D19" s="34" t="s">
        <v>95</v>
      </c>
      <c r="E19" s="34" t="s">
        <v>33</v>
      </c>
      <c r="F19" s="34" t="s">
        <v>140</v>
      </c>
      <c r="G19" s="33" t="s">
        <v>7</v>
      </c>
      <c r="H19" s="44"/>
      <c r="I19" s="39"/>
      <c r="K19" s="114">
        <v>18</v>
      </c>
      <c r="L19" s="120" t="s">
        <v>113</v>
      </c>
      <c r="M19" s="120" t="s">
        <v>95</v>
      </c>
      <c r="N19" s="120" t="s">
        <v>33</v>
      </c>
      <c r="O19" s="120" t="s">
        <v>140</v>
      </c>
      <c r="P19" s="121" t="s">
        <v>7</v>
      </c>
      <c r="Q19" s="119"/>
      <c r="R19" s="120">
        <v>16</v>
      </c>
    </row>
    <row r="20" spans="2:18" x14ac:dyDescent="0.35">
      <c r="B20" s="106">
        <v>19</v>
      </c>
      <c r="C20" s="31" t="s">
        <v>62</v>
      </c>
      <c r="D20" s="31" t="s">
        <v>96</v>
      </c>
      <c r="E20" s="31" t="s">
        <v>44</v>
      </c>
      <c r="F20" s="31" t="s">
        <v>133</v>
      </c>
      <c r="G20" s="33" t="s">
        <v>7</v>
      </c>
      <c r="H20" s="44"/>
      <c r="I20" s="39"/>
      <c r="K20" s="114">
        <v>19</v>
      </c>
      <c r="L20" s="120" t="s">
        <v>71</v>
      </c>
      <c r="M20" s="120" t="s">
        <v>97</v>
      </c>
      <c r="N20" s="120" t="s">
        <v>72</v>
      </c>
      <c r="O20" s="120" t="s">
        <v>152</v>
      </c>
      <c r="P20" s="121" t="s">
        <v>7</v>
      </c>
      <c r="Q20" s="119"/>
      <c r="R20" s="120">
        <v>16</v>
      </c>
    </row>
    <row r="21" spans="2:18" x14ac:dyDescent="0.35">
      <c r="B21" s="106">
        <v>20</v>
      </c>
      <c r="C21" s="34" t="s">
        <v>178</v>
      </c>
      <c r="D21" s="34" t="s">
        <v>100</v>
      </c>
      <c r="E21" s="34" t="s">
        <v>77</v>
      </c>
      <c r="F21" s="34" t="s">
        <v>152</v>
      </c>
      <c r="G21" s="33" t="s">
        <v>7</v>
      </c>
      <c r="H21" s="44"/>
      <c r="I21" s="39"/>
      <c r="K21" s="114">
        <v>20</v>
      </c>
      <c r="L21" s="120" t="s">
        <v>165</v>
      </c>
      <c r="M21" s="120" t="s">
        <v>99</v>
      </c>
      <c r="N21" s="120" t="s">
        <v>27</v>
      </c>
      <c r="O21" s="120" t="s">
        <v>133</v>
      </c>
      <c r="P21" s="121" t="s">
        <v>7</v>
      </c>
      <c r="Q21" s="119"/>
      <c r="R21" s="120">
        <v>16</v>
      </c>
    </row>
    <row r="22" spans="2:18" x14ac:dyDescent="0.35">
      <c r="B22" s="106">
        <v>21</v>
      </c>
      <c r="C22" s="34" t="s">
        <v>78</v>
      </c>
      <c r="D22" s="34" t="s">
        <v>103</v>
      </c>
      <c r="E22" s="34" t="s">
        <v>31</v>
      </c>
      <c r="F22" s="34" t="s">
        <v>143</v>
      </c>
      <c r="G22" s="33" t="s">
        <v>7</v>
      </c>
      <c r="H22" s="44"/>
      <c r="I22" s="39"/>
      <c r="K22" s="114">
        <v>21</v>
      </c>
      <c r="L22" s="67" t="s">
        <v>167</v>
      </c>
      <c r="M22" s="67" t="s">
        <v>109</v>
      </c>
      <c r="N22" s="67" t="s">
        <v>16</v>
      </c>
      <c r="O22" s="67" t="s">
        <v>129</v>
      </c>
      <c r="P22" s="50" t="s">
        <v>8</v>
      </c>
      <c r="Q22" s="67"/>
      <c r="R22" s="67"/>
    </row>
    <row r="23" spans="2:18" x14ac:dyDescent="0.35">
      <c r="B23" s="106">
        <v>22</v>
      </c>
      <c r="C23" s="34" t="s">
        <v>181</v>
      </c>
      <c r="D23" s="34" t="s">
        <v>108</v>
      </c>
      <c r="E23" s="34" t="s">
        <v>38</v>
      </c>
      <c r="F23" s="34" t="s">
        <v>145</v>
      </c>
      <c r="G23" s="33" t="s">
        <v>7</v>
      </c>
      <c r="H23" s="44"/>
      <c r="I23" s="39"/>
      <c r="K23" s="114">
        <v>22</v>
      </c>
      <c r="L23" s="67" t="s">
        <v>89</v>
      </c>
      <c r="M23" s="67" t="s">
        <v>52</v>
      </c>
      <c r="N23" s="67" t="s">
        <v>52</v>
      </c>
      <c r="O23" s="67" t="s">
        <v>152</v>
      </c>
      <c r="P23" s="50" t="s">
        <v>8</v>
      </c>
      <c r="Q23" s="67"/>
      <c r="R23" s="67"/>
    </row>
    <row r="24" spans="2:18" x14ac:dyDescent="0.35">
      <c r="B24" s="106">
        <v>23</v>
      </c>
      <c r="C24" s="34" t="s">
        <v>182</v>
      </c>
      <c r="D24" s="34" t="s">
        <v>109</v>
      </c>
      <c r="E24" s="34" t="s">
        <v>16</v>
      </c>
      <c r="F24" s="34" t="s">
        <v>129</v>
      </c>
      <c r="G24" s="30" t="s">
        <v>7</v>
      </c>
      <c r="H24" s="44"/>
      <c r="I24" s="34"/>
      <c r="K24" s="114">
        <v>23</v>
      </c>
      <c r="L24" s="37"/>
      <c r="M24" s="37"/>
      <c r="N24" s="37"/>
      <c r="O24" s="63"/>
      <c r="P24" s="63"/>
      <c r="Q24" s="35"/>
      <c r="R24" s="35"/>
    </row>
    <row r="25" spans="2:18" x14ac:dyDescent="0.35">
      <c r="B25" s="106">
        <v>24</v>
      </c>
      <c r="C25" s="32"/>
      <c r="D25" s="34"/>
      <c r="E25" s="34"/>
      <c r="F25" s="34"/>
      <c r="G25" s="34"/>
      <c r="H25" s="34"/>
      <c r="I25" s="34"/>
      <c r="K25" s="114">
        <v>24</v>
      </c>
      <c r="L25" s="37"/>
      <c r="M25" s="37"/>
      <c r="N25" s="37"/>
      <c r="O25" s="63"/>
      <c r="P25" s="63"/>
      <c r="Q25" s="38"/>
      <c r="R25" s="35"/>
    </row>
    <row r="26" spans="2:18" x14ac:dyDescent="0.35">
      <c r="K26" s="37"/>
      <c r="L26" s="118" t="s">
        <v>117</v>
      </c>
      <c r="M26" s="118" t="s">
        <v>122</v>
      </c>
      <c r="N26" s="118" t="s">
        <v>118</v>
      </c>
      <c r="O26" s="65" t="s">
        <v>168</v>
      </c>
      <c r="P26" s="63"/>
      <c r="Q26" s="35"/>
      <c r="R26" s="35"/>
    </row>
    <row r="27" spans="2:18" x14ac:dyDescent="0.35">
      <c r="K27" s="37"/>
      <c r="L27" s="116" t="s">
        <v>82</v>
      </c>
      <c r="M27" s="116" t="s">
        <v>104</v>
      </c>
      <c r="N27" s="116" t="s">
        <v>29</v>
      </c>
      <c r="O27" s="65" t="s">
        <v>168</v>
      </c>
      <c r="P27" s="66"/>
      <c r="Q27" s="35"/>
      <c r="R27" s="35"/>
    </row>
    <row r="28" spans="2:18" x14ac:dyDescent="0.35">
      <c r="C28" s="116"/>
      <c r="D28" s="116" t="s">
        <v>155</v>
      </c>
      <c r="E28" s="116" t="s">
        <v>155</v>
      </c>
      <c r="F28" s="65" t="s">
        <v>168</v>
      </c>
      <c r="K28" s="37"/>
      <c r="L28" s="116"/>
      <c r="M28" s="116" t="s">
        <v>155</v>
      </c>
      <c r="N28" s="116" t="s">
        <v>155</v>
      </c>
      <c r="O28" s="65" t="s">
        <v>168</v>
      </c>
      <c r="P28" s="63"/>
      <c r="Q28" s="63"/>
      <c r="R28" s="38"/>
    </row>
  </sheetData>
  <printOptions horizontalCentered="1"/>
  <pageMargins left="0" right="0" top="0.74803149606299213" bottom="0" header="0" footer="0"/>
  <pageSetup paperSize="9" scale="9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H11"/>
  <sheetViews>
    <sheetView tabSelected="1" workbookViewId="0">
      <selection activeCell="J14" sqref="J14"/>
    </sheetView>
  </sheetViews>
  <sheetFormatPr defaultColWidth="9.1796875" defaultRowHeight="14.5" x14ac:dyDescent="0.35"/>
  <cols>
    <col min="1" max="1" width="3.54296875" style="259" customWidth="1"/>
    <col min="2" max="2" width="26.81640625" style="259" bestFit="1" customWidth="1"/>
    <col min="3" max="3" width="6.1796875" style="260" bestFit="1" customWidth="1"/>
    <col min="4" max="4" width="6.81640625" style="260" bestFit="1" customWidth="1"/>
    <col min="5" max="5" width="7.81640625" style="260" bestFit="1" customWidth="1"/>
    <col min="6" max="6" width="6.1796875" style="259" bestFit="1" customWidth="1"/>
    <col min="7" max="7" width="6.81640625" style="259" bestFit="1" customWidth="1"/>
    <col min="8" max="8" width="7.81640625" style="259" bestFit="1" customWidth="1"/>
    <col min="9" max="9" width="9.1796875" style="259"/>
    <col min="10" max="10" width="14.453125" style="259" customWidth="1"/>
    <col min="11" max="16384" width="9.1796875" style="259"/>
  </cols>
  <sheetData>
    <row r="1" spans="2:8" ht="15" thickBot="1" x14ac:dyDescent="0.4"/>
    <row r="2" spans="2:8" x14ac:dyDescent="0.35">
      <c r="B2" s="439" t="s">
        <v>275</v>
      </c>
      <c r="C2" s="441" t="s">
        <v>346</v>
      </c>
      <c r="D2" s="442"/>
      <c r="E2" s="442"/>
      <c r="F2" s="441" t="s">
        <v>347</v>
      </c>
      <c r="G2" s="442"/>
      <c r="H2" s="445"/>
    </row>
    <row r="3" spans="2:8" ht="15" thickBot="1" x14ac:dyDescent="0.4">
      <c r="B3" s="440"/>
      <c r="C3" s="443"/>
      <c r="D3" s="444"/>
      <c r="E3" s="444"/>
      <c r="F3" s="443"/>
      <c r="G3" s="444"/>
      <c r="H3" s="446"/>
    </row>
    <row r="4" spans="2:8" ht="15" thickBot="1" x14ac:dyDescent="0.4">
      <c r="B4" s="174" t="s">
        <v>389</v>
      </c>
      <c r="C4" s="175" t="s">
        <v>194</v>
      </c>
      <c r="D4" s="176" t="s">
        <v>348</v>
      </c>
      <c r="E4" s="177" t="s">
        <v>349</v>
      </c>
      <c r="F4" s="178" t="s">
        <v>194</v>
      </c>
      <c r="G4" s="179" t="s">
        <v>348</v>
      </c>
      <c r="H4" s="180" t="s">
        <v>349</v>
      </c>
    </row>
    <row r="5" spans="2:8" ht="15" thickBot="1" x14ac:dyDescent="0.4">
      <c r="B5" s="244" t="s">
        <v>243</v>
      </c>
      <c r="C5" s="245">
        <v>24</v>
      </c>
      <c r="D5" s="246">
        <v>17</v>
      </c>
      <c r="E5" s="247">
        <f>SUM(C5:D5)</f>
        <v>41</v>
      </c>
      <c r="F5" s="245">
        <v>49</v>
      </c>
      <c r="G5" s="246">
        <v>28</v>
      </c>
      <c r="H5" s="248">
        <f>F5+G5</f>
        <v>77</v>
      </c>
    </row>
    <row r="6" spans="2:8" ht="15" thickBot="1" x14ac:dyDescent="0.4">
      <c r="B6" s="181" t="s">
        <v>245</v>
      </c>
      <c r="C6" s="182">
        <v>43</v>
      </c>
      <c r="D6" s="183">
        <v>27</v>
      </c>
      <c r="E6" s="184">
        <f>SUM(C6:D6)</f>
        <v>70</v>
      </c>
      <c r="F6" s="182">
        <v>105</v>
      </c>
      <c r="G6" s="183">
        <v>62</v>
      </c>
      <c r="H6" s="185">
        <f>F6+G6</f>
        <v>167</v>
      </c>
    </row>
    <row r="7" spans="2:8" ht="15" thickBot="1" x14ac:dyDescent="0.4">
      <c r="B7" s="249" t="s">
        <v>242</v>
      </c>
      <c r="C7" s="250">
        <v>39</v>
      </c>
      <c r="D7" s="251">
        <v>31</v>
      </c>
      <c r="E7" s="252">
        <f>SUM(C7:D7)</f>
        <v>70</v>
      </c>
      <c r="F7" s="250">
        <v>103</v>
      </c>
      <c r="G7" s="251">
        <v>73</v>
      </c>
      <c r="H7" s="253">
        <f>F7+G7</f>
        <v>176</v>
      </c>
    </row>
    <row r="8" spans="2:8" ht="15" thickBot="1" x14ac:dyDescent="0.4">
      <c r="B8" s="254" t="s">
        <v>244</v>
      </c>
      <c r="C8" s="255">
        <v>25</v>
      </c>
      <c r="D8" s="256">
        <v>30</v>
      </c>
      <c r="E8" s="257">
        <f>SUM(C8:D8)</f>
        <v>55</v>
      </c>
      <c r="F8" s="255">
        <v>60</v>
      </c>
      <c r="G8" s="256">
        <v>75</v>
      </c>
      <c r="H8" s="258">
        <f>F8+G8</f>
        <v>135</v>
      </c>
    </row>
    <row r="9" spans="2:8" ht="15" thickBot="1" x14ac:dyDescent="0.4">
      <c r="B9" s="186" t="s">
        <v>390</v>
      </c>
      <c r="C9" s="187">
        <f>SUM(C5:C8)</f>
        <v>131</v>
      </c>
      <c r="D9" s="188">
        <f>SUM(D5:D8)</f>
        <v>105</v>
      </c>
      <c r="E9" s="187">
        <f t="shared" ref="E9:H9" si="0">SUM(E5:E8)</f>
        <v>236</v>
      </c>
      <c r="F9" s="187">
        <f t="shared" si="0"/>
        <v>317</v>
      </c>
      <c r="G9" s="188">
        <f t="shared" si="0"/>
        <v>238</v>
      </c>
      <c r="H9" s="189">
        <f t="shared" si="0"/>
        <v>555</v>
      </c>
    </row>
    <row r="11" spans="2:8" x14ac:dyDescent="0.35">
      <c r="F11" s="433"/>
    </row>
  </sheetData>
  <mergeCells count="3">
    <mergeCell ref="B2:B3"/>
    <mergeCell ref="C2:E3"/>
    <mergeCell ref="F2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97E68-89FF-47E6-A936-CC6ED91802F0}">
  <sheetPr>
    <tabColor rgb="FFFF0000"/>
  </sheetPr>
  <dimension ref="A1:H328"/>
  <sheetViews>
    <sheetView topLeftCell="A305" workbookViewId="0">
      <selection activeCell="B259" sqref="B259:B318"/>
    </sheetView>
  </sheetViews>
  <sheetFormatPr defaultRowHeight="12.5" customHeight="1" x14ac:dyDescent="0.35"/>
  <cols>
    <col min="1" max="1" width="3.81640625" style="146" bestFit="1" customWidth="1"/>
    <col min="2" max="2" width="23.1796875" style="196" bestFit="1" customWidth="1"/>
    <col min="3" max="3" width="28.1796875" style="196" customWidth="1"/>
    <col min="4" max="4" width="4.54296875" style="308" customWidth="1"/>
    <col min="5" max="5" width="15" style="191" customWidth="1"/>
    <col min="6" max="6" width="7.36328125" style="306" bestFit="1" customWidth="1"/>
    <col min="7" max="7" width="4.1796875" style="305" bestFit="1" customWidth="1"/>
    <col min="8" max="8" width="6.6328125" style="307" bestFit="1" customWidth="1"/>
  </cols>
  <sheetData>
    <row r="1" spans="1:8" ht="12.5" customHeight="1" x14ac:dyDescent="0.35">
      <c r="B1" s="401"/>
      <c r="C1" s="424" t="s">
        <v>499</v>
      </c>
      <c r="D1" s="424"/>
      <c r="E1" s="424"/>
      <c r="F1" s="402" t="s">
        <v>299</v>
      </c>
      <c r="G1" s="403"/>
      <c r="H1" s="404"/>
    </row>
    <row r="2" spans="1:8" ht="12.5" customHeight="1" x14ac:dyDescent="0.35">
      <c r="B2" s="405" t="s">
        <v>47</v>
      </c>
      <c r="C2" s="406" t="s">
        <v>49</v>
      </c>
      <c r="D2" s="407" t="s">
        <v>1</v>
      </c>
      <c r="E2" s="408" t="s">
        <v>1</v>
      </c>
      <c r="F2" s="409" t="s">
        <v>3</v>
      </c>
      <c r="G2" s="410" t="s">
        <v>432</v>
      </c>
      <c r="H2" s="411" t="s">
        <v>216</v>
      </c>
    </row>
    <row r="3" spans="1:8" ht="12.5" customHeight="1" x14ac:dyDescent="0.35">
      <c r="A3" s="146">
        <v>48</v>
      </c>
      <c r="B3" s="332" t="s">
        <v>371</v>
      </c>
      <c r="C3" s="333" t="s">
        <v>1197</v>
      </c>
      <c r="D3" s="333" t="s">
        <v>700</v>
      </c>
      <c r="E3" s="333" t="s">
        <v>196</v>
      </c>
      <c r="F3" s="336">
        <v>326</v>
      </c>
      <c r="G3" s="337" t="s">
        <v>194</v>
      </c>
      <c r="H3" s="338" t="s">
        <v>232</v>
      </c>
    </row>
    <row r="4" spans="1:8" ht="12.5" customHeight="1" x14ac:dyDescent="0.35">
      <c r="B4" s="339" t="s">
        <v>376</v>
      </c>
      <c r="C4" s="34" t="s">
        <v>1276</v>
      </c>
      <c r="D4" s="34" t="s">
        <v>108</v>
      </c>
      <c r="E4" s="34" t="s">
        <v>38</v>
      </c>
      <c r="F4" s="368">
        <v>319</v>
      </c>
      <c r="G4" s="350" t="s">
        <v>194</v>
      </c>
      <c r="H4" s="340" t="s">
        <v>232</v>
      </c>
    </row>
    <row r="5" spans="1:8" ht="12.5" customHeight="1" x14ac:dyDescent="0.35">
      <c r="B5" s="339" t="s">
        <v>366</v>
      </c>
      <c r="C5" s="34" t="s">
        <v>1200</v>
      </c>
      <c r="D5" s="34" t="s">
        <v>632</v>
      </c>
      <c r="E5" s="34" t="s">
        <v>37</v>
      </c>
      <c r="F5" s="368">
        <v>316</v>
      </c>
      <c r="G5" s="350" t="s">
        <v>194</v>
      </c>
      <c r="H5" s="340" t="s">
        <v>232</v>
      </c>
    </row>
    <row r="6" spans="1:8" ht="12.5" customHeight="1" x14ac:dyDescent="0.35">
      <c r="B6" s="339" t="s">
        <v>307</v>
      </c>
      <c r="C6" s="34" t="s">
        <v>1194</v>
      </c>
      <c r="D6" s="34" t="s">
        <v>92</v>
      </c>
      <c r="E6" s="34" t="s">
        <v>40</v>
      </c>
      <c r="F6" s="368">
        <v>276</v>
      </c>
      <c r="G6" s="350" t="s">
        <v>194</v>
      </c>
      <c r="H6" s="340" t="s">
        <v>232</v>
      </c>
    </row>
    <row r="7" spans="1:8" ht="12.5" customHeight="1" x14ac:dyDescent="0.35">
      <c r="B7" s="339" t="s">
        <v>503</v>
      </c>
      <c r="C7" s="34" t="s">
        <v>1194</v>
      </c>
      <c r="D7" s="34" t="s">
        <v>92</v>
      </c>
      <c r="E7" s="34" t="s">
        <v>40</v>
      </c>
      <c r="F7" s="368">
        <v>264</v>
      </c>
      <c r="G7" s="350" t="s">
        <v>194</v>
      </c>
      <c r="H7" s="340" t="s">
        <v>232</v>
      </c>
    </row>
    <row r="8" spans="1:8" ht="12.5" customHeight="1" x14ac:dyDescent="0.35">
      <c r="B8" s="339" t="s">
        <v>504</v>
      </c>
      <c r="C8" s="34" t="s">
        <v>1200</v>
      </c>
      <c r="D8" s="34" t="s">
        <v>632</v>
      </c>
      <c r="E8" s="34" t="s">
        <v>37</v>
      </c>
      <c r="F8" s="368">
        <v>253</v>
      </c>
      <c r="G8" s="350" t="s">
        <v>194</v>
      </c>
      <c r="H8" s="340" t="s">
        <v>232</v>
      </c>
    </row>
    <row r="9" spans="1:8" ht="12.5" customHeight="1" x14ac:dyDescent="0.35">
      <c r="B9" s="339" t="s">
        <v>304</v>
      </c>
      <c r="C9" s="34" t="s">
        <v>1201</v>
      </c>
      <c r="D9" s="34" t="s">
        <v>632</v>
      </c>
      <c r="E9" s="34" t="s">
        <v>37</v>
      </c>
      <c r="F9" s="368">
        <v>225</v>
      </c>
      <c r="G9" s="350" t="s">
        <v>194</v>
      </c>
      <c r="H9" s="340" t="s">
        <v>232</v>
      </c>
    </row>
    <row r="10" spans="1:8" ht="12.5" customHeight="1" x14ac:dyDescent="0.35">
      <c r="B10" s="339" t="s">
        <v>312</v>
      </c>
      <c r="C10" s="34" t="s">
        <v>1194</v>
      </c>
      <c r="D10" s="34" t="s">
        <v>92</v>
      </c>
      <c r="E10" s="34" t="s">
        <v>40</v>
      </c>
      <c r="F10" s="368">
        <v>222</v>
      </c>
      <c r="G10" s="350" t="s">
        <v>194</v>
      </c>
      <c r="H10" s="340" t="s">
        <v>232</v>
      </c>
    </row>
    <row r="11" spans="1:8" ht="12.5" customHeight="1" x14ac:dyDescent="0.35">
      <c r="B11" s="339" t="s">
        <v>509</v>
      </c>
      <c r="C11" s="34" t="s">
        <v>1198</v>
      </c>
      <c r="D11" s="34" t="s">
        <v>606</v>
      </c>
      <c r="E11" s="34" t="s">
        <v>53</v>
      </c>
      <c r="F11" s="368">
        <v>216</v>
      </c>
      <c r="G11" s="350" t="s">
        <v>194</v>
      </c>
      <c r="H11" s="340" t="s">
        <v>232</v>
      </c>
    </row>
    <row r="12" spans="1:8" ht="12.5" customHeight="1" x14ac:dyDescent="0.35">
      <c r="B12" s="339" t="s">
        <v>995</v>
      </c>
      <c r="C12" s="34" t="s">
        <v>1259</v>
      </c>
      <c r="D12" s="34" t="s">
        <v>92</v>
      </c>
      <c r="E12" s="34" t="s">
        <v>40</v>
      </c>
      <c r="F12" s="368" t="s">
        <v>199</v>
      </c>
      <c r="G12" s="350" t="s">
        <v>194</v>
      </c>
      <c r="H12" s="340" t="s">
        <v>232</v>
      </c>
    </row>
    <row r="13" spans="1:8" ht="12.5" customHeight="1" x14ac:dyDescent="0.35">
      <c r="B13" s="339" t="s">
        <v>991</v>
      </c>
      <c r="C13" s="34" t="s">
        <v>1259</v>
      </c>
      <c r="D13" s="34" t="s">
        <v>92</v>
      </c>
      <c r="E13" s="34" t="s">
        <v>40</v>
      </c>
      <c r="F13" s="368" t="s">
        <v>199</v>
      </c>
      <c r="G13" s="350" t="s">
        <v>194</v>
      </c>
      <c r="H13" s="340" t="s">
        <v>232</v>
      </c>
    </row>
    <row r="14" spans="1:8" ht="12.5" customHeight="1" x14ac:dyDescent="0.35">
      <c r="B14" s="339" t="s">
        <v>806</v>
      </c>
      <c r="C14" s="34" t="s">
        <v>1194</v>
      </c>
      <c r="D14" s="34" t="s">
        <v>92</v>
      </c>
      <c r="E14" s="34" t="s">
        <v>40</v>
      </c>
      <c r="F14" s="368" t="s">
        <v>199</v>
      </c>
      <c r="G14" s="350" t="s">
        <v>194</v>
      </c>
      <c r="H14" s="340" t="s">
        <v>232</v>
      </c>
    </row>
    <row r="15" spans="1:8" ht="12.5" customHeight="1" x14ac:dyDescent="0.35">
      <c r="B15" s="339" t="s">
        <v>807</v>
      </c>
      <c r="C15" s="34" t="s">
        <v>1194</v>
      </c>
      <c r="D15" s="34" t="s">
        <v>92</v>
      </c>
      <c r="E15" s="34" t="s">
        <v>40</v>
      </c>
      <c r="F15" s="368" t="s">
        <v>199</v>
      </c>
      <c r="G15" s="350" t="s">
        <v>194</v>
      </c>
      <c r="H15" s="340" t="s">
        <v>232</v>
      </c>
    </row>
    <row r="16" spans="1:8" ht="12.5" customHeight="1" x14ac:dyDescent="0.35">
      <c r="B16" s="339" t="s">
        <v>681</v>
      </c>
      <c r="C16" s="34" t="s">
        <v>1260</v>
      </c>
      <c r="D16" s="34" t="s">
        <v>92</v>
      </c>
      <c r="E16" s="34" t="s">
        <v>40</v>
      </c>
      <c r="F16" s="368" t="s">
        <v>199</v>
      </c>
      <c r="G16" s="350" t="s">
        <v>194</v>
      </c>
      <c r="H16" s="340" t="s">
        <v>232</v>
      </c>
    </row>
    <row r="17" spans="2:8" ht="12.5" customHeight="1" x14ac:dyDescent="0.35">
      <c r="B17" s="339" t="s">
        <v>680</v>
      </c>
      <c r="C17" s="34" t="s">
        <v>1260</v>
      </c>
      <c r="D17" s="34" t="s">
        <v>92</v>
      </c>
      <c r="E17" s="34" t="s">
        <v>40</v>
      </c>
      <c r="F17" s="368" t="s">
        <v>199</v>
      </c>
      <c r="G17" s="350" t="s">
        <v>194</v>
      </c>
      <c r="H17" s="340" t="s">
        <v>232</v>
      </c>
    </row>
    <row r="18" spans="2:8" ht="12.5" customHeight="1" x14ac:dyDescent="0.35">
      <c r="B18" s="339" t="s">
        <v>676</v>
      </c>
      <c r="C18" s="34" t="s">
        <v>1260</v>
      </c>
      <c r="D18" s="34" t="s">
        <v>92</v>
      </c>
      <c r="E18" s="34" t="s">
        <v>40</v>
      </c>
      <c r="F18" s="368" t="s">
        <v>199</v>
      </c>
      <c r="G18" s="350" t="s">
        <v>194</v>
      </c>
      <c r="H18" s="340" t="s">
        <v>232</v>
      </c>
    </row>
    <row r="19" spans="2:8" ht="12.5" customHeight="1" x14ac:dyDescent="0.35">
      <c r="B19" s="339" t="s">
        <v>674</v>
      </c>
      <c r="C19" s="34" t="s">
        <v>1260</v>
      </c>
      <c r="D19" s="34" t="s">
        <v>92</v>
      </c>
      <c r="E19" s="34" t="s">
        <v>40</v>
      </c>
      <c r="F19" s="368" t="s">
        <v>199</v>
      </c>
      <c r="G19" s="350" t="s">
        <v>194</v>
      </c>
      <c r="H19" s="340" t="s">
        <v>232</v>
      </c>
    </row>
    <row r="20" spans="2:8" ht="12.5" customHeight="1" x14ac:dyDescent="0.35">
      <c r="B20" s="339" t="s">
        <v>679</v>
      </c>
      <c r="C20" s="34" t="s">
        <v>1260</v>
      </c>
      <c r="D20" s="34" t="s">
        <v>92</v>
      </c>
      <c r="E20" s="34" t="s">
        <v>40</v>
      </c>
      <c r="F20" s="368" t="s">
        <v>199</v>
      </c>
      <c r="G20" s="350" t="s">
        <v>194</v>
      </c>
      <c r="H20" s="340" t="s">
        <v>232</v>
      </c>
    </row>
    <row r="21" spans="2:8" ht="12.5" customHeight="1" x14ac:dyDescent="0.35">
      <c r="B21" s="339" t="s">
        <v>677</v>
      </c>
      <c r="C21" s="34" t="s">
        <v>1260</v>
      </c>
      <c r="D21" s="34" t="s">
        <v>92</v>
      </c>
      <c r="E21" s="34" t="s">
        <v>40</v>
      </c>
      <c r="F21" s="368" t="s">
        <v>199</v>
      </c>
      <c r="G21" s="350" t="s">
        <v>194</v>
      </c>
      <c r="H21" s="340" t="s">
        <v>232</v>
      </c>
    </row>
    <row r="22" spans="2:8" ht="12.5" customHeight="1" x14ac:dyDescent="0.35">
      <c r="B22" s="339" t="s">
        <v>675</v>
      </c>
      <c r="C22" s="34" t="s">
        <v>1260</v>
      </c>
      <c r="D22" s="34" t="s">
        <v>92</v>
      </c>
      <c r="E22" s="34" t="s">
        <v>40</v>
      </c>
      <c r="F22" s="368" t="s">
        <v>199</v>
      </c>
      <c r="G22" s="350" t="s">
        <v>194</v>
      </c>
      <c r="H22" s="340" t="s">
        <v>232</v>
      </c>
    </row>
    <row r="23" spans="2:8" ht="12.5" customHeight="1" x14ac:dyDescent="0.35">
      <c r="B23" s="339" t="s">
        <v>1174</v>
      </c>
      <c r="C23" s="34" t="s">
        <v>1196</v>
      </c>
      <c r="D23" s="34" t="s">
        <v>94</v>
      </c>
      <c r="E23" s="34" t="s">
        <v>34</v>
      </c>
      <c r="F23" s="368" t="s">
        <v>199</v>
      </c>
      <c r="G23" s="350" t="s">
        <v>194</v>
      </c>
      <c r="H23" s="340" t="s">
        <v>232</v>
      </c>
    </row>
    <row r="24" spans="2:8" ht="12.5" customHeight="1" x14ac:dyDescent="0.35">
      <c r="B24" s="339" t="s">
        <v>1401</v>
      </c>
      <c r="C24" s="34" t="s">
        <v>1196</v>
      </c>
      <c r="D24" s="34" t="s">
        <v>94</v>
      </c>
      <c r="E24" s="34" t="s">
        <v>34</v>
      </c>
      <c r="F24" s="368" t="s">
        <v>199</v>
      </c>
      <c r="G24" s="350" t="s">
        <v>194</v>
      </c>
      <c r="H24" s="340" t="s">
        <v>232</v>
      </c>
    </row>
    <row r="25" spans="2:8" ht="12.5" customHeight="1" x14ac:dyDescent="0.35">
      <c r="B25" s="339" t="s">
        <v>701</v>
      </c>
      <c r="C25" s="34" t="s">
        <v>1197</v>
      </c>
      <c r="D25" s="34" t="s">
        <v>700</v>
      </c>
      <c r="E25" s="34" t="s">
        <v>196</v>
      </c>
      <c r="F25" s="368" t="s">
        <v>199</v>
      </c>
      <c r="G25" s="350" t="s">
        <v>194</v>
      </c>
      <c r="H25" s="340" t="s">
        <v>232</v>
      </c>
    </row>
    <row r="26" spans="2:8" ht="12.5" customHeight="1" x14ac:dyDescent="0.35">
      <c r="B26" s="339" t="s">
        <v>611</v>
      </c>
      <c r="C26" s="34" t="s">
        <v>1198</v>
      </c>
      <c r="D26" s="34" t="s">
        <v>606</v>
      </c>
      <c r="E26" s="34" t="s">
        <v>53</v>
      </c>
      <c r="F26" s="368" t="s">
        <v>199</v>
      </c>
      <c r="G26" s="350" t="s">
        <v>194</v>
      </c>
      <c r="H26" s="340" t="s">
        <v>232</v>
      </c>
    </row>
    <row r="27" spans="2:8" ht="12.5" customHeight="1" x14ac:dyDescent="0.35">
      <c r="B27" s="339" t="s">
        <v>608</v>
      </c>
      <c r="C27" s="34" t="s">
        <v>1198</v>
      </c>
      <c r="D27" s="34" t="s">
        <v>606</v>
      </c>
      <c r="E27" s="34" t="s">
        <v>53</v>
      </c>
      <c r="F27" s="368" t="s">
        <v>199</v>
      </c>
      <c r="G27" s="350" t="s">
        <v>194</v>
      </c>
      <c r="H27" s="340" t="s">
        <v>232</v>
      </c>
    </row>
    <row r="28" spans="2:8" ht="12.5" customHeight="1" x14ac:dyDescent="0.35">
      <c r="B28" s="339" t="s">
        <v>718</v>
      </c>
      <c r="C28" s="34" t="s">
        <v>1271</v>
      </c>
      <c r="D28" s="34" t="s">
        <v>104</v>
      </c>
      <c r="E28" s="34" t="s">
        <v>29</v>
      </c>
      <c r="F28" s="368" t="s">
        <v>199</v>
      </c>
      <c r="G28" s="350" t="s">
        <v>194</v>
      </c>
      <c r="H28" s="340" t="s">
        <v>232</v>
      </c>
    </row>
    <row r="29" spans="2:8" ht="12.5" customHeight="1" x14ac:dyDescent="0.35">
      <c r="B29" s="339" t="s">
        <v>717</v>
      </c>
      <c r="C29" s="34" t="s">
        <v>1271</v>
      </c>
      <c r="D29" s="34" t="s">
        <v>104</v>
      </c>
      <c r="E29" s="34" t="s">
        <v>29</v>
      </c>
      <c r="F29" s="368" t="s">
        <v>199</v>
      </c>
      <c r="G29" s="350" t="s">
        <v>194</v>
      </c>
      <c r="H29" s="340" t="s">
        <v>232</v>
      </c>
    </row>
    <row r="30" spans="2:8" ht="12.5" customHeight="1" x14ac:dyDescent="0.35">
      <c r="B30" s="339" t="s">
        <v>631</v>
      </c>
      <c r="C30" s="34" t="s">
        <v>1289</v>
      </c>
      <c r="D30" s="34" t="s">
        <v>104</v>
      </c>
      <c r="E30" s="34" t="s">
        <v>29</v>
      </c>
      <c r="F30" s="368" t="s">
        <v>199</v>
      </c>
      <c r="G30" s="350" t="s">
        <v>194</v>
      </c>
      <c r="H30" s="340" t="s">
        <v>232</v>
      </c>
    </row>
    <row r="31" spans="2:8" ht="12.5" customHeight="1" x14ac:dyDescent="0.35">
      <c r="B31" s="339" t="s">
        <v>622</v>
      </c>
      <c r="C31" s="34" t="s">
        <v>1272</v>
      </c>
      <c r="D31" s="34" t="s">
        <v>104</v>
      </c>
      <c r="E31" s="34" t="s">
        <v>29</v>
      </c>
      <c r="F31" s="368" t="s">
        <v>199</v>
      </c>
      <c r="G31" s="350" t="s">
        <v>194</v>
      </c>
      <c r="H31" s="340" t="s">
        <v>232</v>
      </c>
    </row>
    <row r="32" spans="2:8" ht="12.5" customHeight="1" x14ac:dyDescent="0.35">
      <c r="B32" s="339" t="s">
        <v>621</v>
      </c>
      <c r="C32" s="34" t="s">
        <v>1272</v>
      </c>
      <c r="D32" s="34" t="s">
        <v>104</v>
      </c>
      <c r="E32" s="34" t="s">
        <v>29</v>
      </c>
      <c r="F32" s="368" t="s">
        <v>199</v>
      </c>
      <c r="G32" s="350" t="s">
        <v>194</v>
      </c>
      <c r="H32" s="340" t="s">
        <v>232</v>
      </c>
    </row>
    <row r="33" spans="2:8" ht="12.5" customHeight="1" x14ac:dyDescent="0.35">
      <c r="B33" s="339" t="s">
        <v>620</v>
      </c>
      <c r="C33" s="34" t="s">
        <v>1272</v>
      </c>
      <c r="D33" s="34" t="s">
        <v>104</v>
      </c>
      <c r="E33" s="34" t="s">
        <v>29</v>
      </c>
      <c r="F33" s="368" t="s">
        <v>199</v>
      </c>
      <c r="G33" s="350" t="s">
        <v>194</v>
      </c>
      <c r="H33" s="340" t="s">
        <v>232</v>
      </c>
    </row>
    <row r="34" spans="2:8" ht="12.5" customHeight="1" x14ac:dyDescent="0.35">
      <c r="B34" s="339" t="s">
        <v>628</v>
      </c>
      <c r="C34" s="34" t="s">
        <v>1273</v>
      </c>
      <c r="D34" s="34" t="s">
        <v>104</v>
      </c>
      <c r="E34" s="34" t="s">
        <v>29</v>
      </c>
      <c r="F34" s="368" t="s">
        <v>199</v>
      </c>
      <c r="G34" s="350" t="s">
        <v>194</v>
      </c>
      <c r="H34" s="340" t="s">
        <v>232</v>
      </c>
    </row>
    <row r="35" spans="2:8" ht="12.5" customHeight="1" x14ac:dyDescent="0.35">
      <c r="B35" s="339" t="s">
        <v>629</v>
      </c>
      <c r="C35" s="34" t="s">
        <v>1273</v>
      </c>
      <c r="D35" s="34" t="s">
        <v>104</v>
      </c>
      <c r="E35" s="34" t="s">
        <v>29</v>
      </c>
      <c r="F35" s="368" t="s">
        <v>199</v>
      </c>
      <c r="G35" s="350" t="s">
        <v>194</v>
      </c>
      <c r="H35" s="340" t="s">
        <v>232</v>
      </c>
    </row>
    <row r="36" spans="2:8" ht="12.5" customHeight="1" x14ac:dyDescent="0.35">
      <c r="B36" s="339" t="s">
        <v>630</v>
      </c>
      <c r="C36" s="34" t="s">
        <v>1273</v>
      </c>
      <c r="D36" s="34" t="s">
        <v>104</v>
      </c>
      <c r="E36" s="34" t="s">
        <v>29</v>
      </c>
      <c r="F36" s="368" t="s">
        <v>199</v>
      </c>
      <c r="G36" s="350" t="s">
        <v>194</v>
      </c>
      <c r="H36" s="340" t="s">
        <v>232</v>
      </c>
    </row>
    <row r="37" spans="2:8" ht="12.5" customHeight="1" x14ac:dyDescent="0.35">
      <c r="B37" s="339" t="s">
        <v>626</v>
      </c>
      <c r="C37" s="34" t="s">
        <v>1199</v>
      </c>
      <c r="D37" s="34" t="s">
        <v>104</v>
      </c>
      <c r="E37" s="34" t="s">
        <v>29</v>
      </c>
      <c r="F37" s="368" t="s">
        <v>199</v>
      </c>
      <c r="G37" s="350" t="s">
        <v>194</v>
      </c>
      <c r="H37" s="340" t="s">
        <v>232</v>
      </c>
    </row>
    <row r="38" spans="2:8" ht="12.5" customHeight="1" x14ac:dyDescent="0.35">
      <c r="B38" s="339" t="s">
        <v>1176</v>
      </c>
      <c r="C38" s="34" t="s">
        <v>1200</v>
      </c>
      <c r="D38" s="34" t="s">
        <v>632</v>
      </c>
      <c r="E38" s="34" t="s">
        <v>37</v>
      </c>
      <c r="F38" s="368" t="s">
        <v>199</v>
      </c>
      <c r="G38" s="350" t="s">
        <v>194</v>
      </c>
      <c r="H38" s="340" t="s">
        <v>232</v>
      </c>
    </row>
    <row r="39" spans="2:8" ht="12.5" customHeight="1" x14ac:dyDescent="0.35">
      <c r="B39" s="339" t="s">
        <v>1177</v>
      </c>
      <c r="C39" s="34" t="s">
        <v>1200</v>
      </c>
      <c r="D39" s="34" t="s">
        <v>632</v>
      </c>
      <c r="E39" s="34" t="s">
        <v>37</v>
      </c>
      <c r="F39" s="368" t="s">
        <v>199</v>
      </c>
      <c r="G39" s="350" t="s">
        <v>194</v>
      </c>
      <c r="H39" s="340" t="s">
        <v>232</v>
      </c>
    </row>
    <row r="40" spans="2:8" ht="12.5" customHeight="1" x14ac:dyDescent="0.35">
      <c r="B40" s="339" t="s">
        <v>633</v>
      </c>
      <c r="C40" s="34" t="s">
        <v>1201</v>
      </c>
      <c r="D40" s="34" t="s">
        <v>632</v>
      </c>
      <c r="E40" s="34" t="s">
        <v>37</v>
      </c>
      <c r="F40" s="368" t="s">
        <v>199</v>
      </c>
      <c r="G40" s="350" t="s">
        <v>194</v>
      </c>
      <c r="H40" s="340" t="s">
        <v>232</v>
      </c>
    </row>
    <row r="41" spans="2:8" ht="12.5" customHeight="1" x14ac:dyDescent="0.35">
      <c r="B41" s="339" t="s">
        <v>826</v>
      </c>
      <c r="C41" s="34" t="s">
        <v>1274</v>
      </c>
      <c r="D41" s="34" t="s">
        <v>632</v>
      </c>
      <c r="E41" s="34" t="s">
        <v>37</v>
      </c>
      <c r="F41" s="368" t="s">
        <v>199</v>
      </c>
      <c r="G41" s="350" t="s">
        <v>194</v>
      </c>
      <c r="H41" s="340" t="s">
        <v>232</v>
      </c>
    </row>
    <row r="42" spans="2:8" ht="12.5" customHeight="1" x14ac:dyDescent="0.35">
      <c r="B42" s="339" t="s">
        <v>928</v>
      </c>
      <c r="C42" s="34" t="s">
        <v>1275</v>
      </c>
      <c r="D42" s="34" t="s">
        <v>121</v>
      </c>
      <c r="E42" s="34" t="s">
        <v>120</v>
      </c>
      <c r="F42" s="368" t="s">
        <v>199</v>
      </c>
      <c r="G42" s="350" t="s">
        <v>194</v>
      </c>
      <c r="H42" s="340" t="s">
        <v>232</v>
      </c>
    </row>
    <row r="43" spans="2:8" ht="12.5" customHeight="1" x14ac:dyDescent="0.35">
      <c r="B43" s="339" t="s">
        <v>929</v>
      </c>
      <c r="C43" s="34" t="s">
        <v>1275</v>
      </c>
      <c r="D43" s="34" t="s">
        <v>121</v>
      </c>
      <c r="E43" s="34" t="s">
        <v>120</v>
      </c>
      <c r="F43" s="368" t="s">
        <v>199</v>
      </c>
      <c r="G43" s="350" t="s">
        <v>194</v>
      </c>
      <c r="H43" s="340" t="s">
        <v>232</v>
      </c>
    </row>
    <row r="44" spans="2:8" ht="12.5" customHeight="1" x14ac:dyDescent="0.35">
      <c r="B44" s="339" t="s">
        <v>927</v>
      </c>
      <c r="C44" s="34" t="s">
        <v>1275</v>
      </c>
      <c r="D44" s="34" t="s">
        <v>121</v>
      </c>
      <c r="E44" s="34" t="s">
        <v>120</v>
      </c>
      <c r="F44" s="368" t="s">
        <v>199</v>
      </c>
      <c r="G44" s="350" t="s">
        <v>194</v>
      </c>
      <c r="H44" s="340" t="s">
        <v>232</v>
      </c>
    </row>
    <row r="45" spans="2:8" ht="12.5" customHeight="1" x14ac:dyDescent="0.35">
      <c r="B45" s="339" t="s">
        <v>926</v>
      </c>
      <c r="C45" s="34" t="s">
        <v>1275</v>
      </c>
      <c r="D45" s="34" t="s">
        <v>121</v>
      </c>
      <c r="E45" s="34" t="s">
        <v>120</v>
      </c>
      <c r="F45" s="368" t="s">
        <v>199</v>
      </c>
      <c r="G45" s="350" t="s">
        <v>194</v>
      </c>
      <c r="H45" s="340" t="s">
        <v>232</v>
      </c>
    </row>
    <row r="46" spans="2:8" ht="12.5" customHeight="1" x14ac:dyDescent="0.35">
      <c r="B46" s="339" t="s">
        <v>1312</v>
      </c>
      <c r="C46" s="34" t="s">
        <v>1378</v>
      </c>
      <c r="D46" s="34" t="s">
        <v>1314</v>
      </c>
      <c r="E46" s="34" t="s">
        <v>274</v>
      </c>
      <c r="F46" s="368" t="s">
        <v>199</v>
      </c>
      <c r="G46" s="350" t="s">
        <v>194</v>
      </c>
      <c r="H46" s="340" t="s">
        <v>232</v>
      </c>
    </row>
    <row r="47" spans="2:8" ht="12.5" customHeight="1" x14ac:dyDescent="0.35">
      <c r="B47" s="339" t="s">
        <v>1315</v>
      </c>
      <c r="C47" s="34" t="s">
        <v>1378</v>
      </c>
      <c r="D47" s="34" t="s">
        <v>1314</v>
      </c>
      <c r="E47" s="34" t="s">
        <v>274</v>
      </c>
      <c r="F47" s="368" t="s">
        <v>199</v>
      </c>
      <c r="G47" s="350" t="s">
        <v>194</v>
      </c>
      <c r="H47" s="340" t="s">
        <v>232</v>
      </c>
    </row>
    <row r="48" spans="2:8" ht="12.5" customHeight="1" x14ac:dyDescent="0.35">
      <c r="B48" s="339" t="s">
        <v>1318</v>
      </c>
      <c r="C48" s="34" t="s">
        <v>1378</v>
      </c>
      <c r="D48" s="34" t="s">
        <v>1314</v>
      </c>
      <c r="E48" s="34" t="s">
        <v>274</v>
      </c>
      <c r="F48" s="368" t="s">
        <v>199</v>
      </c>
      <c r="G48" s="350" t="s">
        <v>194</v>
      </c>
      <c r="H48" s="340" t="s">
        <v>232</v>
      </c>
    </row>
    <row r="49" spans="1:8" ht="12.5" customHeight="1" x14ac:dyDescent="0.35">
      <c r="B49" s="339" t="s">
        <v>1319</v>
      </c>
      <c r="C49" s="34" t="s">
        <v>1378</v>
      </c>
      <c r="D49" s="34" t="s">
        <v>1314</v>
      </c>
      <c r="E49" s="34" t="s">
        <v>274</v>
      </c>
      <c r="F49" s="368" t="s">
        <v>199</v>
      </c>
      <c r="G49" s="350" t="s">
        <v>194</v>
      </c>
      <c r="H49" s="340" t="s">
        <v>232</v>
      </c>
    </row>
    <row r="50" spans="1:8" ht="12.5" customHeight="1" x14ac:dyDescent="0.35">
      <c r="B50" s="339" t="s">
        <v>1179</v>
      </c>
      <c r="C50" s="34" t="s">
        <v>1276</v>
      </c>
      <c r="D50" s="34" t="s">
        <v>108</v>
      </c>
      <c r="E50" s="34" t="s">
        <v>38</v>
      </c>
      <c r="F50" s="368" t="s">
        <v>199</v>
      </c>
      <c r="G50" s="350" t="s">
        <v>194</v>
      </c>
      <c r="H50" s="340" t="s">
        <v>232</v>
      </c>
    </row>
    <row r="51" spans="1:8" ht="12.5" customHeight="1" x14ac:dyDescent="0.35">
      <c r="B51" s="341" t="s">
        <v>1180</v>
      </c>
      <c r="C51" s="342" t="s">
        <v>1276</v>
      </c>
      <c r="D51" s="342" t="s">
        <v>108</v>
      </c>
      <c r="E51" s="342" t="s">
        <v>38</v>
      </c>
      <c r="F51" s="345" t="s">
        <v>199</v>
      </c>
      <c r="G51" s="346" t="s">
        <v>194</v>
      </c>
      <c r="H51" s="347" t="s">
        <v>232</v>
      </c>
    </row>
    <row r="52" spans="1:8" ht="12.5" customHeight="1" x14ac:dyDescent="0.35">
      <c r="A52" s="146">
        <v>105</v>
      </c>
      <c r="B52" s="332" t="s">
        <v>357</v>
      </c>
      <c r="C52" s="333" t="s">
        <v>1261</v>
      </c>
      <c r="D52" s="333" t="s">
        <v>101</v>
      </c>
      <c r="E52" s="333" t="s">
        <v>36</v>
      </c>
      <c r="F52" s="336">
        <v>335</v>
      </c>
      <c r="G52" s="337" t="s">
        <v>194</v>
      </c>
      <c r="H52" s="338" t="s">
        <v>236</v>
      </c>
    </row>
    <row r="53" spans="1:8" ht="12.5" customHeight="1" x14ac:dyDescent="0.35">
      <c r="B53" s="339" t="s">
        <v>505</v>
      </c>
      <c r="C53" s="34" t="s">
        <v>1214</v>
      </c>
      <c r="D53" s="34" t="s">
        <v>67</v>
      </c>
      <c r="E53" s="34" t="s">
        <v>25</v>
      </c>
      <c r="F53" s="368">
        <v>234</v>
      </c>
      <c r="G53" s="350" t="s">
        <v>194</v>
      </c>
      <c r="H53" s="340" t="s">
        <v>236</v>
      </c>
    </row>
    <row r="54" spans="1:8" ht="12.5" customHeight="1" x14ac:dyDescent="0.35">
      <c r="B54" s="339" t="s">
        <v>370</v>
      </c>
      <c r="C54" s="34" t="s">
        <v>1261</v>
      </c>
      <c r="D54" s="34" t="s">
        <v>101</v>
      </c>
      <c r="E54" s="34" t="s">
        <v>36</v>
      </c>
      <c r="F54" s="368">
        <v>216</v>
      </c>
      <c r="G54" s="350" t="s">
        <v>194</v>
      </c>
      <c r="H54" s="340" t="s">
        <v>236</v>
      </c>
    </row>
    <row r="55" spans="1:8" ht="12.5" customHeight="1" x14ac:dyDescent="0.35">
      <c r="B55" s="339" t="s">
        <v>659</v>
      </c>
      <c r="C55" s="34" t="s">
        <v>1203</v>
      </c>
      <c r="D55" s="34" t="s">
        <v>95</v>
      </c>
      <c r="E55" s="34" t="s">
        <v>33</v>
      </c>
      <c r="F55" s="368" t="s">
        <v>199</v>
      </c>
      <c r="G55" s="350" t="s">
        <v>194</v>
      </c>
      <c r="H55" s="340" t="s">
        <v>236</v>
      </c>
    </row>
    <row r="56" spans="1:8" ht="12.5" customHeight="1" x14ac:dyDescent="0.35">
      <c r="B56" s="339" t="s">
        <v>818</v>
      </c>
      <c r="C56" s="34" t="s">
        <v>1203</v>
      </c>
      <c r="D56" s="34" t="s">
        <v>95</v>
      </c>
      <c r="E56" s="34" t="s">
        <v>33</v>
      </c>
      <c r="F56" s="368" t="s">
        <v>199</v>
      </c>
      <c r="G56" s="350" t="s">
        <v>194</v>
      </c>
      <c r="H56" s="340" t="s">
        <v>236</v>
      </c>
    </row>
    <row r="57" spans="1:8" ht="12.5" customHeight="1" x14ac:dyDescent="0.35">
      <c r="B57" s="339" t="s">
        <v>661</v>
      </c>
      <c r="C57" s="34" t="s">
        <v>1277</v>
      </c>
      <c r="D57" s="34" t="s">
        <v>95</v>
      </c>
      <c r="E57" s="34" t="s">
        <v>33</v>
      </c>
      <c r="F57" s="368" t="s">
        <v>199</v>
      </c>
      <c r="G57" s="350" t="s">
        <v>194</v>
      </c>
      <c r="H57" s="340" t="s">
        <v>236</v>
      </c>
    </row>
    <row r="58" spans="1:8" ht="12.5" customHeight="1" x14ac:dyDescent="0.35">
      <c r="B58" s="339" t="s">
        <v>660</v>
      </c>
      <c r="C58" s="34" t="s">
        <v>1277</v>
      </c>
      <c r="D58" s="34" t="s">
        <v>95</v>
      </c>
      <c r="E58" s="34" t="s">
        <v>33</v>
      </c>
      <c r="F58" s="368" t="s">
        <v>199</v>
      </c>
      <c r="G58" s="350" t="s">
        <v>194</v>
      </c>
      <c r="H58" s="340" t="s">
        <v>236</v>
      </c>
    </row>
    <row r="59" spans="1:8" ht="12.5" customHeight="1" x14ac:dyDescent="0.35">
      <c r="B59" s="339" t="s">
        <v>699</v>
      </c>
      <c r="C59" s="34" t="s">
        <v>1278</v>
      </c>
      <c r="D59" s="34" t="s">
        <v>685</v>
      </c>
      <c r="E59" s="34" t="s">
        <v>266</v>
      </c>
      <c r="F59" s="368" t="s">
        <v>199</v>
      </c>
      <c r="G59" s="350" t="s">
        <v>194</v>
      </c>
      <c r="H59" s="340" t="s">
        <v>236</v>
      </c>
    </row>
    <row r="60" spans="1:8" ht="12.5" customHeight="1" x14ac:dyDescent="0.35">
      <c r="B60" s="339" t="s">
        <v>698</v>
      </c>
      <c r="C60" s="34" t="s">
        <v>1278</v>
      </c>
      <c r="D60" s="34" t="s">
        <v>685</v>
      </c>
      <c r="E60" s="34" t="s">
        <v>266</v>
      </c>
      <c r="F60" s="368" t="s">
        <v>199</v>
      </c>
      <c r="G60" s="350" t="s">
        <v>194</v>
      </c>
      <c r="H60" s="340" t="s">
        <v>236</v>
      </c>
    </row>
    <row r="61" spans="1:8" ht="12.5" customHeight="1" x14ac:dyDescent="0.35">
      <c r="B61" s="339" t="s">
        <v>692</v>
      </c>
      <c r="C61" s="34" t="s">
        <v>1204</v>
      </c>
      <c r="D61" s="34" t="s">
        <v>685</v>
      </c>
      <c r="E61" s="34" t="s">
        <v>266</v>
      </c>
      <c r="F61" s="368" t="s">
        <v>199</v>
      </c>
      <c r="G61" s="350" t="s">
        <v>194</v>
      </c>
      <c r="H61" s="340" t="s">
        <v>236</v>
      </c>
    </row>
    <row r="62" spans="1:8" ht="12.5" customHeight="1" x14ac:dyDescent="0.35">
      <c r="B62" s="339" t="s">
        <v>690</v>
      </c>
      <c r="C62" s="34" t="s">
        <v>1204</v>
      </c>
      <c r="D62" s="34" t="s">
        <v>685</v>
      </c>
      <c r="E62" s="34" t="s">
        <v>266</v>
      </c>
      <c r="F62" s="368" t="s">
        <v>199</v>
      </c>
      <c r="G62" s="350" t="s">
        <v>194</v>
      </c>
      <c r="H62" s="340" t="s">
        <v>236</v>
      </c>
    </row>
    <row r="63" spans="1:8" ht="12.5" customHeight="1" x14ac:dyDescent="0.35">
      <c r="B63" s="339" t="s">
        <v>687</v>
      </c>
      <c r="C63" s="34" t="s">
        <v>1204</v>
      </c>
      <c r="D63" s="34" t="s">
        <v>685</v>
      </c>
      <c r="E63" s="34" t="s">
        <v>266</v>
      </c>
      <c r="F63" s="368" t="s">
        <v>199</v>
      </c>
      <c r="G63" s="350" t="s">
        <v>194</v>
      </c>
      <c r="H63" s="340" t="s">
        <v>236</v>
      </c>
    </row>
    <row r="64" spans="1:8" ht="12.5" customHeight="1" x14ac:dyDescent="0.35">
      <c r="B64" s="339" t="s">
        <v>691</v>
      </c>
      <c r="C64" s="34" t="s">
        <v>1204</v>
      </c>
      <c r="D64" s="34" t="s">
        <v>685</v>
      </c>
      <c r="E64" s="34" t="s">
        <v>266</v>
      </c>
      <c r="F64" s="368" t="s">
        <v>199</v>
      </c>
      <c r="G64" s="350" t="s">
        <v>194</v>
      </c>
      <c r="H64" s="340" t="s">
        <v>236</v>
      </c>
    </row>
    <row r="65" spans="2:8" ht="12.5" customHeight="1" x14ac:dyDescent="0.35">
      <c r="B65" s="339" t="s">
        <v>688</v>
      </c>
      <c r="C65" s="34" t="s">
        <v>1204</v>
      </c>
      <c r="D65" s="34" t="s">
        <v>685</v>
      </c>
      <c r="E65" s="34" t="s">
        <v>266</v>
      </c>
      <c r="F65" s="368" t="s">
        <v>199</v>
      </c>
      <c r="G65" s="350" t="s">
        <v>194</v>
      </c>
      <c r="H65" s="340" t="s">
        <v>236</v>
      </c>
    </row>
    <row r="66" spans="2:8" ht="12.5" customHeight="1" x14ac:dyDescent="0.35">
      <c r="B66" s="339" t="s">
        <v>686</v>
      </c>
      <c r="C66" s="34" t="s">
        <v>1204</v>
      </c>
      <c r="D66" s="34" t="s">
        <v>685</v>
      </c>
      <c r="E66" s="34" t="s">
        <v>266</v>
      </c>
      <c r="F66" s="368" t="s">
        <v>199</v>
      </c>
      <c r="G66" s="350" t="s">
        <v>194</v>
      </c>
      <c r="H66" s="340" t="s">
        <v>236</v>
      </c>
    </row>
    <row r="67" spans="2:8" ht="12.5" customHeight="1" x14ac:dyDescent="0.35">
      <c r="B67" s="339" t="s">
        <v>998</v>
      </c>
      <c r="C67" s="34" t="s">
        <v>1279</v>
      </c>
      <c r="D67" s="34" t="s">
        <v>957</v>
      </c>
      <c r="E67" s="34" t="s">
        <v>230</v>
      </c>
      <c r="F67" s="368" t="s">
        <v>199</v>
      </c>
      <c r="G67" s="350" t="s">
        <v>194</v>
      </c>
      <c r="H67" s="340" t="s">
        <v>236</v>
      </c>
    </row>
    <row r="68" spans="2:8" ht="12.5" customHeight="1" x14ac:dyDescent="0.35">
      <c r="B68" s="339" t="s">
        <v>999</v>
      </c>
      <c r="C68" s="34" t="s">
        <v>1279</v>
      </c>
      <c r="D68" s="34" t="s">
        <v>957</v>
      </c>
      <c r="E68" s="34" t="s">
        <v>230</v>
      </c>
      <c r="F68" s="368" t="s">
        <v>199</v>
      </c>
      <c r="G68" s="350" t="s">
        <v>194</v>
      </c>
      <c r="H68" s="340" t="s">
        <v>236</v>
      </c>
    </row>
    <row r="69" spans="2:8" ht="12.5" customHeight="1" x14ac:dyDescent="0.35">
      <c r="B69" s="339" t="s">
        <v>997</v>
      </c>
      <c r="C69" s="34" t="s">
        <v>1279</v>
      </c>
      <c r="D69" s="34" t="s">
        <v>957</v>
      </c>
      <c r="E69" s="34" t="s">
        <v>230</v>
      </c>
      <c r="F69" s="368" t="s">
        <v>199</v>
      </c>
      <c r="G69" s="350" t="s">
        <v>194</v>
      </c>
      <c r="H69" s="340" t="s">
        <v>236</v>
      </c>
    </row>
    <row r="70" spans="2:8" ht="12.5" customHeight="1" x14ac:dyDescent="0.35">
      <c r="B70" s="339" t="s">
        <v>599</v>
      </c>
      <c r="C70" s="34" t="s">
        <v>1207</v>
      </c>
      <c r="D70" s="34" t="s">
        <v>122</v>
      </c>
      <c r="E70" s="34" t="s">
        <v>118</v>
      </c>
      <c r="F70" s="368" t="s">
        <v>199</v>
      </c>
      <c r="G70" s="350" t="s">
        <v>194</v>
      </c>
      <c r="H70" s="340" t="s">
        <v>236</v>
      </c>
    </row>
    <row r="71" spans="2:8" ht="12.5" customHeight="1" x14ac:dyDescent="0.35">
      <c r="B71" s="339" t="s">
        <v>598</v>
      </c>
      <c r="C71" s="34" t="s">
        <v>1207</v>
      </c>
      <c r="D71" s="34" t="s">
        <v>122</v>
      </c>
      <c r="E71" s="34" t="s">
        <v>118</v>
      </c>
      <c r="F71" s="368" t="s">
        <v>199</v>
      </c>
      <c r="G71" s="350" t="s">
        <v>194</v>
      </c>
      <c r="H71" s="340" t="s">
        <v>236</v>
      </c>
    </row>
    <row r="72" spans="2:8" ht="12.5" customHeight="1" x14ac:dyDescent="0.35">
      <c r="B72" s="339" t="s">
        <v>597</v>
      </c>
      <c r="C72" s="34" t="s">
        <v>1207</v>
      </c>
      <c r="D72" s="34" t="s">
        <v>122</v>
      </c>
      <c r="E72" s="34" t="s">
        <v>118</v>
      </c>
      <c r="F72" s="368" t="s">
        <v>199</v>
      </c>
      <c r="G72" s="350" t="s">
        <v>194</v>
      </c>
      <c r="H72" s="340" t="s">
        <v>236</v>
      </c>
    </row>
    <row r="73" spans="2:8" ht="12.5" customHeight="1" x14ac:dyDescent="0.35">
      <c r="B73" s="339" t="s">
        <v>601</v>
      </c>
      <c r="C73" s="34" t="s">
        <v>1207</v>
      </c>
      <c r="D73" s="34" t="s">
        <v>122</v>
      </c>
      <c r="E73" s="34" t="s">
        <v>118</v>
      </c>
      <c r="F73" s="368" t="s">
        <v>199</v>
      </c>
      <c r="G73" s="350" t="s">
        <v>194</v>
      </c>
      <c r="H73" s="340" t="s">
        <v>236</v>
      </c>
    </row>
    <row r="74" spans="2:8" ht="12.5" customHeight="1" x14ac:dyDescent="0.35">
      <c r="B74" s="339" t="s">
        <v>600</v>
      </c>
      <c r="C74" s="34" t="s">
        <v>1207</v>
      </c>
      <c r="D74" s="34" t="s">
        <v>122</v>
      </c>
      <c r="E74" s="34" t="s">
        <v>118</v>
      </c>
      <c r="F74" s="368" t="s">
        <v>199</v>
      </c>
      <c r="G74" s="350" t="s">
        <v>194</v>
      </c>
      <c r="H74" s="340" t="s">
        <v>236</v>
      </c>
    </row>
    <row r="75" spans="2:8" ht="12.5" customHeight="1" x14ac:dyDescent="0.35">
      <c r="B75" s="339" t="s">
        <v>935</v>
      </c>
      <c r="C75" s="34" t="s">
        <v>1261</v>
      </c>
      <c r="D75" s="34" t="s">
        <v>101</v>
      </c>
      <c r="E75" s="34" t="s">
        <v>36</v>
      </c>
      <c r="F75" s="368" t="s">
        <v>199</v>
      </c>
      <c r="G75" s="350" t="s">
        <v>194</v>
      </c>
      <c r="H75" s="340" t="s">
        <v>236</v>
      </c>
    </row>
    <row r="76" spans="2:8" ht="12.5" customHeight="1" x14ac:dyDescent="0.35">
      <c r="B76" s="339" t="s">
        <v>936</v>
      </c>
      <c r="C76" s="34" t="s">
        <v>1261</v>
      </c>
      <c r="D76" s="34" t="s">
        <v>101</v>
      </c>
      <c r="E76" s="34" t="s">
        <v>36</v>
      </c>
      <c r="F76" s="368" t="s">
        <v>199</v>
      </c>
      <c r="G76" s="350" t="s">
        <v>194</v>
      </c>
      <c r="H76" s="340" t="s">
        <v>236</v>
      </c>
    </row>
    <row r="77" spans="2:8" ht="12.5" customHeight="1" x14ac:dyDescent="0.35">
      <c r="B77" s="339" t="s">
        <v>934</v>
      </c>
      <c r="C77" s="34" t="s">
        <v>1261</v>
      </c>
      <c r="D77" s="34" t="s">
        <v>101</v>
      </c>
      <c r="E77" s="34" t="s">
        <v>36</v>
      </c>
      <c r="F77" s="368" t="s">
        <v>199</v>
      </c>
      <c r="G77" s="350" t="s">
        <v>194</v>
      </c>
      <c r="H77" s="340" t="s">
        <v>236</v>
      </c>
    </row>
    <row r="78" spans="2:8" ht="12.5" customHeight="1" x14ac:dyDescent="0.35">
      <c r="B78" s="339" t="s">
        <v>933</v>
      </c>
      <c r="C78" s="34" t="s">
        <v>1261</v>
      </c>
      <c r="D78" s="34" t="s">
        <v>101</v>
      </c>
      <c r="E78" s="34" t="s">
        <v>36</v>
      </c>
      <c r="F78" s="368" t="s">
        <v>199</v>
      </c>
      <c r="G78" s="350" t="s">
        <v>194</v>
      </c>
      <c r="H78" s="340" t="s">
        <v>236</v>
      </c>
    </row>
    <row r="79" spans="2:8" ht="12.5" customHeight="1" x14ac:dyDescent="0.35">
      <c r="B79" s="339" t="s">
        <v>938</v>
      </c>
      <c r="C79" s="34" t="s">
        <v>1280</v>
      </c>
      <c r="D79" s="34" t="s">
        <v>101</v>
      </c>
      <c r="E79" s="34" t="s">
        <v>36</v>
      </c>
      <c r="F79" s="368" t="s">
        <v>199</v>
      </c>
      <c r="G79" s="350" t="s">
        <v>194</v>
      </c>
      <c r="H79" s="340" t="s">
        <v>236</v>
      </c>
    </row>
    <row r="80" spans="2:8" ht="12.5" customHeight="1" x14ac:dyDescent="0.35">
      <c r="B80" s="339" t="s">
        <v>937</v>
      </c>
      <c r="C80" s="34" t="s">
        <v>1280</v>
      </c>
      <c r="D80" s="34" t="s">
        <v>101</v>
      </c>
      <c r="E80" s="34" t="s">
        <v>36</v>
      </c>
      <c r="F80" s="368" t="s">
        <v>199</v>
      </c>
      <c r="G80" s="350" t="s">
        <v>194</v>
      </c>
      <c r="H80" s="340" t="s">
        <v>236</v>
      </c>
    </row>
    <row r="81" spans="2:8" ht="12.5" customHeight="1" x14ac:dyDescent="0.35">
      <c r="B81" s="339" t="s">
        <v>650</v>
      </c>
      <c r="C81" s="34" t="s">
        <v>1208</v>
      </c>
      <c r="D81" s="34" t="s">
        <v>644</v>
      </c>
      <c r="E81" s="34" t="s">
        <v>239</v>
      </c>
      <c r="F81" s="368" t="s">
        <v>199</v>
      </c>
      <c r="G81" s="350" t="s">
        <v>194</v>
      </c>
      <c r="H81" s="340" t="s">
        <v>236</v>
      </c>
    </row>
    <row r="82" spans="2:8" ht="12.5" customHeight="1" x14ac:dyDescent="0.35">
      <c r="B82" s="339" t="s">
        <v>648</v>
      </c>
      <c r="C82" s="34" t="s">
        <v>1208</v>
      </c>
      <c r="D82" s="34" t="s">
        <v>644</v>
      </c>
      <c r="E82" s="34" t="s">
        <v>239</v>
      </c>
      <c r="F82" s="368" t="s">
        <v>199</v>
      </c>
      <c r="G82" s="350" t="s">
        <v>194</v>
      </c>
      <c r="H82" s="340" t="s">
        <v>236</v>
      </c>
    </row>
    <row r="83" spans="2:8" ht="12.5" customHeight="1" x14ac:dyDescent="0.35">
      <c r="B83" s="339" t="s">
        <v>646</v>
      </c>
      <c r="C83" s="34" t="s">
        <v>1208</v>
      </c>
      <c r="D83" s="34" t="s">
        <v>644</v>
      </c>
      <c r="E83" s="34" t="s">
        <v>239</v>
      </c>
      <c r="F83" s="368" t="s">
        <v>199</v>
      </c>
      <c r="G83" s="350" t="s">
        <v>194</v>
      </c>
      <c r="H83" s="340" t="s">
        <v>236</v>
      </c>
    </row>
    <row r="84" spans="2:8" ht="12.5" customHeight="1" x14ac:dyDescent="0.35">
      <c r="B84" s="339" t="s">
        <v>649</v>
      </c>
      <c r="C84" s="34" t="s">
        <v>1208</v>
      </c>
      <c r="D84" s="34" t="s">
        <v>644</v>
      </c>
      <c r="E84" s="34" t="s">
        <v>239</v>
      </c>
      <c r="F84" s="368" t="s">
        <v>199</v>
      </c>
      <c r="G84" s="350" t="s">
        <v>194</v>
      </c>
      <c r="H84" s="340" t="s">
        <v>236</v>
      </c>
    </row>
    <row r="85" spans="2:8" ht="12.5" customHeight="1" x14ac:dyDescent="0.35">
      <c r="B85" s="339" t="s">
        <v>647</v>
      </c>
      <c r="C85" s="34" t="s">
        <v>1208</v>
      </c>
      <c r="D85" s="34" t="s">
        <v>644</v>
      </c>
      <c r="E85" s="34" t="s">
        <v>239</v>
      </c>
      <c r="F85" s="368" t="s">
        <v>199</v>
      </c>
      <c r="G85" s="350" t="s">
        <v>194</v>
      </c>
      <c r="H85" s="340" t="s">
        <v>236</v>
      </c>
    </row>
    <row r="86" spans="2:8" ht="12.5" customHeight="1" x14ac:dyDescent="0.35">
      <c r="B86" s="339" t="s">
        <v>645</v>
      </c>
      <c r="C86" s="34" t="s">
        <v>1208</v>
      </c>
      <c r="D86" s="34" t="s">
        <v>644</v>
      </c>
      <c r="E86" s="34" t="s">
        <v>239</v>
      </c>
      <c r="F86" s="368" t="s">
        <v>199</v>
      </c>
      <c r="G86" s="350" t="s">
        <v>194</v>
      </c>
      <c r="H86" s="340" t="s">
        <v>236</v>
      </c>
    </row>
    <row r="87" spans="2:8" ht="12.5" customHeight="1" x14ac:dyDescent="0.35">
      <c r="B87" s="339" t="s">
        <v>772</v>
      </c>
      <c r="C87" s="34" t="s">
        <v>1209</v>
      </c>
      <c r="D87" s="34" t="s">
        <v>102</v>
      </c>
      <c r="E87" s="34" t="s">
        <v>32</v>
      </c>
      <c r="F87" s="368" t="s">
        <v>199</v>
      </c>
      <c r="G87" s="350" t="s">
        <v>194</v>
      </c>
      <c r="H87" s="340" t="s">
        <v>236</v>
      </c>
    </row>
    <row r="88" spans="2:8" ht="12.5" customHeight="1" x14ac:dyDescent="0.35">
      <c r="B88" s="339" t="s">
        <v>774</v>
      </c>
      <c r="C88" s="34" t="s">
        <v>1209</v>
      </c>
      <c r="D88" s="34" t="s">
        <v>102</v>
      </c>
      <c r="E88" s="34" t="s">
        <v>32</v>
      </c>
      <c r="F88" s="368" t="s">
        <v>199</v>
      </c>
      <c r="G88" s="350" t="s">
        <v>194</v>
      </c>
      <c r="H88" s="340" t="s">
        <v>236</v>
      </c>
    </row>
    <row r="89" spans="2:8" ht="12.5" customHeight="1" x14ac:dyDescent="0.35">
      <c r="B89" s="339" t="s">
        <v>773</v>
      </c>
      <c r="C89" s="34" t="s">
        <v>1209</v>
      </c>
      <c r="D89" s="34" t="s">
        <v>102</v>
      </c>
      <c r="E89" s="34" t="s">
        <v>32</v>
      </c>
      <c r="F89" s="368" t="s">
        <v>199</v>
      </c>
      <c r="G89" s="350" t="s">
        <v>194</v>
      </c>
      <c r="H89" s="340" t="s">
        <v>236</v>
      </c>
    </row>
    <row r="90" spans="2:8" ht="12.5" customHeight="1" x14ac:dyDescent="0.35">
      <c r="B90" s="339" t="s">
        <v>775</v>
      </c>
      <c r="C90" s="34" t="s">
        <v>1209</v>
      </c>
      <c r="D90" s="34" t="s">
        <v>102</v>
      </c>
      <c r="E90" s="34" t="s">
        <v>32</v>
      </c>
      <c r="F90" s="368" t="s">
        <v>199</v>
      </c>
      <c r="G90" s="350" t="s">
        <v>194</v>
      </c>
      <c r="H90" s="340" t="s">
        <v>236</v>
      </c>
    </row>
    <row r="91" spans="2:8" ht="12.5" customHeight="1" x14ac:dyDescent="0.35">
      <c r="B91" s="339" t="s">
        <v>1008</v>
      </c>
      <c r="C91" s="34" t="s">
        <v>1210</v>
      </c>
      <c r="D91" s="34" t="s">
        <v>102</v>
      </c>
      <c r="E91" s="34" t="s">
        <v>32</v>
      </c>
      <c r="F91" s="368" t="s">
        <v>199</v>
      </c>
      <c r="G91" s="350" t="s">
        <v>194</v>
      </c>
      <c r="H91" s="340" t="s">
        <v>236</v>
      </c>
    </row>
    <row r="92" spans="2:8" ht="12.5" customHeight="1" x14ac:dyDescent="0.35">
      <c r="B92" s="339" t="s">
        <v>1047</v>
      </c>
      <c r="C92" s="34" t="s">
        <v>1210</v>
      </c>
      <c r="D92" s="34" t="s">
        <v>102</v>
      </c>
      <c r="E92" s="34" t="s">
        <v>32</v>
      </c>
      <c r="F92" s="368" t="s">
        <v>199</v>
      </c>
      <c r="G92" s="350" t="s">
        <v>194</v>
      </c>
      <c r="H92" s="340" t="s">
        <v>236</v>
      </c>
    </row>
    <row r="93" spans="2:8" ht="12.5" customHeight="1" x14ac:dyDescent="0.35">
      <c r="B93" s="339" t="s">
        <v>1048</v>
      </c>
      <c r="C93" s="34" t="s">
        <v>1210</v>
      </c>
      <c r="D93" s="34" t="s">
        <v>102</v>
      </c>
      <c r="E93" s="34" t="s">
        <v>32</v>
      </c>
      <c r="F93" s="368" t="s">
        <v>199</v>
      </c>
      <c r="G93" s="350" t="s">
        <v>194</v>
      </c>
      <c r="H93" s="340" t="s">
        <v>236</v>
      </c>
    </row>
    <row r="94" spans="2:8" ht="12.5" customHeight="1" x14ac:dyDescent="0.35">
      <c r="B94" s="339" t="s">
        <v>1009</v>
      </c>
      <c r="C94" s="34" t="s">
        <v>1210</v>
      </c>
      <c r="D94" s="34" t="s">
        <v>102</v>
      </c>
      <c r="E94" s="34" t="s">
        <v>32</v>
      </c>
      <c r="F94" s="368" t="s">
        <v>199</v>
      </c>
      <c r="G94" s="350" t="s">
        <v>194</v>
      </c>
      <c r="H94" s="340" t="s">
        <v>236</v>
      </c>
    </row>
    <row r="95" spans="2:8" ht="12.5" customHeight="1" x14ac:dyDescent="0.35">
      <c r="B95" s="339" t="s">
        <v>1011</v>
      </c>
      <c r="C95" s="34" t="s">
        <v>1210</v>
      </c>
      <c r="D95" s="34" t="s">
        <v>102</v>
      </c>
      <c r="E95" s="34" t="s">
        <v>32</v>
      </c>
      <c r="F95" s="368" t="s">
        <v>199</v>
      </c>
      <c r="G95" s="350" t="s">
        <v>194</v>
      </c>
      <c r="H95" s="340" t="s">
        <v>236</v>
      </c>
    </row>
    <row r="96" spans="2:8" ht="12.5" customHeight="1" x14ac:dyDescent="0.35">
      <c r="B96" s="339" t="s">
        <v>754</v>
      </c>
      <c r="C96" s="34" t="s">
        <v>1211</v>
      </c>
      <c r="D96" s="34" t="s">
        <v>102</v>
      </c>
      <c r="E96" s="34" t="s">
        <v>32</v>
      </c>
      <c r="F96" s="368" t="s">
        <v>199</v>
      </c>
      <c r="G96" s="350" t="s">
        <v>194</v>
      </c>
      <c r="H96" s="340" t="s">
        <v>236</v>
      </c>
    </row>
    <row r="97" spans="2:8" ht="12.5" customHeight="1" x14ac:dyDescent="0.35">
      <c r="B97" s="339" t="s">
        <v>1399</v>
      </c>
      <c r="C97" s="34" t="s">
        <v>1211</v>
      </c>
      <c r="D97" s="34" t="s">
        <v>102</v>
      </c>
      <c r="E97" s="34" t="s">
        <v>32</v>
      </c>
      <c r="F97" s="368" t="s">
        <v>199</v>
      </c>
      <c r="G97" s="350" t="s">
        <v>194</v>
      </c>
      <c r="H97" s="340" t="s">
        <v>236</v>
      </c>
    </row>
    <row r="98" spans="2:8" ht="12.5" customHeight="1" x14ac:dyDescent="0.35">
      <c r="B98" s="339" t="s">
        <v>1400</v>
      </c>
      <c r="C98" s="34" t="s">
        <v>1211</v>
      </c>
      <c r="D98" s="34" t="s">
        <v>102</v>
      </c>
      <c r="E98" s="34" t="s">
        <v>32</v>
      </c>
      <c r="F98" s="368" t="s">
        <v>199</v>
      </c>
      <c r="G98" s="350" t="s">
        <v>194</v>
      </c>
      <c r="H98" s="340" t="s">
        <v>236</v>
      </c>
    </row>
    <row r="99" spans="2:8" ht="12.5" customHeight="1" x14ac:dyDescent="0.35">
      <c r="B99" s="339" t="s">
        <v>1049</v>
      </c>
      <c r="C99" s="34" t="s">
        <v>1281</v>
      </c>
      <c r="D99" s="34" t="s">
        <v>102</v>
      </c>
      <c r="E99" s="34" t="s">
        <v>32</v>
      </c>
      <c r="F99" s="368" t="s">
        <v>199</v>
      </c>
      <c r="G99" s="350" t="s">
        <v>194</v>
      </c>
      <c r="H99" s="340" t="s">
        <v>236</v>
      </c>
    </row>
    <row r="100" spans="2:8" ht="12.5" customHeight="1" x14ac:dyDescent="0.35">
      <c r="B100" s="339" t="s">
        <v>1051</v>
      </c>
      <c r="C100" s="34" t="s">
        <v>1281</v>
      </c>
      <c r="D100" s="34" t="s">
        <v>102</v>
      </c>
      <c r="E100" s="34" t="s">
        <v>32</v>
      </c>
      <c r="F100" s="368" t="s">
        <v>199</v>
      </c>
      <c r="G100" s="350" t="s">
        <v>194</v>
      </c>
      <c r="H100" s="340" t="s">
        <v>236</v>
      </c>
    </row>
    <row r="101" spans="2:8" ht="12.5" customHeight="1" x14ac:dyDescent="0.35">
      <c r="B101" s="339" t="s">
        <v>1052</v>
      </c>
      <c r="C101" s="34" t="s">
        <v>1281</v>
      </c>
      <c r="D101" s="34" t="s">
        <v>102</v>
      </c>
      <c r="E101" s="34" t="s">
        <v>32</v>
      </c>
      <c r="F101" s="368" t="s">
        <v>199</v>
      </c>
      <c r="G101" s="350" t="s">
        <v>194</v>
      </c>
      <c r="H101" s="340" t="s">
        <v>236</v>
      </c>
    </row>
    <row r="102" spans="2:8" ht="12.5" customHeight="1" x14ac:dyDescent="0.35">
      <c r="B102" s="339" t="s">
        <v>789</v>
      </c>
      <c r="C102" s="34" t="s">
        <v>1212</v>
      </c>
      <c r="D102" s="34" t="s">
        <v>788</v>
      </c>
      <c r="E102" s="34" t="s">
        <v>238</v>
      </c>
      <c r="F102" s="368" t="s">
        <v>199</v>
      </c>
      <c r="G102" s="350" t="s">
        <v>194</v>
      </c>
      <c r="H102" s="340" t="s">
        <v>236</v>
      </c>
    </row>
    <row r="103" spans="2:8" ht="12.5" customHeight="1" x14ac:dyDescent="0.35">
      <c r="B103" s="339" t="s">
        <v>791</v>
      </c>
      <c r="C103" s="34" t="s">
        <v>1212</v>
      </c>
      <c r="D103" s="34" t="s">
        <v>788</v>
      </c>
      <c r="E103" s="34" t="s">
        <v>238</v>
      </c>
      <c r="F103" s="368" t="s">
        <v>199</v>
      </c>
      <c r="G103" s="350" t="s">
        <v>194</v>
      </c>
      <c r="H103" s="340" t="s">
        <v>236</v>
      </c>
    </row>
    <row r="104" spans="2:8" ht="12.5" customHeight="1" x14ac:dyDescent="0.35">
      <c r="B104" s="339" t="s">
        <v>787</v>
      </c>
      <c r="C104" s="34" t="s">
        <v>1212</v>
      </c>
      <c r="D104" s="34" t="s">
        <v>788</v>
      </c>
      <c r="E104" s="34" t="s">
        <v>238</v>
      </c>
      <c r="F104" s="368" t="s">
        <v>199</v>
      </c>
      <c r="G104" s="350" t="s">
        <v>194</v>
      </c>
      <c r="H104" s="340" t="s">
        <v>236</v>
      </c>
    </row>
    <row r="105" spans="2:8" ht="12.5" customHeight="1" x14ac:dyDescent="0.35">
      <c r="B105" s="339" t="s">
        <v>790</v>
      </c>
      <c r="C105" s="34" t="s">
        <v>1212</v>
      </c>
      <c r="D105" s="34" t="s">
        <v>788</v>
      </c>
      <c r="E105" s="34" t="s">
        <v>238</v>
      </c>
      <c r="F105" s="368" t="s">
        <v>199</v>
      </c>
      <c r="G105" s="350" t="s">
        <v>194</v>
      </c>
      <c r="H105" s="340" t="s">
        <v>236</v>
      </c>
    </row>
    <row r="106" spans="2:8" ht="12.5" customHeight="1" x14ac:dyDescent="0.35">
      <c r="B106" s="339" t="s">
        <v>799</v>
      </c>
      <c r="C106" s="34" t="s">
        <v>1282</v>
      </c>
      <c r="D106" s="34" t="s">
        <v>788</v>
      </c>
      <c r="E106" s="34" t="s">
        <v>238</v>
      </c>
      <c r="F106" s="368" t="s">
        <v>199</v>
      </c>
      <c r="G106" s="350" t="s">
        <v>194</v>
      </c>
      <c r="H106" s="340" t="s">
        <v>236</v>
      </c>
    </row>
    <row r="107" spans="2:8" ht="12.5" customHeight="1" x14ac:dyDescent="0.35">
      <c r="B107" s="339" t="s">
        <v>798</v>
      </c>
      <c r="C107" s="34" t="s">
        <v>1282</v>
      </c>
      <c r="D107" s="34" t="s">
        <v>788</v>
      </c>
      <c r="E107" s="34" t="s">
        <v>238</v>
      </c>
      <c r="F107" s="368" t="s">
        <v>199</v>
      </c>
      <c r="G107" s="350" t="s">
        <v>194</v>
      </c>
      <c r="H107" s="340" t="s">
        <v>236</v>
      </c>
    </row>
    <row r="108" spans="2:8" ht="12.5" customHeight="1" x14ac:dyDescent="0.35">
      <c r="B108" s="339" t="s">
        <v>1298</v>
      </c>
      <c r="C108" s="34" t="s">
        <v>1379</v>
      </c>
      <c r="D108" s="34" t="s">
        <v>1300</v>
      </c>
      <c r="E108" s="34" t="s">
        <v>1301</v>
      </c>
      <c r="F108" s="368" t="s">
        <v>199</v>
      </c>
      <c r="G108" s="350" t="s">
        <v>194</v>
      </c>
      <c r="H108" s="340" t="s">
        <v>236</v>
      </c>
    </row>
    <row r="109" spans="2:8" ht="12.5" customHeight="1" x14ac:dyDescent="0.35">
      <c r="B109" s="339" t="s">
        <v>1303</v>
      </c>
      <c r="C109" s="34" t="s">
        <v>1379</v>
      </c>
      <c r="D109" s="34" t="s">
        <v>1300</v>
      </c>
      <c r="E109" s="34" t="s">
        <v>1301</v>
      </c>
      <c r="F109" s="368" t="s">
        <v>199</v>
      </c>
      <c r="G109" s="350" t="s">
        <v>194</v>
      </c>
      <c r="H109" s="340" t="s">
        <v>236</v>
      </c>
    </row>
    <row r="110" spans="2:8" ht="12.5" customHeight="1" x14ac:dyDescent="0.35">
      <c r="B110" s="339" t="s">
        <v>1305</v>
      </c>
      <c r="C110" s="34" t="s">
        <v>1379</v>
      </c>
      <c r="D110" s="34" t="s">
        <v>1300</v>
      </c>
      <c r="E110" s="34" t="s">
        <v>1301</v>
      </c>
      <c r="F110" s="368" t="s">
        <v>199</v>
      </c>
      <c r="G110" s="350" t="s">
        <v>194</v>
      </c>
      <c r="H110" s="340" t="s">
        <v>236</v>
      </c>
    </row>
    <row r="111" spans="2:8" ht="12.5" customHeight="1" x14ac:dyDescent="0.35">
      <c r="B111" s="339" t="s">
        <v>1302</v>
      </c>
      <c r="C111" s="34" t="s">
        <v>1379</v>
      </c>
      <c r="D111" s="34" t="s">
        <v>1300</v>
      </c>
      <c r="E111" s="34" t="s">
        <v>1301</v>
      </c>
      <c r="F111" s="368" t="s">
        <v>199</v>
      </c>
      <c r="G111" s="350" t="s">
        <v>194</v>
      </c>
      <c r="H111" s="340" t="s">
        <v>236</v>
      </c>
    </row>
    <row r="112" spans="2:8" ht="12.5" customHeight="1" x14ac:dyDescent="0.35">
      <c r="B112" s="339" t="s">
        <v>580</v>
      </c>
      <c r="C112" s="34" t="s">
        <v>1213</v>
      </c>
      <c r="D112" s="34" t="s">
        <v>67</v>
      </c>
      <c r="E112" s="34" t="s">
        <v>25</v>
      </c>
      <c r="F112" s="368" t="s">
        <v>199</v>
      </c>
      <c r="G112" s="350" t="s">
        <v>194</v>
      </c>
      <c r="H112" s="340" t="s">
        <v>236</v>
      </c>
    </row>
    <row r="113" spans="2:8" ht="12.5" customHeight="1" x14ac:dyDescent="0.35">
      <c r="B113" s="339" t="s">
        <v>582</v>
      </c>
      <c r="C113" s="34" t="s">
        <v>1213</v>
      </c>
      <c r="D113" s="34" t="s">
        <v>67</v>
      </c>
      <c r="E113" s="34" t="s">
        <v>25</v>
      </c>
      <c r="F113" s="368" t="s">
        <v>199</v>
      </c>
      <c r="G113" s="350" t="s">
        <v>194</v>
      </c>
      <c r="H113" s="340" t="s">
        <v>236</v>
      </c>
    </row>
    <row r="114" spans="2:8" ht="12.5" customHeight="1" x14ac:dyDescent="0.35">
      <c r="B114" s="339" t="s">
        <v>581</v>
      </c>
      <c r="C114" s="34" t="s">
        <v>1213</v>
      </c>
      <c r="D114" s="34" t="s">
        <v>67</v>
      </c>
      <c r="E114" s="34" t="s">
        <v>25</v>
      </c>
      <c r="F114" s="368" t="s">
        <v>199</v>
      </c>
      <c r="G114" s="350" t="s">
        <v>194</v>
      </c>
      <c r="H114" s="340" t="s">
        <v>236</v>
      </c>
    </row>
    <row r="115" spans="2:8" ht="12.5" customHeight="1" x14ac:dyDescent="0.35">
      <c r="B115" s="339" t="s">
        <v>820</v>
      </c>
      <c r="C115" s="34" t="s">
        <v>1214</v>
      </c>
      <c r="D115" s="34" t="s">
        <v>67</v>
      </c>
      <c r="E115" s="34" t="s">
        <v>25</v>
      </c>
      <c r="F115" s="368" t="s">
        <v>199</v>
      </c>
      <c r="G115" s="350" t="s">
        <v>194</v>
      </c>
      <c r="H115" s="340" t="s">
        <v>236</v>
      </c>
    </row>
    <row r="116" spans="2:8" ht="12.5" customHeight="1" x14ac:dyDescent="0.35">
      <c r="B116" s="339" t="s">
        <v>596</v>
      </c>
      <c r="C116" s="34" t="s">
        <v>1214</v>
      </c>
      <c r="D116" s="34" t="s">
        <v>67</v>
      </c>
      <c r="E116" s="34" t="s">
        <v>25</v>
      </c>
      <c r="F116" s="368" t="s">
        <v>199</v>
      </c>
      <c r="G116" s="350" t="s">
        <v>194</v>
      </c>
      <c r="H116" s="340" t="s">
        <v>236</v>
      </c>
    </row>
    <row r="117" spans="2:8" ht="12.5" customHeight="1" x14ac:dyDescent="0.35">
      <c r="B117" s="339" t="s">
        <v>1099</v>
      </c>
      <c r="C117" s="34" t="s">
        <v>1215</v>
      </c>
      <c r="D117" s="34" t="s">
        <v>105</v>
      </c>
      <c r="E117" s="34" t="s">
        <v>86</v>
      </c>
      <c r="F117" s="368" t="s">
        <v>199</v>
      </c>
      <c r="G117" s="350" t="s">
        <v>194</v>
      </c>
      <c r="H117" s="340" t="s">
        <v>236</v>
      </c>
    </row>
    <row r="118" spans="2:8" ht="12.5" customHeight="1" x14ac:dyDescent="0.35">
      <c r="B118" s="339" t="s">
        <v>1100</v>
      </c>
      <c r="C118" s="34" t="s">
        <v>1215</v>
      </c>
      <c r="D118" s="34" t="s">
        <v>105</v>
      </c>
      <c r="E118" s="34" t="s">
        <v>86</v>
      </c>
      <c r="F118" s="368" t="s">
        <v>199</v>
      </c>
      <c r="G118" s="350" t="s">
        <v>194</v>
      </c>
      <c r="H118" s="340" t="s">
        <v>236</v>
      </c>
    </row>
    <row r="119" spans="2:8" ht="12.5" customHeight="1" x14ac:dyDescent="0.35">
      <c r="B119" s="339" t="s">
        <v>1092</v>
      </c>
      <c r="C119" s="34" t="s">
        <v>1215</v>
      </c>
      <c r="D119" s="34" t="s">
        <v>105</v>
      </c>
      <c r="E119" s="34" t="s">
        <v>86</v>
      </c>
      <c r="F119" s="368" t="s">
        <v>199</v>
      </c>
      <c r="G119" s="350" t="s">
        <v>194</v>
      </c>
      <c r="H119" s="340" t="s">
        <v>236</v>
      </c>
    </row>
    <row r="120" spans="2:8" ht="12.5" customHeight="1" x14ac:dyDescent="0.35">
      <c r="B120" s="339" t="s">
        <v>1096</v>
      </c>
      <c r="C120" s="34" t="s">
        <v>1215</v>
      </c>
      <c r="D120" s="34" t="s">
        <v>105</v>
      </c>
      <c r="E120" s="34" t="s">
        <v>86</v>
      </c>
      <c r="F120" s="368" t="s">
        <v>199</v>
      </c>
      <c r="G120" s="350" t="s">
        <v>194</v>
      </c>
      <c r="H120" s="340" t="s">
        <v>236</v>
      </c>
    </row>
    <row r="121" spans="2:8" ht="12.5" customHeight="1" x14ac:dyDescent="0.35">
      <c r="B121" s="339" t="s">
        <v>1095</v>
      </c>
      <c r="C121" s="34" t="s">
        <v>1215</v>
      </c>
      <c r="D121" s="34" t="s">
        <v>105</v>
      </c>
      <c r="E121" s="34" t="s">
        <v>86</v>
      </c>
      <c r="F121" s="368" t="s">
        <v>199</v>
      </c>
      <c r="G121" s="350" t="s">
        <v>194</v>
      </c>
      <c r="H121" s="340" t="s">
        <v>236</v>
      </c>
    </row>
    <row r="122" spans="2:8" ht="12.5" customHeight="1" x14ac:dyDescent="0.35">
      <c r="B122" s="339" t="s">
        <v>1097</v>
      </c>
      <c r="C122" s="34" t="s">
        <v>1215</v>
      </c>
      <c r="D122" s="34" t="s">
        <v>105</v>
      </c>
      <c r="E122" s="34" t="s">
        <v>86</v>
      </c>
      <c r="F122" s="368" t="s">
        <v>199</v>
      </c>
      <c r="G122" s="350" t="s">
        <v>194</v>
      </c>
      <c r="H122" s="340" t="s">
        <v>236</v>
      </c>
    </row>
    <row r="123" spans="2:8" ht="12.5" customHeight="1" x14ac:dyDescent="0.35">
      <c r="B123" s="339" t="s">
        <v>1101</v>
      </c>
      <c r="C123" s="34" t="s">
        <v>1215</v>
      </c>
      <c r="D123" s="34" t="s">
        <v>105</v>
      </c>
      <c r="E123" s="34" t="s">
        <v>86</v>
      </c>
      <c r="F123" s="368" t="s">
        <v>199</v>
      </c>
      <c r="G123" s="350" t="s">
        <v>194</v>
      </c>
      <c r="H123" s="340" t="s">
        <v>236</v>
      </c>
    </row>
    <row r="124" spans="2:8" ht="12.5" customHeight="1" x14ac:dyDescent="0.35">
      <c r="B124" s="339" t="s">
        <v>1323</v>
      </c>
      <c r="C124" s="34" t="s">
        <v>1380</v>
      </c>
      <c r="D124" s="34" t="s">
        <v>107</v>
      </c>
      <c r="E124" s="34" t="s">
        <v>51</v>
      </c>
      <c r="F124" s="368" t="s">
        <v>199</v>
      </c>
      <c r="G124" s="350" t="s">
        <v>194</v>
      </c>
      <c r="H124" s="340" t="s">
        <v>236</v>
      </c>
    </row>
    <row r="125" spans="2:8" ht="12.5" customHeight="1" x14ac:dyDescent="0.35">
      <c r="B125" s="339" t="s">
        <v>1324</v>
      </c>
      <c r="C125" s="34" t="s">
        <v>1380</v>
      </c>
      <c r="D125" s="34" t="s">
        <v>107</v>
      </c>
      <c r="E125" s="34" t="s">
        <v>51</v>
      </c>
      <c r="F125" s="368" t="s">
        <v>199</v>
      </c>
      <c r="G125" s="350" t="s">
        <v>194</v>
      </c>
      <c r="H125" s="340" t="s">
        <v>236</v>
      </c>
    </row>
    <row r="126" spans="2:8" ht="12.5" customHeight="1" x14ac:dyDescent="0.35">
      <c r="B126" s="339" t="s">
        <v>1325</v>
      </c>
      <c r="C126" s="34" t="s">
        <v>1380</v>
      </c>
      <c r="D126" s="34" t="s">
        <v>107</v>
      </c>
      <c r="E126" s="34" t="s">
        <v>51</v>
      </c>
      <c r="F126" s="368" t="s">
        <v>199</v>
      </c>
      <c r="G126" s="350" t="s">
        <v>194</v>
      </c>
      <c r="H126" s="340" t="s">
        <v>236</v>
      </c>
    </row>
    <row r="127" spans="2:8" ht="12.5" customHeight="1" x14ac:dyDescent="0.35">
      <c r="B127" s="339" t="s">
        <v>782</v>
      </c>
      <c r="C127" s="34" t="s">
        <v>1262</v>
      </c>
      <c r="D127" s="34" t="s">
        <v>339</v>
      </c>
      <c r="E127" s="34" t="s">
        <v>339</v>
      </c>
      <c r="F127" s="368" t="s">
        <v>199</v>
      </c>
      <c r="G127" s="350" t="s">
        <v>194</v>
      </c>
      <c r="H127" s="340" t="s">
        <v>236</v>
      </c>
    </row>
    <row r="128" spans="2:8" ht="12.5" customHeight="1" x14ac:dyDescent="0.35">
      <c r="B128" s="339" t="s">
        <v>783</v>
      </c>
      <c r="C128" s="34" t="s">
        <v>1262</v>
      </c>
      <c r="D128" s="34" t="s">
        <v>339</v>
      </c>
      <c r="E128" s="34" t="s">
        <v>339</v>
      </c>
      <c r="F128" s="368" t="s">
        <v>199</v>
      </c>
      <c r="G128" s="350" t="s">
        <v>194</v>
      </c>
      <c r="H128" s="340" t="s">
        <v>236</v>
      </c>
    </row>
    <row r="129" spans="2:8" ht="12.5" customHeight="1" x14ac:dyDescent="0.35">
      <c r="B129" s="339" t="s">
        <v>786</v>
      </c>
      <c r="C129" s="34" t="s">
        <v>1262</v>
      </c>
      <c r="D129" s="34" t="s">
        <v>339</v>
      </c>
      <c r="E129" s="34" t="s">
        <v>339</v>
      </c>
      <c r="F129" s="368" t="s">
        <v>199</v>
      </c>
      <c r="G129" s="350" t="s">
        <v>194</v>
      </c>
      <c r="H129" s="340" t="s">
        <v>236</v>
      </c>
    </row>
    <row r="130" spans="2:8" ht="12.5" customHeight="1" x14ac:dyDescent="0.35">
      <c r="B130" s="339" t="s">
        <v>784</v>
      </c>
      <c r="C130" s="34" t="s">
        <v>1262</v>
      </c>
      <c r="D130" s="34" t="s">
        <v>339</v>
      </c>
      <c r="E130" s="34" t="s">
        <v>339</v>
      </c>
      <c r="F130" s="368" t="s">
        <v>199</v>
      </c>
      <c r="G130" s="350" t="s">
        <v>194</v>
      </c>
      <c r="H130" s="340" t="s">
        <v>236</v>
      </c>
    </row>
    <row r="131" spans="2:8" ht="12.5" customHeight="1" x14ac:dyDescent="0.35">
      <c r="B131" s="339" t="s">
        <v>785</v>
      </c>
      <c r="C131" s="34" t="s">
        <v>1262</v>
      </c>
      <c r="D131" s="34" t="s">
        <v>339</v>
      </c>
      <c r="E131" s="34" t="s">
        <v>339</v>
      </c>
      <c r="F131" s="368" t="s">
        <v>199</v>
      </c>
      <c r="G131" s="350" t="s">
        <v>194</v>
      </c>
      <c r="H131" s="340" t="s">
        <v>236</v>
      </c>
    </row>
    <row r="132" spans="2:8" ht="12.5" customHeight="1" x14ac:dyDescent="0.35">
      <c r="B132" s="339" t="s">
        <v>1326</v>
      </c>
      <c r="C132" s="34" t="s">
        <v>1381</v>
      </c>
      <c r="D132" s="34" t="s">
        <v>1328</v>
      </c>
      <c r="E132" s="34" t="s">
        <v>341</v>
      </c>
      <c r="F132" s="368" t="s">
        <v>199</v>
      </c>
      <c r="G132" s="350" t="s">
        <v>194</v>
      </c>
      <c r="H132" s="340" t="s">
        <v>236</v>
      </c>
    </row>
    <row r="133" spans="2:8" ht="12.5" customHeight="1" x14ac:dyDescent="0.35">
      <c r="B133" s="339" t="s">
        <v>1329</v>
      </c>
      <c r="C133" s="34" t="s">
        <v>1381</v>
      </c>
      <c r="D133" s="34" t="s">
        <v>1328</v>
      </c>
      <c r="E133" s="34" t="s">
        <v>341</v>
      </c>
      <c r="F133" s="368" t="s">
        <v>199</v>
      </c>
      <c r="G133" s="350" t="s">
        <v>194</v>
      </c>
      <c r="H133" s="340" t="s">
        <v>236</v>
      </c>
    </row>
    <row r="134" spans="2:8" ht="12.5" customHeight="1" x14ac:dyDescent="0.35">
      <c r="B134" s="339" t="s">
        <v>1331</v>
      </c>
      <c r="C134" s="34" t="s">
        <v>1381</v>
      </c>
      <c r="D134" s="34" t="s">
        <v>1328</v>
      </c>
      <c r="E134" s="34" t="s">
        <v>341</v>
      </c>
      <c r="F134" s="368" t="s">
        <v>199</v>
      </c>
      <c r="G134" s="350" t="s">
        <v>194</v>
      </c>
      <c r="H134" s="340" t="s">
        <v>236</v>
      </c>
    </row>
    <row r="135" spans="2:8" ht="12.5" customHeight="1" x14ac:dyDescent="0.35">
      <c r="B135" s="339" t="s">
        <v>1332</v>
      </c>
      <c r="C135" s="34" t="s">
        <v>1381</v>
      </c>
      <c r="D135" s="34" t="s">
        <v>1328</v>
      </c>
      <c r="E135" s="34" t="s">
        <v>341</v>
      </c>
      <c r="F135" s="368" t="s">
        <v>199</v>
      </c>
      <c r="G135" s="350" t="s">
        <v>194</v>
      </c>
      <c r="H135" s="340" t="s">
        <v>236</v>
      </c>
    </row>
    <row r="136" spans="2:8" ht="12.5" customHeight="1" x14ac:dyDescent="0.35">
      <c r="B136" s="339" t="s">
        <v>1333</v>
      </c>
      <c r="C136" s="34" t="s">
        <v>1381</v>
      </c>
      <c r="D136" s="34" t="s">
        <v>1328</v>
      </c>
      <c r="E136" s="34" t="s">
        <v>341</v>
      </c>
      <c r="F136" s="368" t="s">
        <v>199</v>
      </c>
      <c r="G136" s="350" t="s">
        <v>194</v>
      </c>
      <c r="H136" s="340" t="s">
        <v>236</v>
      </c>
    </row>
    <row r="137" spans="2:8" ht="12.5" customHeight="1" x14ac:dyDescent="0.35">
      <c r="B137" s="339" t="s">
        <v>1334</v>
      </c>
      <c r="C137" s="34" t="s">
        <v>1381</v>
      </c>
      <c r="D137" s="34" t="s">
        <v>1328</v>
      </c>
      <c r="E137" s="34" t="s">
        <v>341</v>
      </c>
      <c r="F137" s="368" t="s">
        <v>199</v>
      </c>
      <c r="G137" s="350" t="s">
        <v>194</v>
      </c>
      <c r="H137" s="340" t="s">
        <v>236</v>
      </c>
    </row>
    <row r="138" spans="2:8" ht="12.5" customHeight="1" x14ac:dyDescent="0.35">
      <c r="B138" s="339" t="s">
        <v>777</v>
      </c>
      <c r="C138" s="34" t="s">
        <v>1216</v>
      </c>
      <c r="D138" s="34" t="s">
        <v>776</v>
      </c>
      <c r="E138" s="34" t="s">
        <v>278</v>
      </c>
      <c r="F138" s="368" t="s">
        <v>199</v>
      </c>
      <c r="G138" s="350" t="s">
        <v>194</v>
      </c>
      <c r="H138" s="340" t="s">
        <v>236</v>
      </c>
    </row>
    <row r="139" spans="2:8" ht="12.5" customHeight="1" x14ac:dyDescent="0.35">
      <c r="B139" s="339" t="s">
        <v>778</v>
      </c>
      <c r="C139" s="34" t="s">
        <v>1216</v>
      </c>
      <c r="D139" s="34" t="s">
        <v>776</v>
      </c>
      <c r="E139" s="34" t="s">
        <v>278</v>
      </c>
      <c r="F139" s="368" t="s">
        <v>199</v>
      </c>
      <c r="G139" s="350" t="s">
        <v>194</v>
      </c>
      <c r="H139" s="340" t="s">
        <v>236</v>
      </c>
    </row>
    <row r="140" spans="2:8" ht="12.5" customHeight="1" x14ac:dyDescent="0.35">
      <c r="B140" s="339" t="s">
        <v>1181</v>
      </c>
      <c r="C140" s="34" t="s">
        <v>1283</v>
      </c>
      <c r="D140" s="34" t="s">
        <v>776</v>
      </c>
      <c r="E140" s="34" t="s">
        <v>278</v>
      </c>
      <c r="F140" s="368" t="s">
        <v>199</v>
      </c>
      <c r="G140" s="350" t="s">
        <v>194</v>
      </c>
      <c r="H140" s="340" t="s">
        <v>236</v>
      </c>
    </row>
    <row r="141" spans="2:8" ht="12.5" customHeight="1" x14ac:dyDescent="0.35">
      <c r="B141" s="339" t="s">
        <v>1183</v>
      </c>
      <c r="C141" s="34" t="s">
        <v>1283</v>
      </c>
      <c r="D141" s="34" t="s">
        <v>776</v>
      </c>
      <c r="E141" s="34" t="s">
        <v>278</v>
      </c>
      <c r="F141" s="368" t="s">
        <v>199</v>
      </c>
      <c r="G141" s="350" t="s">
        <v>194</v>
      </c>
      <c r="H141" s="340" t="s">
        <v>236</v>
      </c>
    </row>
    <row r="142" spans="2:8" ht="12.5" customHeight="1" x14ac:dyDescent="0.35">
      <c r="B142" s="339" t="s">
        <v>1398</v>
      </c>
      <c r="C142" s="34" t="s">
        <v>1283</v>
      </c>
      <c r="D142" s="34" t="s">
        <v>776</v>
      </c>
      <c r="E142" s="34" t="s">
        <v>278</v>
      </c>
      <c r="F142" s="368" t="s">
        <v>199</v>
      </c>
      <c r="G142" s="350" t="s">
        <v>194</v>
      </c>
      <c r="H142" s="340" t="s">
        <v>236</v>
      </c>
    </row>
    <row r="143" spans="2:8" ht="12.5" customHeight="1" x14ac:dyDescent="0.35">
      <c r="B143" s="339" t="s">
        <v>1396</v>
      </c>
      <c r="C143" s="34" t="s">
        <v>1217</v>
      </c>
      <c r="D143" s="34" t="s">
        <v>731</v>
      </c>
      <c r="E143" s="34" t="s">
        <v>343</v>
      </c>
      <c r="F143" s="368" t="s">
        <v>199</v>
      </c>
      <c r="G143" s="350" t="s">
        <v>194</v>
      </c>
      <c r="H143" s="340" t="s">
        <v>236</v>
      </c>
    </row>
    <row r="144" spans="2:8" ht="12.5" customHeight="1" x14ac:dyDescent="0.35">
      <c r="B144" s="339" t="s">
        <v>732</v>
      </c>
      <c r="C144" s="34" t="s">
        <v>1217</v>
      </c>
      <c r="D144" s="34" t="s">
        <v>731</v>
      </c>
      <c r="E144" s="34" t="s">
        <v>343</v>
      </c>
      <c r="F144" s="368" t="s">
        <v>199</v>
      </c>
      <c r="G144" s="350" t="s">
        <v>194</v>
      </c>
      <c r="H144" s="340" t="s">
        <v>236</v>
      </c>
    </row>
    <row r="145" spans="1:8" ht="12.5" customHeight="1" x14ac:dyDescent="0.35">
      <c r="B145" s="339" t="s">
        <v>733</v>
      </c>
      <c r="C145" s="34" t="s">
        <v>1217</v>
      </c>
      <c r="D145" s="34" t="s">
        <v>731</v>
      </c>
      <c r="E145" s="34" t="s">
        <v>343</v>
      </c>
      <c r="F145" s="368" t="s">
        <v>199</v>
      </c>
      <c r="G145" s="350" t="s">
        <v>194</v>
      </c>
      <c r="H145" s="340" t="s">
        <v>236</v>
      </c>
    </row>
    <row r="146" spans="1:8" ht="12.5" customHeight="1" x14ac:dyDescent="0.35">
      <c r="B146" s="339" t="s">
        <v>1397</v>
      </c>
      <c r="C146" s="34" t="s">
        <v>1217</v>
      </c>
      <c r="D146" s="34" t="s">
        <v>731</v>
      </c>
      <c r="E146" s="34" t="s">
        <v>343</v>
      </c>
      <c r="F146" s="368" t="s">
        <v>199</v>
      </c>
      <c r="G146" s="350" t="s">
        <v>194</v>
      </c>
      <c r="H146" s="340" t="s">
        <v>236</v>
      </c>
    </row>
    <row r="147" spans="1:8" ht="12.5" customHeight="1" x14ac:dyDescent="0.35">
      <c r="B147" s="339" t="s">
        <v>734</v>
      </c>
      <c r="C147" s="34" t="s">
        <v>1217</v>
      </c>
      <c r="D147" s="34" t="s">
        <v>731</v>
      </c>
      <c r="E147" s="34" t="s">
        <v>343</v>
      </c>
      <c r="F147" s="368" t="s">
        <v>199</v>
      </c>
      <c r="G147" s="350" t="s">
        <v>194</v>
      </c>
      <c r="H147" s="340" t="s">
        <v>236</v>
      </c>
    </row>
    <row r="148" spans="1:8" ht="12.5" customHeight="1" x14ac:dyDescent="0.35">
      <c r="B148" s="339" t="s">
        <v>735</v>
      </c>
      <c r="C148" s="34" t="s">
        <v>1217</v>
      </c>
      <c r="D148" s="34" t="s">
        <v>731</v>
      </c>
      <c r="E148" s="34" t="s">
        <v>343</v>
      </c>
      <c r="F148" s="368" t="s">
        <v>199</v>
      </c>
      <c r="G148" s="350" t="s">
        <v>194</v>
      </c>
      <c r="H148" s="340" t="s">
        <v>236</v>
      </c>
    </row>
    <row r="149" spans="1:8" ht="12.5" customHeight="1" x14ac:dyDescent="0.35">
      <c r="B149" s="339" t="s">
        <v>744</v>
      </c>
      <c r="C149" s="34" t="s">
        <v>1263</v>
      </c>
      <c r="D149" s="34" t="s">
        <v>52</v>
      </c>
      <c r="E149" s="34" t="s">
        <v>52</v>
      </c>
      <c r="F149" s="368" t="s">
        <v>199</v>
      </c>
      <c r="G149" s="350" t="s">
        <v>194</v>
      </c>
      <c r="H149" s="340" t="s">
        <v>236</v>
      </c>
    </row>
    <row r="150" spans="1:8" ht="12.5" customHeight="1" x14ac:dyDescent="0.35">
      <c r="B150" s="339" t="s">
        <v>738</v>
      </c>
      <c r="C150" s="34" t="s">
        <v>1263</v>
      </c>
      <c r="D150" s="34" t="s">
        <v>52</v>
      </c>
      <c r="E150" s="34" t="s">
        <v>52</v>
      </c>
      <c r="F150" s="368" t="s">
        <v>199</v>
      </c>
      <c r="G150" s="350" t="s">
        <v>194</v>
      </c>
      <c r="H150" s="340" t="s">
        <v>236</v>
      </c>
    </row>
    <row r="151" spans="1:8" ht="12.5" customHeight="1" x14ac:dyDescent="0.35">
      <c r="B151" s="339" t="s">
        <v>740</v>
      </c>
      <c r="C151" s="34" t="s">
        <v>1263</v>
      </c>
      <c r="D151" s="34" t="s">
        <v>52</v>
      </c>
      <c r="E151" s="34" t="s">
        <v>52</v>
      </c>
      <c r="F151" s="368" t="s">
        <v>199</v>
      </c>
      <c r="G151" s="350" t="s">
        <v>194</v>
      </c>
      <c r="H151" s="340" t="s">
        <v>236</v>
      </c>
    </row>
    <row r="152" spans="1:8" ht="12.5" customHeight="1" x14ac:dyDescent="0.35">
      <c r="B152" s="339" t="s">
        <v>739</v>
      </c>
      <c r="C152" s="34" t="s">
        <v>1263</v>
      </c>
      <c r="D152" s="34" t="s">
        <v>52</v>
      </c>
      <c r="E152" s="34" t="s">
        <v>52</v>
      </c>
      <c r="F152" s="368" t="s">
        <v>199</v>
      </c>
      <c r="G152" s="350" t="s">
        <v>194</v>
      </c>
      <c r="H152" s="340" t="s">
        <v>236</v>
      </c>
    </row>
    <row r="153" spans="1:8" ht="12.5" customHeight="1" x14ac:dyDescent="0.35">
      <c r="B153" s="339" t="s">
        <v>741</v>
      </c>
      <c r="C153" s="34" t="s">
        <v>1263</v>
      </c>
      <c r="D153" s="34" t="s">
        <v>52</v>
      </c>
      <c r="E153" s="34" t="s">
        <v>52</v>
      </c>
      <c r="F153" s="368" t="s">
        <v>199</v>
      </c>
      <c r="G153" s="350" t="s">
        <v>194</v>
      </c>
      <c r="H153" s="340" t="s">
        <v>236</v>
      </c>
    </row>
    <row r="154" spans="1:8" ht="12.5" customHeight="1" x14ac:dyDescent="0.35">
      <c r="B154" s="339" t="s">
        <v>743</v>
      </c>
      <c r="C154" s="34" t="s">
        <v>1263</v>
      </c>
      <c r="D154" s="34" t="s">
        <v>52</v>
      </c>
      <c r="E154" s="34" t="s">
        <v>52</v>
      </c>
      <c r="F154" s="368" t="s">
        <v>199</v>
      </c>
      <c r="G154" s="350" t="s">
        <v>194</v>
      </c>
      <c r="H154" s="340" t="s">
        <v>236</v>
      </c>
    </row>
    <row r="155" spans="1:8" ht="12.5" customHeight="1" x14ac:dyDescent="0.35">
      <c r="B155" s="341" t="s">
        <v>745</v>
      </c>
      <c r="C155" s="342" t="s">
        <v>1263</v>
      </c>
      <c r="D155" s="342" t="s">
        <v>52</v>
      </c>
      <c r="E155" s="342" t="s">
        <v>52</v>
      </c>
      <c r="F155" s="345" t="s">
        <v>199</v>
      </c>
      <c r="G155" s="346" t="s">
        <v>194</v>
      </c>
      <c r="H155" s="347" t="s">
        <v>236</v>
      </c>
    </row>
    <row r="156" spans="1:8" ht="12.5" customHeight="1" x14ac:dyDescent="0.35">
      <c r="A156" s="146">
        <v>101</v>
      </c>
      <c r="B156" s="332" t="s">
        <v>356</v>
      </c>
      <c r="C156" s="333" t="s">
        <v>1383</v>
      </c>
      <c r="D156" s="333" t="s">
        <v>68</v>
      </c>
      <c r="E156" s="333" t="s">
        <v>13</v>
      </c>
      <c r="F156" s="336">
        <v>328</v>
      </c>
      <c r="G156" s="337" t="s">
        <v>194</v>
      </c>
      <c r="H156" s="338" t="s">
        <v>231</v>
      </c>
    </row>
    <row r="157" spans="1:8" ht="12.5" customHeight="1" x14ac:dyDescent="0.35">
      <c r="B157" s="339" t="s">
        <v>303</v>
      </c>
      <c r="C157" s="34" t="s">
        <v>1383</v>
      </c>
      <c r="D157" s="34" t="s">
        <v>68</v>
      </c>
      <c r="E157" s="34" t="s">
        <v>13</v>
      </c>
      <c r="F157" s="368">
        <v>324</v>
      </c>
      <c r="G157" s="350" t="s">
        <v>194</v>
      </c>
      <c r="H157" s="340" t="s">
        <v>231</v>
      </c>
    </row>
    <row r="158" spans="1:8" ht="12.5" customHeight="1" x14ac:dyDescent="0.35">
      <c r="B158" s="339" t="s">
        <v>460</v>
      </c>
      <c r="C158" s="34" t="s">
        <v>1225</v>
      </c>
      <c r="D158" s="34" t="s">
        <v>68</v>
      </c>
      <c r="E158" s="34" t="s">
        <v>13</v>
      </c>
      <c r="F158" s="368">
        <v>316</v>
      </c>
      <c r="G158" s="350" t="s">
        <v>194</v>
      </c>
      <c r="H158" s="340" t="s">
        <v>231</v>
      </c>
    </row>
    <row r="159" spans="1:8" ht="12.5" customHeight="1" x14ac:dyDescent="0.35">
      <c r="B159" s="339" t="s">
        <v>374</v>
      </c>
      <c r="C159" s="34" t="s">
        <v>1286</v>
      </c>
      <c r="D159" s="34" t="s">
        <v>68</v>
      </c>
      <c r="E159" s="34" t="s">
        <v>13</v>
      </c>
      <c r="F159" s="368">
        <v>313</v>
      </c>
      <c r="G159" s="350" t="s">
        <v>194</v>
      </c>
      <c r="H159" s="340" t="s">
        <v>231</v>
      </c>
    </row>
    <row r="160" spans="1:8" ht="12.5" customHeight="1" x14ac:dyDescent="0.35">
      <c r="B160" s="339" t="s">
        <v>375</v>
      </c>
      <c r="C160" s="34" t="s">
        <v>1219</v>
      </c>
      <c r="D160" s="34" t="s">
        <v>98</v>
      </c>
      <c r="E160" s="34" t="s">
        <v>26</v>
      </c>
      <c r="F160" s="368">
        <v>308</v>
      </c>
      <c r="G160" s="350" t="s">
        <v>194</v>
      </c>
      <c r="H160" s="340" t="s">
        <v>231</v>
      </c>
    </row>
    <row r="161" spans="2:8" ht="12.5" customHeight="1" x14ac:dyDescent="0.35">
      <c r="B161" s="339" t="s">
        <v>350</v>
      </c>
      <c r="C161" s="34" t="s">
        <v>1286</v>
      </c>
      <c r="D161" s="34" t="s">
        <v>68</v>
      </c>
      <c r="E161" s="34" t="s">
        <v>13</v>
      </c>
      <c r="F161" s="368">
        <v>285</v>
      </c>
      <c r="G161" s="350" t="s">
        <v>194</v>
      </c>
      <c r="H161" s="340" t="s">
        <v>231</v>
      </c>
    </row>
    <row r="162" spans="2:8" ht="12.5" customHeight="1" x14ac:dyDescent="0.35">
      <c r="B162" s="339" t="s">
        <v>308</v>
      </c>
      <c r="C162" s="34" t="s">
        <v>1258</v>
      </c>
      <c r="D162" s="34" t="s">
        <v>68</v>
      </c>
      <c r="E162" s="34" t="s">
        <v>13</v>
      </c>
      <c r="F162" s="368">
        <v>270</v>
      </c>
      <c r="G162" s="350" t="s">
        <v>194</v>
      </c>
      <c r="H162" s="340" t="s">
        <v>231</v>
      </c>
    </row>
    <row r="163" spans="2:8" ht="12.5" customHeight="1" x14ac:dyDescent="0.35">
      <c r="B163" s="339" t="s">
        <v>372</v>
      </c>
      <c r="C163" s="34" t="s">
        <v>1284</v>
      </c>
      <c r="D163" s="34" t="s">
        <v>68</v>
      </c>
      <c r="E163" s="34" t="s">
        <v>13</v>
      </c>
      <c r="F163" s="368">
        <v>266</v>
      </c>
      <c r="G163" s="350" t="s">
        <v>194</v>
      </c>
      <c r="H163" s="340" t="s">
        <v>231</v>
      </c>
    </row>
    <row r="164" spans="2:8" ht="12.5" customHeight="1" x14ac:dyDescent="0.35">
      <c r="B164" s="339" t="s">
        <v>315</v>
      </c>
      <c r="C164" s="34" t="s">
        <v>1383</v>
      </c>
      <c r="D164" s="34" t="s">
        <v>68</v>
      </c>
      <c r="E164" s="34" t="s">
        <v>13</v>
      </c>
      <c r="F164" s="368">
        <v>253</v>
      </c>
      <c r="G164" s="350" t="s">
        <v>194</v>
      </c>
      <c r="H164" s="340" t="s">
        <v>231</v>
      </c>
    </row>
    <row r="165" spans="2:8" ht="12.5" customHeight="1" x14ac:dyDescent="0.35">
      <c r="B165" s="339" t="s">
        <v>306</v>
      </c>
      <c r="C165" s="34" t="s">
        <v>1267</v>
      </c>
      <c r="D165" s="34" t="s">
        <v>68</v>
      </c>
      <c r="E165" s="34" t="s">
        <v>13</v>
      </c>
      <c r="F165" s="368">
        <v>237</v>
      </c>
      <c r="G165" s="350" t="s">
        <v>194</v>
      </c>
      <c r="H165" s="340" t="s">
        <v>231</v>
      </c>
    </row>
    <row r="166" spans="2:8" ht="12.5" customHeight="1" x14ac:dyDescent="0.35">
      <c r="B166" s="339" t="s">
        <v>452</v>
      </c>
      <c r="C166" s="34" t="s">
        <v>1227</v>
      </c>
      <c r="D166" s="34" t="s">
        <v>68</v>
      </c>
      <c r="E166" s="34" t="s">
        <v>13</v>
      </c>
      <c r="F166" s="368">
        <v>234</v>
      </c>
      <c r="G166" s="350" t="s">
        <v>194</v>
      </c>
      <c r="H166" s="340" t="s">
        <v>231</v>
      </c>
    </row>
    <row r="167" spans="2:8" ht="12.5" customHeight="1" x14ac:dyDescent="0.35">
      <c r="B167" s="339" t="s">
        <v>506</v>
      </c>
      <c r="C167" s="34" t="s">
        <v>1232</v>
      </c>
      <c r="D167" s="34" t="s">
        <v>109</v>
      </c>
      <c r="E167" s="34" t="s">
        <v>16</v>
      </c>
      <c r="F167" s="368">
        <v>231</v>
      </c>
      <c r="G167" s="350" t="s">
        <v>194</v>
      </c>
      <c r="H167" s="340" t="s">
        <v>231</v>
      </c>
    </row>
    <row r="168" spans="2:8" ht="12.5" customHeight="1" x14ac:dyDescent="0.35">
      <c r="B168" s="339" t="s">
        <v>593</v>
      </c>
      <c r="C168" s="34" t="s">
        <v>1218</v>
      </c>
      <c r="D168" s="34" t="s">
        <v>587</v>
      </c>
      <c r="E168" s="34" t="s">
        <v>251</v>
      </c>
      <c r="F168" s="368" t="s">
        <v>199</v>
      </c>
      <c r="G168" s="350" t="s">
        <v>194</v>
      </c>
      <c r="H168" s="340" t="s">
        <v>231</v>
      </c>
    </row>
    <row r="169" spans="2:8" ht="12.5" customHeight="1" x14ac:dyDescent="0.35">
      <c r="B169" s="339" t="s">
        <v>595</v>
      </c>
      <c r="C169" s="34" t="s">
        <v>1218</v>
      </c>
      <c r="D169" s="34" t="s">
        <v>587</v>
      </c>
      <c r="E169" s="34" t="s">
        <v>251</v>
      </c>
      <c r="F169" s="368" t="s">
        <v>199</v>
      </c>
      <c r="G169" s="350" t="s">
        <v>194</v>
      </c>
      <c r="H169" s="340" t="s">
        <v>231</v>
      </c>
    </row>
    <row r="170" spans="2:8" ht="12.5" customHeight="1" x14ac:dyDescent="0.35">
      <c r="B170" s="339" t="s">
        <v>592</v>
      </c>
      <c r="C170" s="34" t="s">
        <v>1218</v>
      </c>
      <c r="D170" s="34" t="s">
        <v>587</v>
      </c>
      <c r="E170" s="34" t="s">
        <v>251</v>
      </c>
      <c r="F170" s="368" t="s">
        <v>199</v>
      </c>
      <c r="G170" s="350" t="s">
        <v>194</v>
      </c>
      <c r="H170" s="340" t="s">
        <v>231</v>
      </c>
    </row>
    <row r="171" spans="2:8" ht="12.5" customHeight="1" x14ac:dyDescent="0.35">
      <c r="B171" s="339" t="s">
        <v>594</v>
      </c>
      <c r="C171" s="34" t="s">
        <v>1218</v>
      </c>
      <c r="D171" s="34" t="s">
        <v>587</v>
      </c>
      <c r="E171" s="34" t="s">
        <v>251</v>
      </c>
      <c r="F171" s="368" t="s">
        <v>199</v>
      </c>
      <c r="G171" s="350" t="s">
        <v>194</v>
      </c>
      <c r="H171" s="340" t="s">
        <v>231</v>
      </c>
    </row>
    <row r="172" spans="2:8" ht="12.5" customHeight="1" x14ac:dyDescent="0.35">
      <c r="B172" s="339" t="s">
        <v>816</v>
      </c>
      <c r="C172" s="34" t="s">
        <v>1219</v>
      </c>
      <c r="D172" s="34" t="s">
        <v>98</v>
      </c>
      <c r="E172" s="34" t="s">
        <v>26</v>
      </c>
      <c r="F172" s="368" t="s">
        <v>199</v>
      </c>
      <c r="G172" s="350" t="s">
        <v>194</v>
      </c>
      <c r="H172" s="340" t="s">
        <v>231</v>
      </c>
    </row>
    <row r="173" spans="2:8" ht="12.5" customHeight="1" x14ac:dyDescent="0.35">
      <c r="B173" s="339" t="s">
        <v>828</v>
      </c>
      <c r="C173" s="34" t="s">
        <v>1219</v>
      </c>
      <c r="D173" s="34" t="s">
        <v>98</v>
      </c>
      <c r="E173" s="34" t="s">
        <v>26</v>
      </c>
      <c r="F173" s="368" t="s">
        <v>199</v>
      </c>
      <c r="G173" s="350" t="s">
        <v>194</v>
      </c>
      <c r="H173" s="340" t="s">
        <v>231</v>
      </c>
    </row>
    <row r="174" spans="2:8" ht="12.5" customHeight="1" x14ac:dyDescent="0.35">
      <c r="B174" s="339" t="s">
        <v>815</v>
      </c>
      <c r="C174" s="34" t="s">
        <v>1219</v>
      </c>
      <c r="D174" s="34" t="s">
        <v>98</v>
      </c>
      <c r="E174" s="34" t="s">
        <v>26</v>
      </c>
      <c r="F174" s="368" t="s">
        <v>199</v>
      </c>
      <c r="G174" s="350" t="s">
        <v>194</v>
      </c>
      <c r="H174" s="340" t="s">
        <v>231</v>
      </c>
    </row>
    <row r="175" spans="2:8" ht="12.5" customHeight="1" x14ac:dyDescent="0.35">
      <c r="B175" s="339" t="s">
        <v>814</v>
      </c>
      <c r="C175" s="34" t="s">
        <v>1219</v>
      </c>
      <c r="D175" s="34" t="s">
        <v>98</v>
      </c>
      <c r="E175" s="34" t="s">
        <v>26</v>
      </c>
      <c r="F175" s="368" t="s">
        <v>199</v>
      </c>
      <c r="G175" s="350" t="s">
        <v>194</v>
      </c>
      <c r="H175" s="340" t="s">
        <v>231</v>
      </c>
    </row>
    <row r="176" spans="2:8" ht="12.5" customHeight="1" x14ac:dyDescent="0.35">
      <c r="B176" s="339" t="s">
        <v>817</v>
      </c>
      <c r="C176" s="34" t="s">
        <v>1219</v>
      </c>
      <c r="D176" s="34" t="s">
        <v>98</v>
      </c>
      <c r="E176" s="34" t="s">
        <v>26</v>
      </c>
      <c r="F176" s="368" t="s">
        <v>199</v>
      </c>
      <c r="G176" s="350" t="s">
        <v>194</v>
      </c>
      <c r="H176" s="340" t="s">
        <v>231</v>
      </c>
    </row>
    <row r="177" spans="2:8" ht="12.5" customHeight="1" x14ac:dyDescent="0.35">
      <c r="B177" s="339" t="s">
        <v>827</v>
      </c>
      <c r="C177" s="34" t="s">
        <v>1264</v>
      </c>
      <c r="D177" s="34" t="s">
        <v>98</v>
      </c>
      <c r="E177" s="34" t="s">
        <v>26</v>
      </c>
      <c r="F177" s="368" t="s">
        <v>199</v>
      </c>
      <c r="G177" s="350" t="s">
        <v>194</v>
      </c>
      <c r="H177" s="340" t="s">
        <v>231</v>
      </c>
    </row>
    <row r="178" spans="2:8" ht="12.5" customHeight="1" x14ac:dyDescent="0.35">
      <c r="B178" s="339" t="s">
        <v>767</v>
      </c>
      <c r="C178" s="34" t="s">
        <v>1264</v>
      </c>
      <c r="D178" s="34" t="s">
        <v>98</v>
      </c>
      <c r="E178" s="34" t="s">
        <v>26</v>
      </c>
      <c r="F178" s="368" t="s">
        <v>199</v>
      </c>
      <c r="G178" s="350" t="s">
        <v>194</v>
      </c>
      <c r="H178" s="340" t="s">
        <v>231</v>
      </c>
    </row>
    <row r="179" spans="2:8" ht="12.5" customHeight="1" x14ac:dyDescent="0.35">
      <c r="B179" s="339" t="s">
        <v>764</v>
      </c>
      <c r="C179" s="34" t="s">
        <v>1264</v>
      </c>
      <c r="D179" s="34" t="s">
        <v>98</v>
      </c>
      <c r="E179" s="34" t="s">
        <v>26</v>
      </c>
      <c r="F179" s="368" t="s">
        <v>199</v>
      </c>
      <c r="G179" s="350" t="s">
        <v>194</v>
      </c>
      <c r="H179" s="340" t="s">
        <v>231</v>
      </c>
    </row>
    <row r="180" spans="2:8" ht="12.5" customHeight="1" x14ac:dyDescent="0.35">
      <c r="B180" s="339" t="s">
        <v>766</v>
      </c>
      <c r="C180" s="34" t="s">
        <v>1264</v>
      </c>
      <c r="D180" s="34" t="s">
        <v>98</v>
      </c>
      <c r="E180" s="34" t="s">
        <v>26</v>
      </c>
      <c r="F180" s="368" t="s">
        <v>199</v>
      </c>
      <c r="G180" s="350" t="s">
        <v>194</v>
      </c>
      <c r="H180" s="340" t="s">
        <v>231</v>
      </c>
    </row>
    <row r="181" spans="2:8" ht="12.5" customHeight="1" x14ac:dyDescent="0.35">
      <c r="B181" s="339" t="s">
        <v>765</v>
      </c>
      <c r="C181" s="34" t="s">
        <v>1264</v>
      </c>
      <c r="D181" s="34" t="s">
        <v>98</v>
      </c>
      <c r="E181" s="34" t="s">
        <v>26</v>
      </c>
      <c r="F181" s="368" t="s">
        <v>199</v>
      </c>
      <c r="G181" s="350" t="s">
        <v>194</v>
      </c>
      <c r="H181" s="340" t="s">
        <v>231</v>
      </c>
    </row>
    <row r="182" spans="2:8" ht="12.5" customHeight="1" x14ac:dyDescent="0.35">
      <c r="B182" s="339" t="s">
        <v>763</v>
      </c>
      <c r="C182" s="34" t="s">
        <v>1264</v>
      </c>
      <c r="D182" s="34" t="s">
        <v>98</v>
      </c>
      <c r="E182" s="34" t="s">
        <v>26</v>
      </c>
      <c r="F182" s="368" t="s">
        <v>199</v>
      </c>
      <c r="G182" s="350" t="s">
        <v>194</v>
      </c>
      <c r="H182" s="340" t="s">
        <v>231</v>
      </c>
    </row>
    <row r="183" spans="2:8" ht="12.5" customHeight="1" x14ac:dyDescent="0.35">
      <c r="B183" s="339" t="s">
        <v>714</v>
      </c>
      <c r="C183" s="34" t="s">
        <v>1265</v>
      </c>
      <c r="D183" s="34" t="s">
        <v>98</v>
      </c>
      <c r="E183" s="34" t="s">
        <v>26</v>
      </c>
      <c r="F183" s="368" t="s">
        <v>199</v>
      </c>
      <c r="G183" s="350" t="s">
        <v>194</v>
      </c>
      <c r="H183" s="340" t="s">
        <v>231</v>
      </c>
    </row>
    <row r="184" spans="2:8" ht="12.5" customHeight="1" x14ac:dyDescent="0.35">
      <c r="B184" s="339" t="s">
        <v>710</v>
      </c>
      <c r="C184" s="34" t="s">
        <v>1265</v>
      </c>
      <c r="D184" s="34" t="s">
        <v>98</v>
      </c>
      <c r="E184" s="34" t="s">
        <v>26</v>
      </c>
      <c r="F184" s="368" t="s">
        <v>199</v>
      </c>
      <c r="G184" s="350" t="s">
        <v>194</v>
      </c>
      <c r="H184" s="340" t="s">
        <v>231</v>
      </c>
    </row>
    <row r="185" spans="2:8" ht="12.5" customHeight="1" x14ac:dyDescent="0.35">
      <c r="B185" s="339" t="s">
        <v>712</v>
      </c>
      <c r="C185" s="34" t="s">
        <v>1265</v>
      </c>
      <c r="D185" s="34" t="s">
        <v>98</v>
      </c>
      <c r="E185" s="34" t="s">
        <v>26</v>
      </c>
      <c r="F185" s="368" t="s">
        <v>199</v>
      </c>
      <c r="G185" s="350" t="s">
        <v>194</v>
      </c>
      <c r="H185" s="340" t="s">
        <v>231</v>
      </c>
    </row>
    <row r="186" spans="2:8" ht="12.5" customHeight="1" x14ac:dyDescent="0.35">
      <c r="B186" s="339" t="s">
        <v>711</v>
      </c>
      <c r="C186" s="34" t="s">
        <v>1265</v>
      </c>
      <c r="D186" s="34" t="s">
        <v>98</v>
      </c>
      <c r="E186" s="34" t="s">
        <v>26</v>
      </c>
      <c r="F186" s="368" t="s">
        <v>199</v>
      </c>
      <c r="G186" s="350" t="s">
        <v>194</v>
      </c>
      <c r="H186" s="340" t="s">
        <v>231</v>
      </c>
    </row>
    <row r="187" spans="2:8" ht="12.5" customHeight="1" x14ac:dyDescent="0.35">
      <c r="B187" s="339" t="s">
        <v>713</v>
      </c>
      <c r="C187" s="34" t="s">
        <v>1265</v>
      </c>
      <c r="D187" s="34" t="s">
        <v>98</v>
      </c>
      <c r="E187" s="34" t="s">
        <v>26</v>
      </c>
      <c r="F187" s="368" t="s">
        <v>199</v>
      </c>
      <c r="G187" s="350" t="s">
        <v>194</v>
      </c>
      <c r="H187" s="340" t="s">
        <v>231</v>
      </c>
    </row>
    <row r="188" spans="2:8" ht="12.5" customHeight="1" x14ac:dyDescent="0.35">
      <c r="B188" s="339" t="s">
        <v>715</v>
      </c>
      <c r="C188" s="34" t="s">
        <v>1265</v>
      </c>
      <c r="D188" s="34" t="s">
        <v>98</v>
      </c>
      <c r="E188" s="34" t="s">
        <v>26</v>
      </c>
      <c r="F188" s="368" t="s">
        <v>199</v>
      </c>
      <c r="G188" s="350" t="s">
        <v>194</v>
      </c>
      <c r="H188" s="340" t="s">
        <v>231</v>
      </c>
    </row>
    <row r="189" spans="2:8" ht="12.5" customHeight="1" x14ac:dyDescent="0.35">
      <c r="B189" s="339" t="s">
        <v>821</v>
      </c>
      <c r="C189" s="34" t="s">
        <v>1220</v>
      </c>
      <c r="D189" s="34" t="s">
        <v>98</v>
      </c>
      <c r="E189" s="34" t="s">
        <v>26</v>
      </c>
      <c r="F189" s="368" t="s">
        <v>199</v>
      </c>
      <c r="G189" s="350" t="s">
        <v>194</v>
      </c>
      <c r="H189" s="340" t="s">
        <v>231</v>
      </c>
    </row>
    <row r="190" spans="2:8" ht="12.5" customHeight="1" x14ac:dyDescent="0.35">
      <c r="B190" s="339" t="s">
        <v>823</v>
      </c>
      <c r="C190" s="34" t="s">
        <v>1220</v>
      </c>
      <c r="D190" s="34" t="s">
        <v>98</v>
      </c>
      <c r="E190" s="34" t="s">
        <v>26</v>
      </c>
      <c r="F190" s="368" t="s">
        <v>199</v>
      </c>
      <c r="G190" s="350" t="s">
        <v>194</v>
      </c>
      <c r="H190" s="340" t="s">
        <v>231</v>
      </c>
    </row>
    <row r="191" spans="2:8" ht="12.5" customHeight="1" x14ac:dyDescent="0.35">
      <c r="B191" s="339" t="s">
        <v>822</v>
      </c>
      <c r="C191" s="34" t="s">
        <v>1220</v>
      </c>
      <c r="D191" s="34" t="s">
        <v>98</v>
      </c>
      <c r="E191" s="34" t="s">
        <v>26</v>
      </c>
      <c r="F191" s="368" t="s">
        <v>199</v>
      </c>
      <c r="G191" s="350" t="s">
        <v>194</v>
      </c>
      <c r="H191" s="340" t="s">
        <v>231</v>
      </c>
    </row>
    <row r="192" spans="2:8" ht="12.5" customHeight="1" x14ac:dyDescent="0.35">
      <c r="B192" s="339" t="s">
        <v>1335</v>
      </c>
      <c r="C192" s="34" t="s">
        <v>1382</v>
      </c>
      <c r="D192" s="34" t="s">
        <v>1128</v>
      </c>
      <c r="E192" s="34" t="s">
        <v>197</v>
      </c>
      <c r="F192" s="368" t="s">
        <v>199</v>
      </c>
      <c r="G192" s="350" t="s">
        <v>194</v>
      </c>
      <c r="H192" s="340" t="s">
        <v>231</v>
      </c>
    </row>
    <row r="193" spans="2:8" ht="12.5" customHeight="1" x14ac:dyDescent="0.35">
      <c r="B193" s="339" t="s">
        <v>1337</v>
      </c>
      <c r="C193" s="34" t="s">
        <v>1382</v>
      </c>
      <c r="D193" s="34" t="s">
        <v>1128</v>
      </c>
      <c r="E193" s="34" t="s">
        <v>197</v>
      </c>
      <c r="F193" s="368" t="s">
        <v>199</v>
      </c>
      <c r="G193" s="350" t="s">
        <v>194</v>
      </c>
      <c r="H193" s="340" t="s">
        <v>231</v>
      </c>
    </row>
    <row r="194" spans="2:8" ht="12.5" customHeight="1" x14ac:dyDescent="0.35">
      <c r="B194" s="339" t="s">
        <v>1184</v>
      </c>
      <c r="C194" s="34" t="s">
        <v>1221</v>
      </c>
      <c r="D194" s="34" t="s">
        <v>1128</v>
      </c>
      <c r="E194" s="34" t="s">
        <v>197</v>
      </c>
      <c r="F194" s="368" t="s">
        <v>199</v>
      </c>
      <c r="G194" s="350" t="s">
        <v>194</v>
      </c>
      <c r="H194" s="340" t="s">
        <v>231</v>
      </c>
    </row>
    <row r="195" spans="2:8" ht="12.5" customHeight="1" x14ac:dyDescent="0.35">
      <c r="B195" s="339" t="s">
        <v>1185</v>
      </c>
      <c r="C195" s="34" t="s">
        <v>1221</v>
      </c>
      <c r="D195" s="34" t="s">
        <v>1128</v>
      </c>
      <c r="E195" s="34" t="s">
        <v>197</v>
      </c>
      <c r="F195" s="368" t="s">
        <v>199</v>
      </c>
      <c r="G195" s="350" t="s">
        <v>194</v>
      </c>
      <c r="H195" s="340" t="s">
        <v>231</v>
      </c>
    </row>
    <row r="196" spans="2:8" ht="12.5" customHeight="1" x14ac:dyDescent="0.35">
      <c r="B196" s="339" t="s">
        <v>1163</v>
      </c>
      <c r="C196" s="34" t="s">
        <v>1222</v>
      </c>
      <c r="D196" s="34" t="s">
        <v>1004</v>
      </c>
      <c r="E196" s="34" t="s">
        <v>193</v>
      </c>
      <c r="F196" s="368" t="s">
        <v>199</v>
      </c>
      <c r="G196" s="350" t="s">
        <v>194</v>
      </c>
      <c r="H196" s="340" t="s">
        <v>231</v>
      </c>
    </row>
    <row r="197" spans="2:8" ht="12.5" customHeight="1" x14ac:dyDescent="0.35">
      <c r="B197" s="339" t="s">
        <v>1161</v>
      </c>
      <c r="C197" s="34" t="s">
        <v>1222</v>
      </c>
      <c r="D197" s="34" t="s">
        <v>1004</v>
      </c>
      <c r="E197" s="34" t="s">
        <v>193</v>
      </c>
      <c r="F197" s="368" t="s">
        <v>199</v>
      </c>
      <c r="G197" s="350" t="s">
        <v>194</v>
      </c>
      <c r="H197" s="340" t="s">
        <v>231</v>
      </c>
    </row>
    <row r="198" spans="2:8" ht="12.5" customHeight="1" x14ac:dyDescent="0.35">
      <c r="B198" s="339" t="s">
        <v>1165</v>
      </c>
      <c r="C198" s="34" t="s">
        <v>1222</v>
      </c>
      <c r="D198" s="34" t="s">
        <v>1004</v>
      </c>
      <c r="E198" s="34" t="s">
        <v>193</v>
      </c>
      <c r="F198" s="368" t="s">
        <v>199</v>
      </c>
      <c r="G198" s="350" t="s">
        <v>194</v>
      </c>
      <c r="H198" s="340" t="s">
        <v>231</v>
      </c>
    </row>
    <row r="199" spans="2:8" ht="12.5" customHeight="1" x14ac:dyDescent="0.35">
      <c r="B199" s="339" t="s">
        <v>1166</v>
      </c>
      <c r="C199" s="34" t="s">
        <v>1222</v>
      </c>
      <c r="D199" s="34" t="s">
        <v>1004</v>
      </c>
      <c r="E199" s="34" t="s">
        <v>193</v>
      </c>
      <c r="F199" s="368" t="s">
        <v>199</v>
      </c>
      <c r="G199" s="350" t="s">
        <v>194</v>
      </c>
      <c r="H199" s="340" t="s">
        <v>231</v>
      </c>
    </row>
    <row r="200" spans="2:8" ht="12.5" customHeight="1" x14ac:dyDescent="0.35">
      <c r="B200" s="339" t="s">
        <v>1164</v>
      </c>
      <c r="C200" s="34" t="s">
        <v>1222</v>
      </c>
      <c r="D200" s="34" t="s">
        <v>1004</v>
      </c>
      <c r="E200" s="34" t="s">
        <v>193</v>
      </c>
      <c r="F200" s="368" t="s">
        <v>199</v>
      </c>
      <c r="G200" s="350" t="s">
        <v>194</v>
      </c>
      <c r="H200" s="340" t="s">
        <v>231</v>
      </c>
    </row>
    <row r="201" spans="2:8" ht="12.5" customHeight="1" x14ac:dyDescent="0.35">
      <c r="B201" s="339" t="s">
        <v>990</v>
      </c>
      <c r="C201" s="34" t="s">
        <v>1266</v>
      </c>
      <c r="D201" s="34" t="s">
        <v>1004</v>
      </c>
      <c r="E201" s="34" t="s">
        <v>193</v>
      </c>
      <c r="F201" s="368" t="s">
        <v>199</v>
      </c>
      <c r="G201" s="350" t="s">
        <v>194</v>
      </c>
      <c r="H201" s="340" t="s">
        <v>231</v>
      </c>
    </row>
    <row r="202" spans="2:8" ht="12.5" customHeight="1" x14ac:dyDescent="0.35">
      <c r="B202" s="339" t="s">
        <v>989</v>
      </c>
      <c r="C202" s="34" t="s">
        <v>1266</v>
      </c>
      <c r="D202" s="34" t="s">
        <v>1004</v>
      </c>
      <c r="E202" s="34" t="s">
        <v>193</v>
      </c>
      <c r="F202" s="368" t="s">
        <v>199</v>
      </c>
      <c r="G202" s="350" t="s">
        <v>194</v>
      </c>
      <c r="H202" s="340" t="s">
        <v>231</v>
      </c>
    </row>
    <row r="203" spans="2:8" ht="12.5" customHeight="1" x14ac:dyDescent="0.35">
      <c r="B203" s="339" t="s">
        <v>988</v>
      </c>
      <c r="C203" s="34" t="s">
        <v>1266</v>
      </c>
      <c r="D203" s="34" t="s">
        <v>1004</v>
      </c>
      <c r="E203" s="34" t="s">
        <v>193</v>
      </c>
      <c r="F203" s="368" t="s">
        <v>199</v>
      </c>
      <c r="G203" s="350" t="s">
        <v>194</v>
      </c>
      <c r="H203" s="340" t="s">
        <v>231</v>
      </c>
    </row>
    <row r="204" spans="2:8" ht="12.5" customHeight="1" x14ac:dyDescent="0.35">
      <c r="B204" s="339" t="s">
        <v>987</v>
      </c>
      <c r="C204" s="34" t="s">
        <v>1266</v>
      </c>
      <c r="D204" s="34" t="s">
        <v>1004</v>
      </c>
      <c r="E204" s="34" t="s">
        <v>193</v>
      </c>
      <c r="F204" s="368" t="s">
        <v>199</v>
      </c>
      <c r="G204" s="350" t="s">
        <v>194</v>
      </c>
      <c r="H204" s="340" t="s">
        <v>231</v>
      </c>
    </row>
    <row r="205" spans="2:8" ht="12.5" customHeight="1" x14ac:dyDescent="0.35">
      <c r="B205" s="339" t="s">
        <v>1403</v>
      </c>
      <c r="C205" s="34" t="s">
        <v>1405</v>
      </c>
      <c r="D205" s="34" t="s">
        <v>1004</v>
      </c>
      <c r="E205" s="34" t="s">
        <v>193</v>
      </c>
      <c r="F205" s="368" t="s">
        <v>199</v>
      </c>
      <c r="G205" s="350" t="s">
        <v>194</v>
      </c>
      <c r="H205" s="340" t="s">
        <v>231</v>
      </c>
    </row>
    <row r="206" spans="2:8" ht="12.5" customHeight="1" x14ac:dyDescent="0.35">
      <c r="B206" s="339" t="s">
        <v>1404</v>
      </c>
      <c r="C206" s="34" t="s">
        <v>1405</v>
      </c>
      <c r="D206" s="34" t="s">
        <v>1004</v>
      </c>
      <c r="E206" s="34" t="s">
        <v>193</v>
      </c>
      <c r="F206" s="368" t="s">
        <v>199</v>
      </c>
      <c r="G206" s="350" t="s">
        <v>194</v>
      </c>
      <c r="H206" s="340" t="s">
        <v>231</v>
      </c>
    </row>
    <row r="207" spans="2:8" ht="12.5" customHeight="1" x14ac:dyDescent="0.35">
      <c r="B207" s="339" t="s">
        <v>605</v>
      </c>
      <c r="C207" s="34" t="s">
        <v>1290</v>
      </c>
      <c r="D207" s="34" t="s">
        <v>68</v>
      </c>
      <c r="E207" s="34" t="s">
        <v>13</v>
      </c>
      <c r="F207" s="368" t="s">
        <v>199</v>
      </c>
      <c r="G207" s="350" t="s">
        <v>194</v>
      </c>
      <c r="H207" s="340" t="s">
        <v>231</v>
      </c>
    </row>
    <row r="208" spans="2:8" ht="12.5" customHeight="1" x14ac:dyDescent="0.35">
      <c r="B208" s="339" t="s">
        <v>1058</v>
      </c>
      <c r="C208" s="34" t="s">
        <v>1267</v>
      </c>
      <c r="D208" s="34" t="s">
        <v>68</v>
      </c>
      <c r="E208" s="34" t="s">
        <v>13</v>
      </c>
      <c r="F208" s="368" t="s">
        <v>199</v>
      </c>
      <c r="G208" s="350" t="s">
        <v>194</v>
      </c>
      <c r="H208" s="340" t="s">
        <v>231</v>
      </c>
    </row>
    <row r="209" spans="2:8" ht="12.5" customHeight="1" x14ac:dyDescent="0.35">
      <c r="B209" s="339" t="s">
        <v>1055</v>
      </c>
      <c r="C209" s="34" t="s">
        <v>1267</v>
      </c>
      <c r="D209" s="34" t="s">
        <v>68</v>
      </c>
      <c r="E209" s="34" t="s">
        <v>13</v>
      </c>
      <c r="F209" s="368" t="s">
        <v>199</v>
      </c>
      <c r="G209" s="350" t="s">
        <v>194</v>
      </c>
      <c r="H209" s="340" t="s">
        <v>231</v>
      </c>
    </row>
    <row r="210" spans="2:8" ht="12.5" customHeight="1" x14ac:dyDescent="0.35">
      <c r="B210" s="339" t="s">
        <v>1059</v>
      </c>
      <c r="C210" s="34" t="s">
        <v>1267</v>
      </c>
      <c r="D210" s="34" t="s">
        <v>68</v>
      </c>
      <c r="E210" s="34" t="s">
        <v>13</v>
      </c>
      <c r="F210" s="368" t="s">
        <v>199</v>
      </c>
      <c r="G210" s="350" t="s">
        <v>194</v>
      </c>
      <c r="H210" s="340" t="s">
        <v>231</v>
      </c>
    </row>
    <row r="211" spans="2:8" ht="12.5" customHeight="1" x14ac:dyDescent="0.35">
      <c r="B211" s="339" t="s">
        <v>1296</v>
      </c>
      <c r="C211" s="34" t="s">
        <v>1383</v>
      </c>
      <c r="D211" s="34" t="s">
        <v>68</v>
      </c>
      <c r="E211" s="34" t="s">
        <v>13</v>
      </c>
      <c r="F211" s="368" t="s">
        <v>199</v>
      </c>
      <c r="G211" s="350" t="s">
        <v>194</v>
      </c>
      <c r="H211" s="340" t="s">
        <v>231</v>
      </c>
    </row>
    <row r="212" spans="2:8" ht="12.5" customHeight="1" x14ac:dyDescent="0.35">
      <c r="B212" s="339" t="s">
        <v>1295</v>
      </c>
      <c r="C212" s="34" t="s">
        <v>1383</v>
      </c>
      <c r="D212" s="34" t="s">
        <v>68</v>
      </c>
      <c r="E212" s="34" t="s">
        <v>13</v>
      </c>
      <c r="F212" s="368" t="s">
        <v>199</v>
      </c>
      <c r="G212" s="350" t="s">
        <v>194</v>
      </c>
      <c r="H212" s="340" t="s">
        <v>231</v>
      </c>
    </row>
    <row r="213" spans="2:8" ht="12.5" customHeight="1" x14ac:dyDescent="0.35">
      <c r="B213" s="339" t="s">
        <v>1186</v>
      </c>
      <c r="C213" s="34" t="s">
        <v>1225</v>
      </c>
      <c r="D213" s="34" t="s">
        <v>68</v>
      </c>
      <c r="E213" s="34" t="s">
        <v>13</v>
      </c>
      <c r="F213" s="368" t="s">
        <v>199</v>
      </c>
      <c r="G213" s="350" t="s">
        <v>194</v>
      </c>
      <c r="H213" s="340" t="s">
        <v>231</v>
      </c>
    </row>
    <row r="214" spans="2:8" ht="12.5" customHeight="1" x14ac:dyDescent="0.35">
      <c r="B214" s="339" t="s">
        <v>640</v>
      </c>
      <c r="C214" s="34" t="s">
        <v>1291</v>
      </c>
      <c r="D214" s="34" t="s">
        <v>68</v>
      </c>
      <c r="E214" s="34" t="s">
        <v>13</v>
      </c>
      <c r="F214" s="368" t="s">
        <v>199</v>
      </c>
      <c r="G214" s="350" t="s">
        <v>194</v>
      </c>
      <c r="H214" s="340" t="s">
        <v>231</v>
      </c>
    </row>
    <row r="215" spans="2:8" ht="12.5" customHeight="1" x14ac:dyDescent="0.35">
      <c r="B215" s="339" t="s">
        <v>803</v>
      </c>
      <c r="C215" s="34" t="s">
        <v>1258</v>
      </c>
      <c r="D215" s="34" t="s">
        <v>68</v>
      </c>
      <c r="E215" s="34" t="s">
        <v>13</v>
      </c>
      <c r="F215" s="368" t="s">
        <v>199</v>
      </c>
      <c r="G215" s="350" t="s">
        <v>194</v>
      </c>
      <c r="H215" s="340" t="s">
        <v>231</v>
      </c>
    </row>
    <row r="216" spans="2:8" ht="12.5" customHeight="1" x14ac:dyDescent="0.35">
      <c r="B216" s="339" t="s">
        <v>802</v>
      </c>
      <c r="C216" s="34" t="s">
        <v>1258</v>
      </c>
      <c r="D216" s="34" t="s">
        <v>68</v>
      </c>
      <c r="E216" s="34" t="s">
        <v>13</v>
      </c>
      <c r="F216" s="368" t="s">
        <v>199</v>
      </c>
      <c r="G216" s="350" t="s">
        <v>194</v>
      </c>
      <c r="H216" s="340" t="s">
        <v>231</v>
      </c>
    </row>
    <row r="217" spans="2:8" ht="12.5" customHeight="1" x14ac:dyDescent="0.35">
      <c r="B217" s="339" t="s">
        <v>1187</v>
      </c>
      <c r="C217" s="34" t="s">
        <v>1284</v>
      </c>
      <c r="D217" s="34" t="s">
        <v>68</v>
      </c>
      <c r="E217" s="34" t="s">
        <v>13</v>
      </c>
      <c r="F217" s="368" t="s">
        <v>199</v>
      </c>
      <c r="G217" s="350" t="s">
        <v>194</v>
      </c>
      <c r="H217" s="340" t="s">
        <v>231</v>
      </c>
    </row>
    <row r="218" spans="2:8" ht="12.5" customHeight="1" x14ac:dyDescent="0.35">
      <c r="B218" s="339" t="s">
        <v>638</v>
      </c>
      <c r="C218" s="34" t="s">
        <v>1285</v>
      </c>
      <c r="D218" s="34" t="s">
        <v>68</v>
      </c>
      <c r="E218" s="34" t="s">
        <v>13</v>
      </c>
      <c r="F218" s="368" t="s">
        <v>199</v>
      </c>
      <c r="G218" s="350" t="s">
        <v>194</v>
      </c>
      <c r="H218" s="340" t="s">
        <v>231</v>
      </c>
    </row>
    <row r="219" spans="2:8" ht="12.5" customHeight="1" x14ac:dyDescent="0.35">
      <c r="B219" s="339" t="s">
        <v>639</v>
      </c>
      <c r="C219" s="34" t="s">
        <v>1285</v>
      </c>
      <c r="D219" s="34" t="s">
        <v>68</v>
      </c>
      <c r="E219" s="34" t="s">
        <v>13</v>
      </c>
      <c r="F219" s="368" t="s">
        <v>199</v>
      </c>
      <c r="G219" s="350" t="s">
        <v>194</v>
      </c>
      <c r="H219" s="340" t="s">
        <v>231</v>
      </c>
    </row>
    <row r="220" spans="2:8" ht="12.5" customHeight="1" x14ac:dyDescent="0.35">
      <c r="B220" s="339" t="s">
        <v>1060</v>
      </c>
      <c r="C220" s="34" t="s">
        <v>1227</v>
      </c>
      <c r="D220" s="34" t="s">
        <v>68</v>
      </c>
      <c r="E220" s="34" t="s">
        <v>13</v>
      </c>
      <c r="F220" s="368" t="s">
        <v>199</v>
      </c>
      <c r="G220" s="350" t="s">
        <v>194</v>
      </c>
      <c r="H220" s="340" t="s">
        <v>231</v>
      </c>
    </row>
    <row r="221" spans="2:8" ht="12.5" customHeight="1" x14ac:dyDescent="0.35">
      <c r="B221" s="339" t="s">
        <v>1061</v>
      </c>
      <c r="C221" s="34" t="s">
        <v>1227</v>
      </c>
      <c r="D221" s="34" t="s">
        <v>68</v>
      </c>
      <c r="E221" s="34" t="s">
        <v>13</v>
      </c>
      <c r="F221" s="368" t="s">
        <v>199</v>
      </c>
      <c r="G221" s="350" t="s">
        <v>194</v>
      </c>
      <c r="H221" s="340" t="s">
        <v>231</v>
      </c>
    </row>
    <row r="222" spans="2:8" ht="12.5" customHeight="1" x14ac:dyDescent="0.35">
      <c r="B222" s="339" t="s">
        <v>673</v>
      </c>
      <c r="C222" s="34" t="s">
        <v>1228</v>
      </c>
      <c r="D222" s="34" t="s">
        <v>68</v>
      </c>
      <c r="E222" s="34" t="s">
        <v>13</v>
      </c>
      <c r="F222" s="368" t="s">
        <v>199</v>
      </c>
      <c r="G222" s="350" t="s">
        <v>194</v>
      </c>
      <c r="H222" s="340" t="s">
        <v>231</v>
      </c>
    </row>
    <row r="223" spans="2:8" ht="12.5" customHeight="1" x14ac:dyDescent="0.35">
      <c r="B223" s="339" t="s">
        <v>671</v>
      </c>
      <c r="C223" s="34" t="s">
        <v>1228</v>
      </c>
      <c r="D223" s="34" t="s">
        <v>68</v>
      </c>
      <c r="E223" s="34" t="s">
        <v>13</v>
      </c>
      <c r="F223" s="368" t="s">
        <v>199</v>
      </c>
      <c r="G223" s="350" t="s">
        <v>194</v>
      </c>
      <c r="H223" s="340" t="s">
        <v>231</v>
      </c>
    </row>
    <row r="224" spans="2:8" ht="12.5" customHeight="1" x14ac:dyDescent="0.35">
      <c r="B224" s="339" t="s">
        <v>672</v>
      </c>
      <c r="C224" s="34" t="s">
        <v>1228</v>
      </c>
      <c r="D224" s="34" t="s">
        <v>68</v>
      </c>
      <c r="E224" s="34" t="s">
        <v>13</v>
      </c>
      <c r="F224" s="368" t="s">
        <v>199</v>
      </c>
      <c r="G224" s="350" t="s">
        <v>194</v>
      </c>
      <c r="H224" s="340" t="s">
        <v>231</v>
      </c>
    </row>
    <row r="225" spans="2:8" ht="12.5" customHeight="1" x14ac:dyDescent="0.35">
      <c r="B225" s="339" t="s">
        <v>1339</v>
      </c>
      <c r="C225" s="34" t="s">
        <v>1228</v>
      </c>
      <c r="D225" s="34" t="s">
        <v>68</v>
      </c>
      <c r="E225" s="34" t="s">
        <v>13</v>
      </c>
      <c r="F225" s="368" t="s">
        <v>199</v>
      </c>
      <c r="G225" s="350" t="s">
        <v>194</v>
      </c>
      <c r="H225" s="340" t="s">
        <v>231</v>
      </c>
    </row>
    <row r="226" spans="2:8" ht="12.5" customHeight="1" x14ac:dyDescent="0.35">
      <c r="B226" s="339" t="s">
        <v>1340</v>
      </c>
      <c r="C226" s="34" t="s">
        <v>1228</v>
      </c>
      <c r="D226" s="34" t="s">
        <v>68</v>
      </c>
      <c r="E226" s="34" t="s">
        <v>13</v>
      </c>
      <c r="F226" s="368" t="s">
        <v>199</v>
      </c>
      <c r="G226" s="350" t="s">
        <v>194</v>
      </c>
      <c r="H226" s="340" t="s">
        <v>231</v>
      </c>
    </row>
    <row r="227" spans="2:8" ht="12.5" customHeight="1" x14ac:dyDescent="0.35">
      <c r="B227" s="339" t="s">
        <v>1341</v>
      </c>
      <c r="C227" s="34" t="s">
        <v>1228</v>
      </c>
      <c r="D227" s="34" t="s">
        <v>68</v>
      </c>
      <c r="E227" s="34" t="s">
        <v>13</v>
      </c>
      <c r="F227" s="368" t="s">
        <v>199</v>
      </c>
      <c r="G227" s="350" t="s">
        <v>194</v>
      </c>
      <c r="H227" s="340" t="s">
        <v>231</v>
      </c>
    </row>
    <row r="228" spans="2:8" ht="12.5" customHeight="1" x14ac:dyDescent="0.35">
      <c r="B228" s="339" t="s">
        <v>1395</v>
      </c>
      <c r="C228" s="34" t="s">
        <v>1391</v>
      </c>
      <c r="D228" s="34" t="s">
        <v>68</v>
      </c>
      <c r="E228" s="34" t="s">
        <v>13</v>
      </c>
      <c r="F228" s="368" t="s">
        <v>199</v>
      </c>
      <c r="G228" s="350" t="s">
        <v>194</v>
      </c>
      <c r="H228" s="340" t="s">
        <v>231</v>
      </c>
    </row>
    <row r="229" spans="2:8" ht="12.5" customHeight="1" x14ac:dyDescent="0.35">
      <c r="B229" s="339" t="s">
        <v>1392</v>
      </c>
      <c r="C229" s="34" t="s">
        <v>1391</v>
      </c>
      <c r="D229" s="34" t="s">
        <v>68</v>
      </c>
      <c r="E229" s="34" t="s">
        <v>13</v>
      </c>
      <c r="F229" s="368" t="s">
        <v>199</v>
      </c>
      <c r="G229" s="350" t="s">
        <v>194</v>
      </c>
      <c r="H229" s="340" t="s">
        <v>231</v>
      </c>
    </row>
    <row r="230" spans="2:8" ht="12.5" customHeight="1" x14ac:dyDescent="0.35">
      <c r="B230" s="339" t="s">
        <v>716</v>
      </c>
      <c r="C230" s="34" t="s">
        <v>1286</v>
      </c>
      <c r="D230" s="34" t="s">
        <v>68</v>
      </c>
      <c r="E230" s="34" t="s">
        <v>13</v>
      </c>
      <c r="F230" s="368" t="s">
        <v>199</v>
      </c>
      <c r="G230" s="350" t="s">
        <v>194</v>
      </c>
      <c r="H230" s="340" t="s">
        <v>231</v>
      </c>
    </row>
    <row r="231" spans="2:8" ht="12.5" customHeight="1" x14ac:dyDescent="0.35">
      <c r="B231" s="339" t="s">
        <v>1064</v>
      </c>
      <c r="C231" s="34" t="s">
        <v>1230</v>
      </c>
      <c r="D231" s="34" t="s">
        <v>441</v>
      </c>
      <c r="E231" s="34" t="s">
        <v>1016</v>
      </c>
      <c r="F231" s="368" t="s">
        <v>199</v>
      </c>
      <c r="G231" s="350" t="s">
        <v>194</v>
      </c>
      <c r="H231" s="340" t="s">
        <v>231</v>
      </c>
    </row>
    <row r="232" spans="2:8" ht="12.5" customHeight="1" x14ac:dyDescent="0.35">
      <c r="B232" s="339" t="s">
        <v>1062</v>
      </c>
      <c r="C232" s="34" t="s">
        <v>1230</v>
      </c>
      <c r="D232" s="34" t="s">
        <v>441</v>
      </c>
      <c r="E232" s="34" t="s">
        <v>1016</v>
      </c>
      <c r="F232" s="368" t="s">
        <v>199</v>
      </c>
      <c r="G232" s="350" t="s">
        <v>194</v>
      </c>
      <c r="H232" s="340" t="s">
        <v>231</v>
      </c>
    </row>
    <row r="233" spans="2:8" ht="12.5" customHeight="1" x14ac:dyDescent="0.35">
      <c r="B233" s="339" t="s">
        <v>1063</v>
      </c>
      <c r="C233" s="34" t="s">
        <v>1230</v>
      </c>
      <c r="D233" s="34" t="s">
        <v>441</v>
      </c>
      <c r="E233" s="34" t="s">
        <v>1016</v>
      </c>
      <c r="F233" s="368" t="s">
        <v>199</v>
      </c>
      <c r="G233" s="350" t="s">
        <v>194</v>
      </c>
      <c r="H233" s="340" t="s">
        <v>231</v>
      </c>
    </row>
    <row r="234" spans="2:8" ht="12.5" customHeight="1" x14ac:dyDescent="0.35">
      <c r="B234" s="339" t="s">
        <v>1066</v>
      </c>
      <c r="C234" s="34" t="s">
        <v>1230</v>
      </c>
      <c r="D234" s="34" t="s">
        <v>441</v>
      </c>
      <c r="E234" s="34" t="s">
        <v>1016</v>
      </c>
      <c r="F234" s="368" t="s">
        <v>199</v>
      </c>
      <c r="G234" s="350" t="s">
        <v>194</v>
      </c>
      <c r="H234" s="340" t="s">
        <v>231</v>
      </c>
    </row>
    <row r="235" spans="2:8" ht="12.5" customHeight="1" x14ac:dyDescent="0.35">
      <c r="B235" s="339" t="s">
        <v>1067</v>
      </c>
      <c r="C235" s="34" t="s">
        <v>1230</v>
      </c>
      <c r="D235" s="34" t="s">
        <v>441</v>
      </c>
      <c r="E235" s="34" t="s">
        <v>1016</v>
      </c>
      <c r="F235" s="368" t="s">
        <v>199</v>
      </c>
      <c r="G235" s="350" t="s">
        <v>194</v>
      </c>
      <c r="H235" s="340" t="s">
        <v>231</v>
      </c>
    </row>
    <row r="236" spans="2:8" ht="12.5" customHeight="1" x14ac:dyDescent="0.35">
      <c r="B236" s="339" t="s">
        <v>445</v>
      </c>
      <c r="C236" s="34" t="s">
        <v>1231</v>
      </c>
      <c r="D236" s="34" t="s">
        <v>441</v>
      </c>
      <c r="E236" s="34" t="s">
        <v>41</v>
      </c>
      <c r="F236" s="368" t="s">
        <v>199</v>
      </c>
      <c r="G236" s="350" t="s">
        <v>194</v>
      </c>
      <c r="H236" s="340" t="s">
        <v>231</v>
      </c>
    </row>
    <row r="237" spans="2:8" ht="12.5" customHeight="1" x14ac:dyDescent="0.35">
      <c r="B237" s="339" t="s">
        <v>446</v>
      </c>
      <c r="C237" s="34" t="s">
        <v>1231</v>
      </c>
      <c r="D237" s="34" t="s">
        <v>441</v>
      </c>
      <c r="E237" s="34" t="s">
        <v>41</v>
      </c>
      <c r="F237" s="368" t="s">
        <v>199</v>
      </c>
      <c r="G237" s="350" t="s">
        <v>194</v>
      </c>
      <c r="H237" s="340" t="s">
        <v>231</v>
      </c>
    </row>
    <row r="238" spans="2:8" ht="12.5" customHeight="1" x14ac:dyDescent="0.35">
      <c r="B238" s="339" t="s">
        <v>461</v>
      </c>
      <c r="C238" s="34" t="s">
        <v>1231</v>
      </c>
      <c r="D238" s="34" t="s">
        <v>441</v>
      </c>
      <c r="E238" s="34" t="s">
        <v>41</v>
      </c>
      <c r="F238" s="368" t="s">
        <v>199</v>
      </c>
      <c r="G238" s="350" t="s">
        <v>194</v>
      </c>
      <c r="H238" s="340" t="s">
        <v>231</v>
      </c>
    </row>
    <row r="239" spans="2:8" ht="12.5" customHeight="1" x14ac:dyDescent="0.35">
      <c r="B239" s="339" t="s">
        <v>478</v>
      </c>
      <c r="C239" s="34" t="s">
        <v>1231</v>
      </c>
      <c r="D239" s="34" t="s">
        <v>441</v>
      </c>
      <c r="E239" s="34" t="s">
        <v>41</v>
      </c>
      <c r="F239" s="368" t="s">
        <v>199</v>
      </c>
      <c r="G239" s="350" t="s">
        <v>194</v>
      </c>
      <c r="H239" s="340" t="s">
        <v>231</v>
      </c>
    </row>
    <row r="240" spans="2:8" ht="12.5" customHeight="1" x14ac:dyDescent="0.35">
      <c r="B240" s="339" t="s">
        <v>824</v>
      </c>
      <c r="C240" s="34" t="s">
        <v>1231</v>
      </c>
      <c r="D240" s="34" t="s">
        <v>441</v>
      </c>
      <c r="E240" s="34" t="s">
        <v>41</v>
      </c>
      <c r="F240" s="368" t="s">
        <v>199</v>
      </c>
      <c r="G240" s="350" t="s">
        <v>194</v>
      </c>
      <c r="H240" s="340" t="s">
        <v>231</v>
      </c>
    </row>
    <row r="241" spans="2:8" ht="12.5" customHeight="1" x14ac:dyDescent="0.35">
      <c r="B241" s="339" t="s">
        <v>1342</v>
      </c>
      <c r="C241" s="34" t="s">
        <v>1386</v>
      </c>
      <c r="D241" s="34" t="s">
        <v>1344</v>
      </c>
      <c r="E241" s="34" t="s">
        <v>45</v>
      </c>
      <c r="F241" s="368" t="s">
        <v>199</v>
      </c>
      <c r="G241" s="350" t="s">
        <v>194</v>
      </c>
      <c r="H241" s="340" t="s">
        <v>231</v>
      </c>
    </row>
    <row r="242" spans="2:8" ht="12.5" customHeight="1" x14ac:dyDescent="0.35">
      <c r="B242" s="339" t="s">
        <v>1160</v>
      </c>
      <c r="C242" s="34" t="s">
        <v>1232</v>
      </c>
      <c r="D242" s="34" t="s">
        <v>109</v>
      </c>
      <c r="E242" s="34" t="s">
        <v>16</v>
      </c>
      <c r="F242" s="368" t="s">
        <v>199</v>
      </c>
      <c r="G242" s="350" t="s">
        <v>194</v>
      </c>
      <c r="H242" s="340" t="s">
        <v>231</v>
      </c>
    </row>
    <row r="243" spans="2:8" ht="12.5" customHeight="1" x14ac:dyDescent="0.35">
      <c r="B243" s="339" t="s">
        <v>1159</v>
      </c>
      <c r="C243" s="34" t="s">
        <v>1232</v>
      </c>
      <c r="D243" s="34" t="s">
        <v>109</v>
      </c>
      <c r="E243" s="34" t="s">
        <v>16</v>
      </c>
      <c r="F243" s="368" t="s">
        <v>199</v>
      </c>
      <c r="G243" s="350" t="s">
        <v>194</v>
      </c>
      <c r="H243" s="340" t="s">
        <v>231</v>
      </c>
    </row>
    <row r="244" spans="2:8" ht="12.5" customHeight="1" x14ac:dyDescent="0.35">
      <c r="B244" s="339" t="s">
        <v>1069</v>
      </c>
      <c r="C244" s="34" t="s">
        <v>1233</v>
      </c>
      <c r="D244" s="34" t="s">
        <v>110</v>
      </c>
      <c r="E244" s="34" t="s">
        <v>5</v>
      </c>
      <c r="F244" s="368" t="s">
        <v>199</v>
      </c>
      <c r="G244" s="350" t="s">
        <v>194</v>
      </c>
      <c r="H244" s="340" t="s">
        <v>231</v>
      </c>
    </row>
    <row r="245" spans="2:8" ht="12.5" customHeight="1" x14ac:dyDescent="0.35">
      <c r="B245" s="339" t="s">
        <v>1068</v>
      </c>
      <c r="C245" s="34" t="s">
        <v>1233</v>
      </c>
      <c r="D245" s="34" t="s">
        <v>110</v>
      </c>
      <c r="E245" s="34" t="s">
        <v>5</v>
      </c>
      <c r="F245" s="368" t="s">
        <v>199</v>
      </c>
      <c r="G245" s="350" t="s">
        <v>194</v>
      </c>
      <c r="H245" s="340" t="s">
        <v>231</v>
      </c>
    </row>
    <row r="246" spans="2:8" ht="12.5" customHeight="1" x14ac:dyDescent="0.35">
      <c r="B246" s="339" t="s">
        <v>1070</v>
      </c>
      <c r="C246" s="34" t="s">
        <v>1233</v>
      </c>
      <c r="D246" s="34" t="s">
        <v>110</v>
      </c>
      <c r="E246" s="34" t="s">
        <v>5</v>
      </c>
      <c r="F246" s="368" t="s">
        <v>199</v>
      </c>
      <c r="G246" s="350" t="s">
        <v>194</v>
      </c>
      <c r="H246" s="340" t="s">
        <v>231</v>
      </c>
    </row>
    <row r="247" spans="2:8" ht="12.5" customHeight="1" x14ac:dyDescent="0.35">
      <c r="B247" s="339" t="s">
        <v>1071</v>
      </c>
      <c r="C247" s="34" t="s">
        <v>1233</v>
      </c>
      <c r="D247" s="34" t="s">
        <v>110</v>
      </c>
      <c r="E247" s="34" t="s">
        <v>5</v>
      </c>
      <c r="F247" s="368" t="s">
        <v>199</v>
      </c>
      <c r="G247" s="350" t="s">
        <v>194</v>
      </c>
      <c r="H247" s="340" t="s">
        <v>231</v>
      </c>
    </row>
    <row r="248" spans="2:8" ht="12.5" customHeight="1" x14ac:dyDescent="0.35">
      <c r="B248" s="339" t="s">
        <v>1345</v>
      </c>
      <c r="C248" s="34" t="s">
        <v>1384</v>
      </c>
      <c r="D248" s="34" t="s">
        <v>521</v>
      </c>
      <c r="E248" s="34" t="s">
        <v>91</v>
      </c>
      <c r="F248" s="368" t="s">
        <v>199</v>
      </c>
      <c r="G248" s="350" t="s">
        <v>194</v>
      </c>
      <c r="H248" s="340" t="s">
        <v>231</v>
      </c>
    </row>
    <row r="249" spans="2:8" ht="12.5" customHeight="1" x14ac:dyDescent="0.35">
      <c r="B249" s="339" t="s">
        <v>1347</v>
      </c>
      <c r="C249" s="34" t="s">
        <v>1384</v>
      </c>
      <c r="D249" s="34" t="s">
        <v>521</v>
      </c>
      <c r="E249" s="34" t="s">
        <v>91</v>
      </c>
      <c r="F249" s="368" t="s">
        <v>199</v>
      </c>
      <c r="G249" s="350" t="s">
        <v>194</v>
      </c>
      <c r="H249" s="340" t="s">
        <v>231</v>
      </c>
    </row>
    <row r="250" spans="2:8" ht="12.5" customHeight="1" x14ac:dyDescent="0.35">
      <c r="B250" s="339" t="s">
        <v>1348</v>
      </c>
      <c r="C250" s="34" t="s">
        <v>1384</v>
      </c>
      <c r="D250" s="34" t="s">
        <v>521</v>
      </c>
      <c r="E250" s="34" t="s">
        <v>91</v>
      </c>
      <c r="F250" s="368" t="s">
        <v>199</v>
      </c>
      <c r="G250" s="350" t="s">
        <v>194</v>
      </c>
      <c r="H250" s="340" t="s">
        <v>231</v>
      </c>
    </row>
    <row r="251" spans="2:8" ht="12.5" customHeight="1" x14ac:dyDescent="0.35">
      <c r="B251" s="339" t="s">
        <v>1350</v>
      </c>
      <c r="C251" s="34" t="s">
        <v>1384</v>
      </c>
      <c r="D251" s="34" t="s">
        <v>521</v>
      </c>
      <c r="E251" s="34" t="s">
        <v>91</v>
      </c>
      <c r="F251" s="368" t="s">
        <v>199</v>
      </c>
      <c r="G251" s="350" t="s">
        <v>194</v>
      </c>
      <c r="H251" s="340" t="s">
        <v>231</v>
      </c>
    </row>
    <row r="252" spans="2:8" ht="12.5" customHeight="1" x14ac:dyDescent="0.35">
      <c r="B252" s="339" t="s">
        <v>1351</v>
      </c>
      <c r="C252" s="34" t="s">
        <v>1384</v>
      </c>
      <c r="D252" s="34" t="s">
        <v>521</v>
      </c>
      <c r="E252" s="34" t="s">
        <v>91</v>
      </c>
      <c r="F252" s="368" t="s">
        <v>199</v>
      </c>
      <c r="G252" s="350" t="s">
        <v>194</v>
      </c>
      <c r="H252" s="340" t="s">
        <v>231</v>
      </c>
    </row>
    <row r="253" spans="2:8" ht="12.5" customHeight="1" x14ac:dyDescent="0.35">
      <c r="B253" s="339" t="s">
        <v>1352</v>
      </c>
      <c r="C253" s="34" t="s">
        <v>1384</v>
      </c>
      <c r="D253" s="34" t="s">
        <v>521</v>
      </c>
      <c r="E253" s="34" t="s">
        <v>91</v>
      </c>
      <c r="F253" s="368" t="s">
        <v>199</v>
      </c>
      <c r="G253" s="350" t="s">
        <v>194</v>
      </c>
      <c r="H253" s="340" t="s">
        <v>231</v>
      </c>
    </row>
    <row r="254" spans="2:8" ht="12.5" customHeight="1" x14ac:dyDescent="0.35">
      <c r="B254" s="339" t="s">
        <v>525</v>
      </c>
      <c r="C254" s="34" t="s">
        <v>1235</v>
      </c>
      <c r="D254" s="34" t="s">
        <v>521</v>
      </c>
      <c r="E254" s="34" t="s">
        <v>91</v>
      </c>
      <c r="F254" s="368" t="s">
        <v>199</v>
      </c>
      <c r="G254" s="350" t="s">
        <v>194</v>
      </c>
      <c r="H254" s="340" t="s">
        <v>231</v>
      </c>
    </row>
    <row r="255" spans="2:8" ht="12.5" customHeight="1" x14ac:dyDescent="0.35">
      <c r="B255" s="339" t="s">
        <v>522</v>
      </c>
      <c r="C255" s="34" t="s">
        <v>1235</v>
      </c>
      <c r="D255" s="34" t="s">
        <v>521</v>
      </c>
      <c r="E255" s="34" t="s">
        <v>91</v>
      </c>
      <c r="F255" s="368" t="s">
        <v>199</v>
      </c>
      <c r="G255" s="350" t="s">
        <v>194</v>
      </c>
      <c r="H255" s="340" t="s">
        <v>231</v>
      </c>
    </row>
    <row r="256" spans="2:8" ht="12.5" customHeight="1" x14ac:dyDescent="0.35">
      <c r="B256" s="339" t="s">
        <v>528</v>
      </c>
      <c r="C256" s="34" t="s">
        <v>1235</v>
      </c>
      <c r="D256" s="34" t="s">
        <v>521</v>
      </c>
      <c r="E256" s="34" t="s">
        <v>91</v>
      </c>
      <c r="F256" s="368" t="s">
        <v>199</v>
      </c>
      <c r="G256" s="350" t="s">
        <v>194</v>
      </c>
      <c r="H256" s="340" t="s">
        <v>231</v>
      </c>
    </row>
    <row r="257" spans="1:8" ht="12.5" customHeight="1" x14ac:dyDescent="0.35">
      <c r="B257" s="339" t="s">
        <v>1393</v>
      </c>
      <c r="C257" s="34" t="s">
        <v>1235</v>
      </c>
      <c r="D257" s="34" t="s">
        <v>521</v>
      </c>
      <c r="E257" s="34" t="s">
        <v>91</v>
      </c>
      <c r="F257" s="368" t="s">
        <v>199</v>
      </c>
      <c r="G257" s="350" t="s">
        <v>194</v>
      </c>
      <c r="H257" s="340" t="s">
        <v>231</v>
      </c>
    </row>
    <row r="258" spans="1:8" ht="12.5" customHeight="1" x14ac:dyDescent="0.35">
      <c r="B258" s="341" t="s">
        <v>523</v>
      </c>
      <c r="C258" s="342" t="s">
        <v>1235</v>
      </c>
      <c r="D258" s="342" t="s">
        <v>521</v>
      </c>
      <c r="E258" s="342" t="s">
        <v>91</v>
      </c>
      <c r="F258" s="345" t="s">
        <v>199</v>
      </c>
      <c r="G258" s="346" t="s">
        <v>194</v>
      </c>
      <c r="H258" s="347" t="s">
        <v>231</v>
      </c>
    </row>
    <row r="259" spans="1:8" ht="12.5" customHeight="1" x14ac:dyDescent="0.35">
      <c r="A259" s="146">
        <v>60</v>
      </c>
      <c r="B259" s="332" t="s">
        <v>352</v>
      </c>
      <c r="C259" s="333" t="s">
        <v>1270</v>
      </c>
      <c r="D259" s="333" t="s">
        <v>1031</v>
      </c>
      <c r="E259" s="333" t="s">
        <v>206</v>
      </c>
      <c r="F259" s="336">
        <v>229</v>
      </c>
      <c r="G259" s="337" t="s">
        <v>194</v>
      </c>
      <c r="H259" s="338" t="s">
        <v>351</v>
      </c>
    </row>
    <row r="260" spans="1:8" ht="12.5" customHeight="1" x14ac:dyDescent="0.35">
      <c r="B260" s="339" t="s">
        <v>433</v>
      </c>
      <c r="C260" s="34" t="s">
        <v>1236</v>
      </c>
      <c r="D260" s="34" t="s">
        <v>1018</v>
      </c>
      <c r="E260" s="34" t="s">
        <v>0</v>
      </c>
      <c r="F260" s="368">
        <v>219</v>
      </c>
      <c r="G260" s="350" t="s">
        <v>194</v>
      </c>
      <c r="H260" s="340" t="s">
        <v>351</v>
      </c>
    </row>
    <row r="261" spans="1:8" ht="12.5" customHeight="1" x14ac:dyDescent="0.35">
      <c r="B261" s="339" t="s">
        <v>309</v>
      </c>
      <c r="C261" s="34" t="s">
        <v>1243</v>
      </c>
      <c r="D261" s="34" t="s">
        <v>99</v>
      </c>
      <c r="E261" s="34" t="s">
        <v>759</v>
      </c>
      <c r="F261" s="368">
        <v>216</v>
      </c>
      <c r="G261" s="350" t="s">
        <v>194</v>
      </c>
      <c r="H261" s="340" t="s">
        <v>351</v>
      </c>
    </row>
    <row r="262" spans="1:8" ht="12.5" customHeight="1" x14ac:dyDescent="0.35">
      <c r="B262" s="339" t="s">
        <v>1072</v>
      </c>
      <c r="C262" s="34" t="s">
        <v>1236</v>
      </c>
      <c r="D262" s="34" t="s">
        <v>1018</v>
      </c>
      <c r="E262" s="34" t="s">
        <v>0</v>
      </c>
      <c r="F262" s="368" t="s">
        <v>199</v>
      </c>
      <c r="G262" s="350" t="s">
        <v>194</v>
      </c>
      <c r="H262" s="340" t="s">
        <v>351</v>
      </c>
    </row>
    <row r="263" spans="1:8" ht="12.5" customHeight="1" x14ac:dyDescent="0.35">
      <c r="B263" s="339" t="s">
        <v>1075</v>
      </c>
      <c r="C263" s="34" t="s">
        <v>1236</v>
      </c>
      <c r="D263" s="34" t="s">
        <v>1018</v>
      </c>
      <c r="E263" s="34" t="s">
        <v>0</v>
      </c>
      <c r="F263" s="368" t="s">
        <v>199</v>
      </c>
      <c r="G263" s="350" t="s">
        <v>194</v>
      </c>
      <c r="H263" s="340" t="s">
        <v>351</v>
      </c>
    </row>
    <row r="264" spans="1:8" ht="12.5" customHeight="1" x14ac:dyDescent="0.35">
      <c r="B264" s="339" t="s">
        <v>1073</v>
      </c>
      <c r="C264" s="34" t="s">
        <v>1236</v>
      </c>
      <c r="D264" s="34" t="s">
        <v>1018</v>
      </c>
      <c r="E264" s="34" t="s">
        <v>0</v>
      </c>
      <c r="F264" s="368" t="s">
        <v>199</v>
      </c>
      <c r="G264" s="350" t="s">
        <v>194</v>
      </c>
      <c r="H264" s="340" t="s">
        <v>351</v>
      </c>
    </row>
    <row r="265" spans="1:8" ht="12.5" customHeight="1" x14ac:dyDescent="0.35">
      <c r="B265" s="339" t="s">
        <v>1074</v>
      </c>
      <c r="C265" s="34" t="s">
        <v>1236</v>
      </c>
      <c r="D265" s="34" t="s">
        <v>1018</v>
      </c>
      <c r="E265" s="34" t="s">
        <v>0</v>
      </c>
      <c r="F265" s="368" t="s">
        <v>199</v>
      </c>
      <c r="G265" s="350" t="s">
        <v>194</v>
      </c>
      <c r="H265" s="340" t="s">
        <v>351</v>
      </c>
    </row>
    <row r="266" spans="1:8" ht="12.5" customHeight="1" x14ac:dyDescent="0.35">
      <c r="B266" s="339" t="s">
        <v>1076</v>
      </c>
      <c r="C266" s="34" t="s">
        <v>1236</v>
      </c>
      <c r="D266" s="34" t="s">
        <v>1018</v>
      </c>
      <c r="E266" s="34" t="s">
        <v>0</v>
      </c>
      <c r="F266" s="368" t="s">
        <v>199</v>
      </c>
      <c r="G266" s="350" t="s">
        <v>194</v>
      </c>
      <c r="H266" s="340" t="s">
        <v>351</v>
      </c>
    </row>
    <row r="267" spans="1:8" ht="12.5" customHeight="1" x14ac:dyDescent="0.35">
      <c r="B267" s="339" t="s">
        <v>1108</v>
      </c>
      <c r="C267" s="34" t="s">
        <v>1268</v>
      </c>
      <c r="D267" s="34" t="s">
        <v>93</v>
      </c>
      <c r="E267" s="34" t="s">
        <v>10</v>
      </c>
      <c r="F267" s="368" t="s">
        <v>199</v>
      </c>
      <c r="G267" s="350" t="s">
        <v>194</v>
      </c>
      <c r="H267" s="340" t="s">
        <v>351</v>
      </c>
    </row>
    <row r="268" spans="1:8" ht="12.5" customHeight="1" x14ac:dyDescent="0.35">
      <c r="B268" s="339" t="s">
        <v>1104</v>
      </c>
      <c r="C268" s="34" t="s">
        <v>1268</v>
      </c>
      <c r="D268" s="34" t="s">
        <v>93</v>
      </c>
      <c r="E268" s="34" t="s">
        <v>10</v>
      </c>
      <c r="F268" s="368" t="s">
        <v>199</v>
      </c>
      <c r="G268" s="350" t="s">
        <v>194</v>
      </c>
      <c r="H268" s="340" t="s">
        <v>351</v>
      </c>
    </row>
    <row r="269" spans="1:8" ht="12.5" customHeight="1" x14ac:dyDescent="0.35">
      <c r="B269" s="339" t="s">
        <v>1112</v>
      </c>
      <c r="C269" s="34" t="s">
        <v>1268</v>
      </c>
      <c r="D269" s="34" t="s">
        <v>93</v>
      </c>
      <c r="E269" s="34" t="s">
        <v>10</v>
      </c>
      <c r="F269" s="368" t="s">
        <v>199</v>
      </c>
      <c r="G269" s="350" t="s">
        <v>194</v>
      </c>
      <c r="H269" s="340" t="s">
        <v>351</v>
      </c>
    </row>
    <row r="270" spans="1:8" ht="12.5" customHeight="1" x14ac:dyDescent="0.35">
      <c r="B270" s="339" t="s">
        <v>1107</v>
      </c>
      <c r="C270" s="34" t="s">
        <v>1268</v>
      </c>
      <c r="D270" s="34" t="s">
        <v>93</v>
      </c>
      <c r="E270" s="34" t="s">
        <v>10</v>
      </c>
      <c r="F270" s="368" t="s">
        <v>199</v>
      </c>
      <c r="G270" s="350" t="s">
        <v>194</v>
      </c>
      <c r="H270" s="340" t="s">
        <v>351</v>
      </c>
    </row>
    <row r="271" spans="1:8" ht="12.5" customHeight="1" x14ac:dyDescent="0.35">
      <c r="B271" s="339" t="s">
        <v>1110</v>
      </c>
      <c r="C271" s="34" t="s">
        <v>1268</v>
      </c>
      <c r="D271" s="34" t="s">
        <v>93</v>
      </c>
      <c r="E271" s="34" t="s">
        <v>10</v>
      </c>
      <c r="F271" s="368" t="s">
        <v>199</v>
      </c>
      <c r="G271" s="350" t="s">
        <v>194</v>
      </c>
      <c r="H271" s="340" t="s">
        <v>351</v>
      </c>
    </row>
    <row r="272" spans="1:8" ht="12.5" customHeight="1" x14ac:dyDescent="0.35">
      <c r="B272" s="339" t="s">
        <v>1111</v>
      </c>
      <c r="C272" s="34" t="s">
        <v>1268</v>
      </c>
      <c r="D272" s="34" t="s">
        <v>93</v>
      </c>
      <c r="E272" s="34" t="s">
        <v>10</v>
      </c>
      <c r="F272" s="368" t="s">
        <v>199</v>
      </c>
      <c r="G272" s="350" t="s">
        <v>194</v>
      </c>
      <c r="H272" s="340" t="s">
        <v>351</v>
      </c>
    </row>
    <row r="273" spans="2:8" ht="12.5" customHeight="1" x14ac:dyDescent="0.35">
      <c r="B273" s="339" t="s">
        <v>1106</v>
      </c>
      <c r="C273" s="34" t="s">
        <v>1268</v>
      </c>
      <c r="D273" s="34" t="s">
        <v>93</v>
      </c>
      <c r="E273" s="34" t="s">
        <v>10</v>
      </c>
      <c r="F273" s="368" t="s">
        <v>199</v>
      </c>
      <c r="G273" s="350" t="s">
        <v>194</v>
      </c>
      <c r="H273" s="340" t="s">
        <v>351</v>
      </c>
    </row>
    <row r="274" spans="2:8" ht="12.5" customHeight="1" x14ac:dyDescent="0.35">
      <c r="B274" s="339" t="s">
        <v>1102</v>
      </c>
      <c r="C274" s="34" t="s">
        <v>1268</v>
      </c>
      <c r="D274" s="34" t="s">
        <v>93</v>
      </c>
      <c r="E274" s="34" t="s">
        <v>10</v>
      </c>
      <c r="F274" s="368" t="s">
        <v>199</v>
      </c>
      <c r="G274" s="350" t="s">
        <v>194</v>
      </c>
      <c r="H274" s="340" t="s">
        <v>351</v>
      </c>
    </row>
    <row r="275" spans="2:8" ht="12.5" customHeight="1" x14ac:dyDescent="0.35">
      <c r="B275" s="339" t="s">
        <v>1105</v>
      </c>
      <c r="C275" s="34" t="s">
        <v>1268</v>
      </c>
      <c r="D275" s="34" t="s">
        <v>93</v>
      </c>
      <c r="E275" s="34" t="s">
        <v>10</v>
      </c>
      <c r="F275" s="368" t="s">
        <v>199</v>
      </c>
      <c r="G275" s="350" t="s">
        <v>194</v>
      </c>
      <c r="H275" s="340" t="s">
        <v>351</v>
      </c>
    </row>
    <row r="276" spans="2:8" ht="12.5" customHeight="1" x14ac:dyDescent="0.35">
      <c r="B276" s="339" t="s">
        <v>914</v>
      </c>
      <c r="C276" s="34" t="s">
        <v>1289</v>
      </c>
      <c r="D276" s="34" t="s">
        <v>93</v>
      </c>
      <c r="E276" s="34" t="s">
        <v>10</v>
      </c>
      <c r="F276" s="368" t="s">
        <v>199</v>
      </c>
      <c r="G276" s="350" t="s">
        <v>194</v>
      </c>
      <c r="H276" s="340" t="s">
        <v>351</v>
      </c>
    </row>
    <row r="277" spans="2:8" ht="12.5" customHeight="1" x14ac:dyDescent="0.35">
      <c r="B277" s="339" t="s">
        <v>931</v>
      </c>
      <c r="C277" s="34" t="s">
        <v>1269</v>
      </c>
      <c r="D277" s="34" t="s">
        <v>93</v>
      </c>
      <c r="E277" s="34" t="s">
        <v>10</v>
      </c>
      <c r="F277" s="368" t="s">
        <v>199</v>
      </c>
      <c r="G277" s="350" t="s">
        <v>194</v>
      </c>
      <c r="H277" s="340" t="s">
        <v>351</v>
      </c>
    </row>
    <row r="278" spans="2:8" ht="12.5" customHeight="1" x14ac:dyDescent="0.35">
      <c r="B278" s="339" t="s">
        <v>932</v>
      </c>
      <c r="C278" s="34" t="s">
        <v>1269</v>
      </c>
      <c r="D278" s="34" t="s">
        <v>93</v>
      </c>
      <c r="E278" s="34" t="s">
        <v>10</v>
      </c>
      <c r="F278" s="368" t="s">
        <v>199</v>
      </c>
      <c r="G278" s="350" t="s">
        <v>194</v>
      </c>
      <c r="H278" s="340" t="s">
        <v>351</v>
      </c>
    </row>
    <row r="279" spans="2:8" ht="12.5" customHeight="1" x14ac:dyDescent="0.35">
      <c r="B279" s="339" t="s">
        <v>922</v>
      </c>
      <c r="C279" s="34" t="s">
        <v>1240</v>
      </c>
      <c r="D279" s="34" t="s">
        <v>917</v>
      </c>
      <c r="E279" s="34" t="s">
        <v>252</v>
      </c>
      <c r="F279" s="368" t="s">
        <v>199</v>
      </c>
      <c r="G279" s="350" t="s">
        <v>194</v>
      </c>
      <c r="H279" s="340" t="s">
        <v>351</v>
      </c>
    </row>
    <row r="280" spans="2:8" ht="12.5" customHeight="1" x14ac:dyDescent="0.35">
      <c r="B280" s="339" t="s">
        <v>923</v>
      </c>
      <c r="C280" s="34" t="s">
        <v>1240</v>
      </c>
      <c r="D280" s="34" t="s">
        <v>917</v>
      </c>
      <c r="E280" s="34" t="s">
        <v>252</v>
      </c>
      <c r="F280" s="368" t="s">
        <v>199</v>
      </c>
      <c r="G280" s="350" t="s">
        <v>194</v>
      </c>
      <c r="H280" s="340" t="s">
        <v>351</v>
      </c>
    </row>
    <row r="281" spans="2:8" ht="12.5" customHeight="1" x14ac:dyDescent="0.35">
      <c r="B281" s="339" t="s">
        <v>925</v>
      </c>
      <c r="C281" s="34" t="s">
        <v>1240</v>
      </c>
      <c r="D281" s="34" t="s">
        <v>917</v>
      </c>
      <c r="E281" s="34" t="s">
        <v>252</v>
      </c>
      <c r="F281" s="368" t="s">
        <v>199</v>
      </c>
      <c r="G281" s="350" t="s">
        <v>194</v>
      </c>
      <c r="H281" s="340" t="s">
        <v>351</v>
      </c>
    </row>
    <row r="282" spans="2:8" ht="12.5" customHeight="1" x14ac:dyDescent="0.35">
      <c r="B282" s="339" t="s">
        <v>1077</v>
      </c>
      <c r="C282" s="34" t="s">
        <v>1242</v>
      </c>
      <c r="D282" s="34" t="s">
        <v>99</v>
      </c>
      <c r="E282" s="34" t="s">
        <v>27</v>
      </c>
      <c r="F282" s="368" t="s">
        <v>199</v>
      </c>
      <c r="G282" s="350" t="s">
        <v>194</v>
      </c>
      <c r="H282" s="340" t="s">
        <v>351</v>
      </c>
    </row>
    <row r="283" spans="2:8" ht="12.5" customHeight="1" x14ac:dyDescent="0.35">
      <c r="B283" s="339" t="s">
        <v>1078</v>
      </c>
      <c r="C283" s="34" t="s">
        <v>1242</v>
      </c>
      <c r="D283" s="34" t="s">
        <v>99</v>
      </c>
      <c r="E283" s="34" t="s">
        <v>27</v>
      </c>
      <c r="F283" s="368" t="s">
        <v>199</v>
      </c>
      <c r="G283" s="350" t="s">
        <v>194</v>
      </c>
      <c r="H283" s="340" t="s">
        <v>351</v>
      </c>
    </row>
    <row r="284" spans="2:8" ht="12.5" customHeight="1" x14ac:dyDescent="0.35">
      <c r="B284" s="339" t="s">
        <v>1079</v>
      </c>
      <c r="C284" s="34" t="s">
        <v>1242</v>
      </c>
      <c r="D284" s="34" t="s">
        <v>99</v>
      </c>
      <c r="E284" s="34" t="s">
        <v>27</v>
      </c>
      <c r="F284" s="368" t="s">
        <v>199</v>
      </c>
      <c r="G284" s="350" t="s">
        <v>194</v>
      </c>
      <c r="H284" s="340" t="s">
        <v>351</v>
      </c>
    </row>
    <row r="285" spans="2:8" ht="12.5" customHeight="1" x14ac:dyDescent="0.35">
      <c r="B285" s="339" t="s">
        <v>760</v>
      </c>
      <c r="C285" s="34" t="s">
        <v>1243</v>
      </c>
      <c r="D285" s="34" t="s">
        <v>99</v>
      </c>
      <c r="E285" s="34" t="s">
        <v>759</v>
      </c>
      <c r="F285" s="368" t="s">
        <v>199</v>
      </c>
      <c r="G285" s="350" t="s">
        <v>194</v>
      </c>
      <c r="H285" s="340" t="s">
        <v>351</v>
      </c>
    </row>
    <row r="286" spans="2:8" ht="12.5" customHeight="1" x14ac:dyDescent="0.35">
      <c r="B286" s="339" t="s">
        <v>1080</v>
      </c>
      <c r="C286" s="34" t="s">
        <v>1244</v>
      </c>
      <c r="D286" s="34" t="s">
        <v>1026</v>
      </c>
      <c r="E286" s="34" t="s">
        <v>76</v>
      </c>
      <c r="F286" s="368" t="s">
        <v>199</v>
      </c>
      <c r="G286" s="350" t="s">
        <v>194</v>
      </c>
      <c r="H286" s="340" t="s">
        <v>351</v>
      </c>
    </row>
    <row r="287" spans="2:8" ht="12.5" customHeight="1" x14ac:dyDescent="0.35">
      <c r="B287" s="339" t="s">
        <v>753</v>
      </c>
      <c r="C287" s="34" t="s">
        <v>1246</v>
      </c>
      <c r="D287" s="34" t="s">
        <v>750</v>
      </c>
      <c r="E287" s="34" t="s">
        <v>258</v>
      </c>
      <c r="F287" s="368" t="s">
        <v>199</v>
      </c>
      <c r="G287" s="350" t="s">
        <v>194</v>
      </c>
      <c r="H287" s="340" t="s">
        <v>351</v>
      </c>
    </row>
    <row r="288" spans="2:8" ht="12.5" customHeight="1" x14ac:dyDescent="0.35">
      <c r="B288" s="339" t="s">
        <v>751</v>
      </c>
      <c r="C288" s="34" t="s">
        <v>1246</v>
      </c>
      <c r="D288" s="34" t="s">
        <v>750</v>
      </c>
      <c r="E288" s="34" t="s">
        <v>258</v>
      </c>
      <c r="F288" s="368" t="s">
        <v>199</v>
      </c>
      <c r="G288" s="350" t="s">
        <v>194</v>
      </c>
      <c r="H288" s="340" t="s">
        <v>351</v>
      </c>
    </row>
    <row r="289" spans="2:8" ht="12.5" customHeight="1" x14ac:dyDescent="0.35">
      <c r="B289" s="339" t="s">
        <v>752</v>
      </c>
      <c r="C289" s="34" t="s">
        <v>1246</v>
      </c>
      <c r="D289" s="34" t="s">
        <v>750</v>
      </c>
      <c r="E289" s="34" t="s">
        <v>258</v>
      </c>
      <c r="F289" s="368" t="s">
        <v>199</v>
      </c>
      <c r="G289" s="350" t="s">
        <v>194</v>
      </c>
      <c r="H289" s="340" t="s">
        <v>351</v>
      </c>
    </row>
    <row r="290" spans="2:8" ht="12.5" customHeight="1" x14ac:dyDescent="0.35">
      <c r="B290" s="339" t="s">
        <v>758</v>
      </c>
      <c r="C290" s="34" t="s">
        <v>1246</v>
      </c>
      <c r="D290" s="34" t="s">
        <v>750</v>
      </c>
      <c r="E290" s="34" t="s">
        <v>258</v>
      </c>
      <c r="F290" s="368" t="s">
        <v>199</v>
      </c>
      <c r="G290" s="350" t="s">
        <v>194</v>
      </c>
      <c r="H290" s="340" t="s">
        <v>351</v>
      </c>
    </row>
    <row r="291" spans="2:8" ht="12.5" customHeight="1" x14ac:dyDescent="0.35">
      <c r="B291" s="339" t="s">
        <v>654</v>
      </c>
      <c r="C291" s="34" t="s">
        <v>1247</v>
      </c>
      <c r="D291" s="34" t="s">
        <v>655</v>
      </c>
      <c r="E291" s="34" t="s">
        <v>43</v>
      </c>
      <c r="F291" s="368" t="s">
        <v>199</v>
      </c>
      <c r="G291" s="350" t="s">
        <v>194</v>
      </c>
      <c r="H291" s="340" t="s">
        <v>351</v>
      </c>
    </row>
    <row r="292" spans="2:8" ht="12.5" customHeight="1" x14ac:dyDescent="0.35">
      <c r="B292" s="339" t="s">
        <v>656</v>
      </c>
      <c r="C292" s="34" t="s">
        <v>1247</v>
      </c>
      <c r="D292" s="34" t="s">
        <v>655</v>
      </c>
      <c r="E292" s="34" t="s">
        <v>43</v>
      </c>
      <c r="F292" s="368" t="s">
        <v>199</v>
      </c>
      <c r="G292" s="350" t="s">
        <v>194</v>
      </c>
      <c r="H292" s="340" t="s">
        <v>351</v>
      </c>
    </row>
    <row r="293" spans="2:8" ht="12.5" customHeight="1" x14ac:dyDescent="0.35">
      <c r="B293" s="339" t="s">
        <v>825</v>
      </c>
      <c r="C293" s="34" t="s">
        <v>1247</v>
      </c>
      <c r="D293" s="34" t="s">
        <v>655</v>
      </c>
      <c r="E293" s="34" t="s">
        <v>43</v>
      </c>
      <c r="F293" s="368" t="s">
        <v>199</v>
      </c>
      <c r="G293" s="350" t="s">
        <v>194</v>
      </c>
      <c r="H293" s="340" t="s">
        <v>351</v>
      </c>
    </row>
    <row r="294" spans="2:8" ht="12.5" customHeight="1" x14ac:dyDescent="0.35">
      <c r="B294" s="339" t="s">
        <v>1084</v>
      </c>
      <c r="C294" s="34" t="s">
        <v>1270</v>
      </c>
      <c r="D294" s="34" t="s">
        <v>1031</v>
      </c>
      <c r="E294" s="34" t="s">
        <v>206</v>
      </c>
      <c r="F294" s="368" t="s">
        <v>199</v>
      </c>
      <c r="G294" s="350" t="s">
        <v>194</v>
      </c>
      <c r="H294" s="340" t="s">
        <v>351</v>
      </c>
    </row>
    <row r="295" spans="2:8" ht="12.5" customHeight="1" x14ac:dyDescent="0.35">
      <c r="B295" s="339" t="s">
        <v>1085</v>
      </c>
      <c r="C295" s="34" t="s">
        <v>1270</v>
      </c>
      <c r="D295" s="34" t="s">
        <v>1031</v>
      </c>
      <c r="E295" s="34" t="s">
        <v>206</v>
      </c>
      <c r="F295" s="368" t="s">
        <v>199</v>
      </c>
      <c r="G295" s="350" t="s">
        <v>194</v>
      </c>
      <c r="H295" s="340" t="s">
        <v>351</v>
      </c>
    </row>
    <row r="296" spans="2:8" ht="12.5" customHeight="1" x14ac:dyDescent="0.35">
      <c r="B296" s="339" t="s">
        <v>1082</v>
      </c>
      <c r="C296" s="34" t="s">
        <v>1270</v>
      </c>
      <c r="D296" s="34" t="s">
        <v>1031</v>
      </c>
      <c r="E296" s="34" t="s">
        <v>206</v>
      </c>
      <c r="F296" s="368" t="s">
        <v>199</v>
      </c>
      <c r="G296" s="350" t="s">
        <v>194</v>
      </c>
      <c r="H296" s="340" t="s">
        <v>351</v>
      </c>
    </row>
    <row r="297" spans="2:8" ht="12.5" customHeight="1" x14ac:dyDescent="0.35">
      <c r="B297" s="425" t="s">
        <v>1083</v>
      </c>
      <c r="C297" s="34" t="s">
        <v>1270</v>
      </c>
      <c r="D297" s="34" t="s">
        <v>1031</v>
      </c>
      <c r="E297" s="34" t="s">
        <v>206</v>
      </c>
      <c r="F297" s="368" t="s">
        <v>199</v>
      </c>
      <c r="G297" s="350" t="s">
        <v>194</v>
      </c>
      <c r="H297" s="340" t="s">
        <v>351</v>
      </c>
    </row>
    <row r="298" spans="2:8" ht="12.5" customHeight="1" x14ac:dyDescent="0.35">
      <c r="B298" s="425" t="s">
        <v>728</v>
      </c>
      <c r="C298" s="34" t="s">
        <v>1250</v>
      </c>
      <c r="D298" s="34" t="s">
        <v>720</v>
      </c>
      <c r="E298" s="34" t="s">
        <v>267</v>
      </c>
      <c r="F298" s="368" t="s">
        <v>199</v>
      </c>
      <c r="G298" s="350" t="s">
        <v>194</v>
      </c>
      <c r="H298" s="340" t="s">
        <v>351</v>
      </c>
    </row>
    <row r="299" spans="2:8" ht="12.5" customHeight="1" x14ac:dyDescent="0.35">
      <c r="B299" s="425" t="s">
        <v>726</v>
      </c>
      <c r="C299" s="34" t="s">
        <v>1250</v>
      </c>
      <c r="D299" s="34" t="s">
        <v>720</v>
      </c>
      <c r="E299" s="34" t="s">
        <v>267</v>
      </c>
      <c r="F299" s="368" t="s">
        <v>199</v>
      </c>
      <c r="G299" s="350" t="s">
        <v>194</v>
      </c>
      <c r="H299" s="340" t="s">
        <v>351</v>
      </c>
    </row>
    <row r="300" spans="2:8" ht="12.5" customHeight="1" x14ac:dyDescent="0.35">
      <c r="B300" s="425" t="s">
        <v>725</v>
      </c>
      <c r="C300" s="34" t="s">
        <v>1250</v>
      </c>
      <c r="D300" s="34" t="s">
        <v>720</v>
      </c>
      <c r="E300" s="34" t="s">
        <v>267</v>
      </c>
      <c r="F300" s="368" t="s">
        <v>199</v>
      </c>
      <c r="G300" s="350" t="s">
        <v>194</v>
      </c>
      <c r="H300" s="340" t="s">
        <v>351</v>
      </c>
    </row>
    <row r="301" spans="2:8" ht="12.5" customHeight="1" x14ac:dyDescent="0.35">
      <c r="B301" s="425" t="s">
        <v>727</v>
      </c>
      <c r="C301" s="34" t="s">
        <v>1250</v>
      </c>
      <c r="D301" s="34" t="s">
        <v>720</v>
      </c>
      <c r="E301" s="34" t="s">
        <v>267</v>
      </c>
      <c r="F301" s="368" t="s">
        <v>199</v>
      </c>
      <c r="G301" s="350" t="s">
        <v>194</v>
      </c>
      <c r="H301" s="340" t="s">
        <v>351</v>
      </c>
    </row>
    <row r="302" spans="2:8" ht="12.5" customHeight="1" x14ac:dyDescent="0.35">
      <c r="B302" s="425" t="s">
        <v>730</v>
      </c>
      <c r="C302" s="34" t="s">
        <v>1250</v>
      </c>
      <c r="D302" s="34" t="s">
        <v>720</v>
      </c>
      <c r="E302" s="34" t="s">
        <v>267</v>
      </c>
      <c r="F302" s="368" t="s">
        <v>199</v>
      </c>
      <c r="G302" s="350" t="s">
        <v>194</v>
      </c>
      <c r="H302" s="340" t="s">
        <v>351</v>
      </c>
    </row>
    <row r="303" spans="2:8" ht="12.5" customHeight="1" x14ac:dyDescent="0.35">
      <c r="B303" s="426" t="s">
        <v>729</v>
      </c>
      <c r="C303" s="34" t="s">
        <v>1250</v>
      </c>
      <c r="D303" s="34" t="s">
        <v>720</v>
      </c>
      <c r="E303" s="34" t="s">
        <v>267</v>
      </c>
      <c r="F303" s="368" t="s">
        <v>199</v>
      </c>
      <c r="G303" s="350" t="s">
        <v>194</v>
      </c>
      <c r="H303" s="340" t="s">
        <v>351</v>
      </c>
    </row>
    <row r="304" spans="2:8" ht="12.5" customHeight="1" x14ac:dyDescent="0.35">
      <c r="B304" s="426" t="s">
        <v>1189</v>
      </c>
      <c r="C304" s="34" t="s">
        <v>1251</v>
      </c>
      <c r="D304" s="34" t="s">
        <v>1148</v>
      </c>
      <c r="E304" s="34" t="s">
        <v>188</v>
      </c>
      <c r="F304" s="368" t="s">
        <v>199</v>
      </c>
      <c r="G304" s="350" t="s">
        <v>194</v>
      </c>
      <c r="H304" s="340" t="s">
        <v>351</v>
      </c>
    </row>
    <row r="305" spans="2:8" ht="12.5" customHeight="1" x14ac:dyDescent="0.35">
      <c r="B305" s="426" t="s">
        <v>1190</v>
      </c>
      <c r="C305" s="34" t="s">
        <v>1251</v>
      </c>
      <c r="D305" s="34" t="s">
        <v>1148</v>
      </c>
      <c r="E305" s="34" t="s">
        <v>188</v>
      </c>
      <c r="F305" s="368" t="s">
        <v>199</v>
      </c>
      <c r="G305" s="350" t="s">
        <v>194</v>
      </c>
      <c r="H305" s="340" t="s">
        <v>351</v>
      </c>
    </row>
    <row r="306" spans="2:8" ht="12.5" customHeight="1" x14ac:dyDescent="0.35">
      <c r="B306" s="426" t="s">
        <v>1191</v>
      </c>
      <c r="C306" s="34" t="s">
        <v>1251</v>
      </c>
      <c r="D306" s="34" t="s">
        <v>1148</v>
      </c>
      <c r="E306" s="34" t="s">
        <v>188</v>
      </c>
      <c r="F306" s="368" t="s">
        <v>199</v>
      </c>
      <c r="G306" s="350" t="s">
        <v>194</v>
      </c>
      <c r="H306" s="340" t="s">
        <v>351</v>
      </c>
    </row>
    <row r="307" spans="2:8" ht="12.5" customHeight="1" x14ac:dyDescent="0.35">
      <c r="B307" s="426" t="s">
        <v>612</v>
      </c>
      <c r="C307" s="34" t="s">
        <v>1287</v>
      </c>
      <c r="D307" s="34" t="s">
        <v>614</v>
      </c>
      <c r="E307" s="34" t="s">
        <v>237</v>
      </c>
      <c r="F307" s="368" t="s">
        <v>199</v>
      </c>
      <c r="G307" s="350" t="s">
        <v>194</v>
      </c>
      <c r="H307" s="340" t="s">
        <v>351</v>
      </c>
    </row>
    <row r="308" spans="2:8" ht="12.5" customHeight="1" x14ac:dyDescent="0.35">
      <c r="B308" s="426" t="s">
        <v>613</v>
      </c>
      <c r="C308" s="34" t="s">
        <v>1287</v>
      </c>
      <c r="D308" s="34" t="s">
        <v>614</v>
      </c>
      <c r="E308" s="34" t="s">
        <v>237</v>
      </c>
      <c r="F308" s="368" t="s">
        <v>199</v>
      </c>
      <c r="G308" s="350" t="s">
        <v>194</v>
      </c>
      <c r="H308" s="340" t="s">
        <v>351</v>
      </c>
    </row>
    <row r="309" spans="2:8" ht="12.5" customHeight="1" x14ac:dyDescent="0.35">
      <c r="B309" s="339" t="s">
        <v>709</v>
      </c>
      <c r="C309" s="34" t="s">
        <v>1252</v>
      </c>
      <c r="D309" s="34" t="s">
        <v>614</v>
      </c>
      <c r="E309" s="34" t="s">
        <v>237</v>
      </c>
      <c r="F309" s="368" t="s">
        <v>199</v>
      </c>
      <c r="G309" s="350" t="s">
        <v>194</v>
      </c>
      <c r="H309" s="340" t="s">
        <v>351</v>
      </c>
    </row>
    <row r="310" spans="2:8" ht="12.5" customHeight="1" x14ac:dyDescent="0.35">
      <c r="B310" s="339" t="s">
        <v>707</v>
      </c>
      <c r="C310" s="34" t="s">
        <v>1252</v>
      </c>
      <c r="D310" s="34" t="s">
        <v>614</v>
      </c>
      <c r="E310" s="34" t="s">
        <v>237</v>
      </c>
      <c r="F310" s="368" t="s">
        <v>199</v>
      </c>
      <c r="G310" s="350" t="s">
        <v>194</v>
      </c>
      <c r="H310" s="340" t="s">
        <v>351</v>
      </c>
    </row>
    <row r="311" spans="2:8" ht="12.5" customHeight="1" x14ac:dyDescent="0.35">
      <c r="B311" s="339" t="s">
        <v>708</v>
      </c>
      <c r="C311" s="34" t="s">
        <v>1252</v>
      </c>
      <c r="D311" s="34" t="s">
        <v>614</v>
      </c>
      <c r="E311" s="34" t="s">
        <v>237</v>
      </c>
      <c r="F311" s="368" t="s">
        <v>199</v>
      </c>
      <c r="G311" s="350" t="s">
        <v>194</v>
      </c>
      <c r="H311" s="340" t="s">
        <v>351</v>
      </c>
    </row>
    <row r="312" spans="2:8" ht="12.5" customHeight="1" x14ac:dyDescent="0.35">
      <c r="B312" s="339" t="s">
        <v>706</v>
      </c>
      <c r="C312" s="34" t="s">
        <v>1252</v>
      </c>
      <c r="D312" s="34" t="s">
        <v>614</v>
      </c>
      <c r="E312" s="34" t="s">
        <v>237</v>
      </c>
      <c r="F312" s="368" t="s">
        <v>199</v>
      </c>
      <c r="G312" s="350" t="s">
        <v>194</v>
      </c>
      <c r="H312" s="340" t="s">
        <v>351</v>
      </c>
    </row>
    <row r="313" spans="2:8" ht="12.5" customHeight="1" x14ac:dyDescent="0.35">
      <c r="B313" s="339" t="s">
        <v>847</v>
      </c>
      <c r="C313" s="34" t="s">
        <v>1292</v>
      </c>
      <c r="D313" s="34" t="s">
        <v>841</v>
      </c>
      <c r="E313" s="34" t="s">
        <v>262</v>
      </c>
      <c r="F313" s="368" t="s">
        <v>199</v>
      </c>
      <c r="G313" s="350" t="s">
        <v>194</v>
      </c>
      <c r="H313" s="340" t="s">
        <v>351</v>
      </c>
    </row>
    <row r="314" spans="2:8" ht="12.5" customHeight="1" x14ac:dyDescent="0.35">
      <c r="B314" s="339" t="s">
        <v>839</v>
      </c>
      <c r="C314" s="34" t="s">
        <v>1257</v>
      </c>
      <c r="D314" s="34" t="s">
        <v>841</v>
      </c>
      <c r="E314" s="34" t="s">
        <v>262</v>
      </c>
      <c r="F314" s="368" t="s">
        <v>199</v>
      </c>
      <c r="G314" s="350" t="s">
        <v>194</v>
      </c>
      <c r="H314" s="340" t="s">
        <v>351</v>
      </c>
    </row>
    <row r="315" spans="2:8" ht="12.5" customHeight="1" x14ac:dyDescent="0.35">
      <c r="B315" s="339" t="s">
        <v>840</v>
      </c>
      <c r="C315" s="34" t="s">
        <v>1257</v>
      </c>
      <c r="D315" s="34" t="s">
        <v>841</v>
      </c>
      <c r="E315" s="34" t="s">
        <v>262</v>
      </c>
      <c r="F315" s="368" t="s">
        <v>199</v>
      </c>
      <c r="G315" s="350" t="s">
        <v>194</v>
      </c>
      <c r="H315" s="340" t="s">
        <v>351</v>
      </c>
    </row>
    <row r="316" spans="2:8" ht="12.5" customHeight="1" x14ac:dyDescent="0.35">
      <c r="B316" s="339" t="s">
        <v>641</v>
      </c>
      <c r="C316" s="34" t="s">
        <v>1293</v>
      </c>
      <c r="D316" s="34" t="s">
        <v>642</v>
      </c>
      <c r="E316" s="34" t="s">
        <v>264</v>
      </c>
      <c r="F316" s="368" t="s">
        <v>199</v>
      </c>
      <c r="G316" s="350" t="s">
        <v>194</v>
      </c>
      <c r="H316" s="340" t="s">
        <v>351</v>
      </c>
    </row>
    <row r="317" spans="2:8" ht="12.5" customHeight="1" x14ac:dyDescent="0.35">
      <c r="B317" s="339" t="s">
        <v>1000</v>
      </c>
      <c r="C317" s="34" t="s">
        <v>1288</v>
      </c>
      <c r="D317" s="34" t="s">
        <v>642</v>
      </c>
      <c r="E317" s="34" t="s">
        <v>264</v>
      </c>
      <c r="F317" s="368" t="s">
        <v>199</v>
      </c>
      <c r="G317" s="350" t="s">
        <v>194</v>
      </c>
      <c r="H317" s="340" t="s">
        <v>351</v>
      </c>
    </row>
    <row r="318" spans="2:8" ht="12.5" customHeight="1" x14ac:dyDescent="0.35">
      <c r="B318" s="341" t="s">
        <v>1001</v>
      </c>
      <c r="C318" s="342" t="s">
        <v>1288</v>
      </c>
      <c r="D318" s="342" t="s">
        <v>642</v>
      </c>
      <c r="E318" s="342" t="s">
        <v>264</v>
      </c>
      <c r="F318" s="345" t="s">
        <v>199</v>
      </c>
      <c r="G318" s="346" t="s">
        <v>194</v>
      </c>
      <c r="H318" s="347" t="s">
        <v>351</v>
      </c>
    </row>
    <row r="319" spans="2:8" ht="12.5" customHeight="1" x14ac:dyDescent="0.35">
      <c r="B319" s="193" t="s">
        <v>199</v>
      </c>
    </row>
    <row r="320" spans="2:8" ht="12.5" customHeight="1" x14ac:dyDescent="0.35">
      <c r="B320" s="193" t="s">
        <v>199</v>
      </c>
    </row>
    <row r="321" spans="2:2" ht="12.5" customHeight="1" x14ac:dyDescent="0.35">
      <c r="B321" s="193" t="s">
        <v>302</v>
      </c>
    </row>
    <row r="322" spans="2:2" ht="12.5" customHeight="1" x14ac:dyDescent="0.35">
      <c r="B322" s="193" t="s">
        <v>358</v>
      </c>
    </row>
    <row r="323" spans="2:2" ht="12.5" customHeight="1" x14ac:dyDescent="0.35">
      <c r="B323" s="193" t="s">
        <v>355</v>
      </c>
    </row>
    <row r="324" spans="2:2" ht="12.5" customHeight="1" x14ac:dyDescent="0.35">
      <c r="B324" s="193" t="s">
        <v>359</v>
      </c>
    </row>
    <row r="325" spans="2:2" ht="12.5" customHeight="1" x14ac:dyDescent="0.35">
      <c r="B325" s="193" t="s">
        <v>353</v>
      </c>
    </row>
    <row r="326" spans="2:2" ht="12.5" customHeight="1" x14ac:dyDescent="0.35">
      <c r="B326" s="193" t="s">
        <v>345</v>
      </c>
    </row>
    <row r="327" spans="2:2" ht="12.5" customHeight="1" x14ac:dyDescent="0.35">
      <c r="B327" s="193" t="s">
        <v>464</v>
      </c>
    </row>
    <row r="328" spans="2:2" ht="12.5" customHeight="1" x14ac:dyDescent="0.35">
      <c r="B328" s="193" t="s">
        <v>465</v>
      </c>
    </row>
  </sheetData>
  <sortState xmlns:xlrd2="http://schemas.microsoft.com/office/spreadsheetml/2017/richdata2" ref="B259:H261">
    <sortCondition descending="1" ref="F259:F261"/>
  </sortState>
  <conditionalFormatting sqref="B1:B1048576">
    <cfRule type="duplicateValues" dxfId="110" priority="1"/>
  </conditionalFormatting>
  <conditionalFormatting sqref="B252">
    <cfRule type="duplicateValues" dxfId="109" priority="2"/>
    <cfRule type="duplicateValues" dxfId="108" priority="3"/>
    <cfRule type="duplicateValues" dxfId="107" priority="4"/>
    <cfRule type="duplicateValues" dxfId="106" priority="5"/>
    <cfRule type="duplicateValues" dxfId="105" priority="6"/>
    <cfRule type="duplicateValues" dxfId="104" priority="7"/>
    <cfRule type="duplicateValues" dxfId="103" priority="8"/>
    <cfRule type="duplicateValues" dxfId="102" priority="9"/>
    <cfRule type="duplicateValues" dxfId="101" priority="10"/>
    <cfRule type="duplicateValues" dxfId="100" priority="11"/>
    <cfRule type="duplicateValues" dxfId="99" priority="12"/>
    <cfRule type="duplicateValues" dxfId="98" priority="13"/>
    <cfRule type="duplicateValues" dxfId="97" priority="14"/>
  </conditionalFormatting>
  <conditionalFormatting sqref="B256:B262">
    <cfRule type="duplicateValues" dxfId="96" priority="3460"/>
    <cfRule type="duplicateValues" dxfId="95" priority="3461"/>
    <cfRule type="duplicateValues" dxfId="94" priority="3462"/>
    <cfRule type="duplicateValues" dxfId="93" priority="3463"/>
    <cfRule type="duplicateValues" dxfId="92" priority="3464"/>
    <cfRule type="duplicateValues" dxfId="91" priority="3465"/>
    <cfRule type="duplicateValues" dxfId="90" priority="3466"/>
    <cfRule type="duplicateValues" dxfId="89" priority="3467"/>
    <cfRule type="duplicateValues" dxfId="88" priority="3468"/>
    <cfRule type="duplicateValues" dxfId="87" priority="3469"/>
    <cfRule type="duplicateValues" dxfId="86" priority="3470"/>
    <cfRule type="duplicateValues" dxfId="85" priority="3471"/>
    <cfRule type="duplicateValues" dxfId="84" priority="3472"/>
  </conditionalFormatting>
  <conditionalFormatting sqref="B309:B1048576 B253:B255 B263:B296 B1:B251">
    <cfRule type="duplicateValues" dxfId="83" priority="28"/>
    <cfRule type="duplicateValues" dxfId="82" priority="29"/>
    <cfRule type="duplicateValues" dxfId="81" priority="30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AC1D1-491F-469F-BC75-C6C77F1D9595}">
  <sheetPr>
    <tabColor rgb="FFFFC000"/>
  </sheetPr>
  <dimension ref="A1:I326"/>
  <sheetViews>
    <sheetView topLeftCell="A155" workbookViewId="0">
      <selection activeCell="G172" sqref="G172"/>
    </sheetView>
  </sheetViews>
  <sheetFormatPr defaultColWidth="31.81640625" defaultRowHeight="12" x14ac:dyDescent="0.3"/>
  <cols>
    <col min="1" max="1" width="2.81640625" style="161" customWidth="1"/>
    <col min="2" max="2" width="20.26953125" style="237" bestFit="1" customWidth="1"/>
    <col min="3" max="3" width="28.1796875" style="237" bestFit="1" customWidth="1"/>
    <col min="4" max="4" width="4.54296875" style="243" bestFit="1" customWidth="1"/>
    <col min="5" max="5" width="15" style="234" bestFit="1" customWidth="1"/>
    <col min="6" max="6" width="4.7265625" style="238" bestFit="1" customWidth="1"/>
    <col min="7" max="7" width="7.36328125" style="149" bestFit="1" customWidth="1"/>
    <col min="8" max="8" width="3.26953125" style="235" bestFit="1" customWidth="1"/>
    <col min="9" max="9" width="7.1796875" style="240" bestFit="1" customWidth="1"/>
    <col min="10" max="16384" width="31.81640625" style="36"/>
  </cols>
  <sheetData>
    <row r="1" spans="1:9" s="35" customFormat="1" ht="12.75" customHeight="1" x14ac:dyDescent="0.3">
      <c r="A1" s="231"/>
      <c r="B1" s="372"/>
      <c r="C1" s="373" t="s">
        <v>500</v>
      </c>
      <c r="D1" s="373"/>
      <c r="E1" s="373"/>
      <c r="F1" s="420"/>
      <c r="G1" s="374" t="s">
        <v>299</v>
      </c>
      <c r="H1" s="375"/>
      <c r="I1" s="376"/>
    </row>
    <row r="2" spans="1:9" s="35" customFormat="1" ht="12.75" customHeight="1" x14ac:dyDescent="0.3">
      <c r="A2" s="231"/>
      <c r="B2" s="377" t="s">
        <v>47</v>
      </c>
      <c r="C2" s="378" t="s">
        <v>49</v>
      </c>
      <c r="D2" s="379" t="s">
        <v>1</v>
      </c>
      <c r="E2" s="380" t="s">
        <v>1</v>
      </c>
      <c r="F2" s="421" t="s">
        <v>298</v>
      </c>
      <c r="G2" s="381" t="s">
        <v>3</v>
      </c>
      <c r="H2" s="380" t="s">
        <v>432</v>
      </c>
      <c r="I2" s="382" t="s">
        <v>216</v>
      </c>
    </row>
    <row r="3" spans="1:9" ht="12.75" customHeight="1" x14ac:dyDescent="0.3">
      <c r="A3" s="231">
        <v>28</v>
      </c>
      <c r="B3" s="311" t="s">
        <v>495</v>
      </c>
      <c r="C3" s="312" t="s">
        <v>1194</v>
      </c>
      <c r="D3" s="312" t="s">
        <v>92</v>
      </c>
      <c r="E3" s="312" t="s">
        <v>40</v>
      </c>
      <c r="F3" s="422" t="s">
        <v>424</v>
      </c>
      <c r="G3" s="315">
        <v>337</v>
      </c>
      <c r="H3" s="316" t="s">
        <v>427</v>
      </c>
      <c r="I3" s="317" t="s">
        <v>232</v>
      </c>
    </row>
    <row r="4" spans="1:9" ht="12.75" customHeight="1" x14ac:dyDescent="0.3">
      <c r="A4" s="231"/>
      <c r="B4" s="318" t="s">
        <v>332</v>
      </c>
      <c r="C4" s="35" t="s">
        <v>1385</v>
      </c>
      <c r="D4" s="35" t="s">
        <v>632</v>
      </c>
      <c r="E4" s="35" t="s">
        <v>37</v>
      </c>
      <c r="F4" s="238" t="s">
        <v>424</v>
      </c>
      <c r="G4" s="386">
        <v>335</v>
      </c>
      <c r="H4" s="232" t="s">
        <v>427</v>
      </c>
      <c r="I4" s="319" t="s">
        <v>232</v>
      </c>
    </row>
    <row r="5" spans="1:9" ht="12.75" customHeight="1" x14ac:dyDescent="0.3">
      <c r="A5" s="231"/>
      <c r="B5" s="318" t="s">
        <v>316</v>
      </c>
      <c r="C5" s="35" t="s">
        <v>1201</v>
      </c>
      <c r="D5" s="35" t="s">
        <v>632</v>
      </c>
      <c r="E5" s="35" t="s">
        <v>37</v>
      </c>
      <c r="F5" s="238" t="s">
        <v>424</v>
      </c>
      <c r="G5" s="386">
        <v>329</v>
      </c>
      <c r="H5" s="232" t="s">
        <v>427</v>
      </c>
      <c r="I5" s="319" t="s">
        <v>232</v>
      </c>
    </row>
    <row r="6" spans="1:9" ht="12.75" customHeight="1" x14ac:dyDescent="0.3">
      <c r="A6" s="231"/>
      <c r="B6" s="318" t="s">
        <v>330</v>
      </c>
      <c r="C6" s="35" t="s">
        <v>1194</v>
      </c>
      <c r="D6" s="35" t="s">
        <v>92</v>
      </c>
      <c r="E6" s="35" t="s">
        <v>40</v>
      </c>
      <c r="F6" s="238" t="s">
        <v>424</v>
      </c>
      <c r="G6" s="386">
        <v>324</v>
      </c>
      <c r="H6" s="232" t="s">
        <v>427</v>
      </c>
      <c r="I6" s="319" t="s">
        <v>232</v>
      </c>
    </row>
    <row r="7" spans="1:9" ht="12.75" customHeight="1" x14ac:dyDescent="0.3">
      <c r="A7" s="231"/>
      <c r="B7" s="318" t="s">
        <v>323</v>
      </c>
      <c r="C7" s="35" t="s">
        <v>1194</v>
      </c>
      <c r="D7" s="35" t="s">
        <v>92</v>
      </c>
      <c r="E7" s="35" t="s">
        <v>40</v>
      </c>
      <c r="F7" s="238" t="s">
        <v>424</v>
      </c>
      <c r="G7" s="386">
        <v>318</v>
      </c>
      <c r="H7" s="232" t="s">
        <v>427</v>
      </c>
      <c r="I7" s="319" t="s">
        <v>232</v>
      </c>
    </row>
    <row r="8" spans="1:9" ht="12.75" customHeight="1" x14ac:dyDescent="0.3">
      <c r="A8" s="231"/>
      <c r="B8" s="318" t="s">
        <v>328</v>
      </c>
      <c r="C8" s="35" t="s">
        <v>1198</v>
      </c>
      <c r="D8" s="35" t="s">
        <v>606</v>
      </c>
      <c r="E8" s="35" t="s">
        <v>53</v>
      </c>
      <c r="F8" s="238" t="s">
        <v>424</v>
      </c>
      <c r="G8" s="386">
        <v>273</v>
      </c>
      <c r="H8" s="232" t="s">
        <v>427</v>
      </c>
      <c r="I8" s="319" t="s">
        <v>232</v>
      </c>
    </row>
    <row r="9" spans="1:9" ht="12.75" customHeight="1" x14ac:dyDescent="0.3">
      <c r="A9" s="231"/>
      <c r="B9" s="318" t="s">
        <v>324</v>
      </c>
      <c r="C9" s="35" t="s">
        <v>1201</v>
      </c>
      <c r="D9" s="35" t="s">
        <v>632</v>
      </c>
      <c r="E9" s="35" t="s">
        <v>37</v>
      </c>
      <c r="F9" s="238" t="s">
        <v>424</v>
      </c>
      <c r="G9" s="386">
        <v>234</v>
      </c>
      <c r="H9" s="232" t="s">
        <v>427</v>
      </c>
      <c r="I9" s="319" t="s">
        <v>232</v>
      </c>
    </row>
    <row r="10" spans="1:9" ht="12.75" customHeight="1" x14ac:dyDescent="0.3">
      <c r="A10" s="231"/>
      <c r="B10" s="318" t="s">
        <v>382</v>
      </c>
      <c r="C10" s="35" t="s">
        <v>1289</v>
      </c>
      <c r="D10" s="35" t="s">
        <v>104</v>
      </c>
      <c r="E10" s="35" t="s">
        <v>29</v>
      </c>
      <c r="F10" s="238" t="s">
        <v>424</v>
      </c>
      <c r="G10" s="386">
        <v>221</v>
      </c>
      <c r="H10" s="232" t="s">
        <v>427</v>
      </c>
      <c r="I10" s="319" t="s">
        <v>232</v>
      </c>
    </row>
    <row r="11" spans="1:9" ht="12.75" customHeight="1" x14ac:dyDescent="0.3">
      <c r="A11" s="231"/>
      <c r="B11" s="318" t="s">
        <v>367</v>
      </c>
      <c r="C11" s="35" t="s">
        <v>1194</v>
      </c>
      <c r="D11" s="35" t="s">
        <v>92</v>
      </c>
      <c r="E11" s="35" t="s">
        <v>40</v>
      </c>
      <c r="F11" s="238" t="s">
        <v>424</v>
      </c>
      <c r="G11" s="386">
        <v>216</v>
      </c>
      <c r="H11" s="232" t="s">
        <v>427</v>
      </c>
      <c r="I11" s="319" t="s">
        <v>232</v>
      </c>
    </row>
    <row r="12" spans="1:9" ht="12.75" customHeight="1" x14ac:dyDescent="0.3">
      <c r="A12" s="231"/>
      <c r="B12" s="318" t="s">
        <v>805</v>
      </c>
      <c r="C12" s="35" t="s">
        <v>1195</v>
      </c>
      <c r="D12" s="35" t="s">
        <v>92</v>
      </c>
      <c r="E12" s="35" t="s">
        <v>40</v>
      </c>
      <c r="F12" s="238" t="s">
        <v>424</v>
      </c>
      <c r="G12" s="386" t="s">
        <v>199</v>
      </c>
      <c r="H12" s="232" t="s">
        <v>427</v>
      </c>
      <c r="I12" s="319" t="s">
        <v>232</v>
      </c>
    </row>
    <row r="13" spans="1:9" ht="12.75" customHeight="1" x14ac:dyDescent="0.3">
      <c r="A13" s="231"/>
      <c r="B13" s="318" t="s">
        <v>804</v>
      </c>
      <c r="C13" s="35" t="s">
        <v>1195</v>
      </c>
      <c r="D13" s="35" t="s">
        <v>92</v>
      </c>
      <c r="E13" s="35" t="s">
        <v>40</v>
      </c>
      <c r="F13" s="238" t="s">
        <v>424</v>
      </c>
      <c r="G13" s="386" t="s">
        <v>199</v>
      </c>
      <c r="H13" s="232" t="s">
        <v>427</v>
      </c>
      <c r="I13" s="319" t="s">
        <v>232</v>
      </c>
    </row>
    <row r="14" spans="1:9" ht="12.75" customHeight="1" x14ac:dyDescent="0.3">
      <c r="A14" s="231"/>
      <c r="B14" s="318" t="s">
        <v>1119</v>
      </c>
      <c r="C14" s="35" t="s">
        <v>1196</v>
      </c>
      <c r="D14" s="35" t="s">
        <v>94</v>
      </c>
      <c r="E14" s="35" t="s">
        <v>34</v>
      </c>
      <c r="F14" s="238" t="s">
        <v>424</v>
      </c>
      <c r="G14" s="386" t="s">
        <v>199</v>
      </c>
      <c r="H14" s="232" t="s">
        <v>427</v>
      </c>
      <c r="I14" s="319" t="s">
        <v>232</v>
      </c>
    </row>
    <row r="15" spans="1:9" ht="12.75" customHeight="1" x14ac:dyDescent="0.3">
      <c r="A15" s="231"/>
      <c r="B15" s="318" t="s">
        <v>1120</v>
      </c>
      <c r="C15" s="35" t="s">
        <v>1196</v>
      </c>
      <c r="D15" s="35" t="s">
        <v>94</v>
      </c>
      <c r="E15" s="35" t="s">
        <v>34</v>
      </c>
      <c r="F15" s="238" t="s">
        <v>424</v>
      </c>
      <c r="G15" s="386" t="s">
        <v>199</v>
      </c>
      <c r="H15" s="232" t="s">
        <v>427</v>
      </c>
      <c r="I15" s="319" t="s">
        <v>232</v>
      </c>
    </row>
    <row r="16" spans="1:9" ht="12.75" customHeight="1" x14ac:dyDescent="0.3">
      <c r="A16" s="231"/>
      <c r="B16" s="318" t="s">
        <v>1118</v>
      </c>
      <c r="C16" s="35" t="s">
        <v>1196</v>
      </c>
      <c r="D16" s="35" t="s">
        <v>94</v>
      </c>
      <c r="E16" s="35" t="s">
        <v>34</v>
      </c>
      <c r="F16" s="238" t="s">
        <v>424</v>
      </c>
      <c r="G16" s="386" t="s">
        <v>199</v>
      </c>
      <c r="H16" s="232" t="s">
        <v>427</v>
      </c>
      <c r="I16" s="319" t="s">
        <v>232</v>
      </c>
    </row>
    <row r="17" spans="1:9" ht="12.75" customHeight="1" x14ac:dyDescent="0.3">
      <c r="A17" s="231"/>
      <c r="B17" s="318" t="s">
        <v>1116</v>
      </c>
      <c r="C17" s="35" t="s">
        <v>1196</v>
      </c>
      <c r="D17" s="35" t="s">
        <v>94</v>
      </c>
      <c r="E17" s="35" t="s">
        <v>34</v>
      </c>
      <c r="F17" s="238" t="s">
        <v>424</v>
      </c>
      <c r="G17" s="386" t="s">
        <v>199</v>
      </c>
      <c r="H17" s="232" t="s">
        <v>427</v>
      </c>
      <c r="I17" s="319" t="s">
        <v>232</v>
      </c>
    </row>
    <row r="18" spans="1:9" ht="12.75" customHeight="1" x14ac:dyDescent="0.3">
      <c r="A18" s="231"/>
      <c r="B18" s="318" t="s">
        <v>702</v>
      </c>
      <c r="C18" s="35" t="s">
        <v>1197</v>
      </c>
      <c r="D18" s="35" t="s">
        <v>700</v>
      </c>
      <c r="E18" s="35" t="s">
        <v>196</v>
      </c>
      <c r="F18" s="238" t="s">
        <v>424</v>
      </c>
      <c r="G18" s="386" t="s">
        <v>199</v>
      </c>
      <c r="H18" s="232" t="s">
        <v>427</v>
      </c>
      <c r="I18" s="319" t="s">
        <v>232</v>
      </c>
    </row>
    <row r="19" spans="1:9" ht="12.75" customHeight="1" x14ac:dyDescent="0.3">
      <c r="A19" s="231"/>
      <c r="B19" s="318" t="s">
        <v>703</v>
      </c>
      <c r="C19" s="35" t="s">
        <v>1197</v>
      </c>
      <c r="D19" s="35" t="s">
        <v>700</v>
      </c>
      <c r="E19" s="35" t="s">
        <v>196</v>
      </c>
      <c r="F19" s="238" t="s">
        <v>424</v>
      </c>
      <c r="G19" s="386" t="s">
        <v>199</v>
      </c>
      <c r="H19" s="232" t="s">
        <v>427</v>
      </c>
      <c r="I19" s="319" t="s">
        <v>232</v>
      </c>
    </row>
    <row r="20" spans="1:9" ht="12.75" customHeight="1" x14ac:dyDescent="0.3">
      <c r="A20" s="231"/>
      <c r="B20" s="318" t="s">
        <v>610</v>
      </c>
      <c r="C20" s="35" t="s">
        <v>1198</v>
      </c>
      <c r="D20" s="35" t="s">
        <v>606</v>
      </c>
      <c r="E20" s="35" t="s">
        <v>53</v>
      </c>
      <c r="F20" s="238" t="s">
        <v>424</v>
      </c>
      <c r="G20" s="386" t="s">
        <v>199</v>
      </c>
      <c r="H20" s="232" t="s">
        <v>427</v>
      </c>
      <c r="I20" s="319" t="s">
        <v>232</v>
      </c>
    </row>
    <row r="21" spans="1:9" ht="12.75" customHeight="1" x14ac:dyDescent="0.3">
      <c r="A21" s="231"/>
      <c r="B21" s="318" t="s">
        <v>609</v>
      </c>
      <c r="C21" s="35" t="s">
        <v>1198</v>
      </c>
      <c r="D21" s="35" t="s">
        <v>606</v>
      </c>
      <c r="E21" s="35" t="s">
        <v>53</v>
      </c>
      <c r="F21" s="238" t="s">
        <v>424</v>
      </c>
      <c r="G21" s="386" t="s">
        <v>199</v>
      </c>
      <c r="H21" s="232" t="s">
        <v>427</v>
      </c>
      <c r="I21" s="319" t="s">
        <v>232</v>
      </c>
    </row>
    <row r="22" spans="1:9" ht="12.75" customHeight="1" x14ac:dyDescent="0.3">
      <c r="A22" s="231"/>
      <c r="B22" s="318" t="s">
        <v>623</v>
      </c>
      <c r="C22" s="35" t="s">
        <v>1199</v>
      </c>
      <c r="D22" s="35" t="s">
        <v>104</v>
      </c>
      <c r="E22" s="35" t="s">
        <v>29</v>
      </c>
      <c r="F22" s="238" t="s">
        <v>424</v>
      </c>
      <c r="G22" s="386" t="s">
        <v>199</v>
      </c>
      <c r="H22" s="232" t="s">
        <v>427</v>
      </c>
      <c r="I22" s="319" t="s">
        <v>232</v>
      </c>
    </row>
    <row r="23" spans="1:9" ht="12.75" customHeight="1" x14ac:dyDescent="0.3">
      <c r="A23" s="231"/>
      <c r="B23" s="318" t="s">
        <v>625</v>
      </c>
      <c r="C23" s="35" t="s">
        <v>1199</v>
      </c>
      <c r="D23" s="35" t="s">
        <v>104</v>
      </c>
      <c r="E23" s="35" t="s">
        <v>29</v>
      </c>
      <c r="F23" s="238" t="s">
        <v>424</v>
      </c>
      <c r="G23" s="386" t="s">
        <v>199</v>
      </c>
      <c r="H23" s="232" t="s">
        <v>427</v>
      </c>
      <c r="I23" s="319" t="s">
        <v>232</v>
      </c>
    </row>
    <row r="24" spans="1:9" ht="12.75" customHeight="1" x14ac:dyDescent="0.3">
      <c r="A24" s="231"/>
      <c r="B24" s="318" t="s">
        <v>624</v>
      </c>
      <c r="C24" s="35" t="s">
        <v>1199</v>
      </c>
      <c r="D24" s="35" t="s">
        <v>104</v>
      </c>
      <c r="E24" s="35" t="s">
        <v>29</v>
      </c>
      <c r="F24" s="238" t="s">
        <v>424</v>
      </c>
      <c r="G24" s="386" t="s">
        <v>199</v>
      </c>
      <c r="H24" s="232" t="s">
        <v>427</v>
      </c>
      <c r="I24" s="319" t="s">
        <v>232</v>
      </c>
    </row>
    <row r="25" spans="1:9" ht="12.75" customHeight="1" x14ac:dyDescent="0.3">
      <c r="A25" s="231"/>
      <c r="B25" s="318" t="s">
        <v>1122</v>
      </c>
      <c r="C25" s="35" t="s">
        <v>1200</v>
      </c>
      <c r="D25" s="35" t="s">
        <v>632</v>
      </c>
      <c r="E25" s="35" t="s">
        <v>37</v>
      </c>
      <c r="F25" s="238" t="s">
        <v>424</v>
      </c>
      <c r="G25" s="386" t="s">
        <v>199</v>
      </c>
      <c r="H25" s="232" t="s">
        <v>427</v>
      </c>
      <c r="I25" s="319" t="s">
        <v>232</v>
      </c>
    </row>
    <row r="26" spans="1:9" ht="12.75" customHeight="1" x14ac:dyDescent="0.3">
      <c r="A26" s="231"/>
      <c r="B26" s="318" t="s">
        <v>1121</v>
      </c>
      <c r="C26" s="35" t="s">
        <v>1200</v>
      </c>
      <c r="D26" s="35" t="s">
        <v>632</v>
      </c>
      <c r="E26" s="35" t="s">
        <v>37</v>
      </c>
      <c r="F26" s="238" t="s">
        <v>424</v>
      </c>
      <c r="G26" s="386" t="s">
        <v>199</v>
      </c>
      <c r="H26" s="232" t="s">
        <v>427</v>
      </c>
      <c r="I26" s="319" t="s">
        <v>232</v>
      </c>
    </row>
    <row r="27" spans="1:9" ht="12.75" customHeight="1" x14ac:dyDescent="0.3">
      <c r="A27" s="231"/>
      <c r="B27" s="318" t="s">
        <v>634</v>
      </c>
      <c r="C27" s="35" t="s">
        <v>1201</v>
      </c>
      <c r="D27" s="35" t="s">
        <v>632</v>
      </c>
      <c r="E27" s="35" t="s">
        <v>37</v>
      </c>
      <c r="F27" s="238" t="s">
        <v>424</v>
      </c>
      <c r="G27" s="386" t="s">
        <v>199</v>
      </c>
      <c r="H27" s="232" t="s">
        <v>427</v>
      </c>
      <c r="I27" s="319" t="s">
        <v>232</v>
      </c>
    </row>
    <row r="28" spans="1:9" ht="12.75" customHeight="1" x14ac:dyDescent="0.3">
      <c r="A28" s="231"/>
      <c r="B28" s="318" t="s">
        <v>635</v>
      </c>
      <c r="C28" s="35" t="s">
        <v>1201</v>
      </c>
      <c r="D28" s="35" t="s">
        <v>632</v>
      </c>
      <c r="E28" s="35" t="s">
        <v>37</v>
      </c>
      <c r="F28" s="238" t="s">
        <v>424</v>
      </c>
      <c r="G28" s="386" t="s">
        <v>199</v>
      </c>
      <c r="H28" s="232" t="s">
        <v>427</v>
      </c>
      <c r="I28" s="319" t="s">
        <v>232</v>
      </c>
    </row>
    <row r="29" spans="1:9" ht="12.75" customHeight="1" x14ac:dyDescent="0.3">
      <c r="A29" s="231"/>
      <c r="B29" s="318" t="s">
        <v>1125</v>
      </c>
      <c r="C29" s="35" t="s">
        <v>1202</v>
      </c>
      <c r="D29" s="35" t="s">
        <v>108</v>
      </c>
      <c r="E29" s="35" t="s">
        <v>38</v>
      </c>
      <c r="F29" s="238" t="s">
        <v>424</v>
      </c>
      <c r="G29" s="386" t="s">
        <v>199</v>
      </c>
      <c r="H29" s="232" t="s">
        <v>427</v>
      </c>
      <c r="I29" s="319" t="s">
        <v>232</v>
      </c>
    </row>
    <row r="30" spans="1:9" ht="12.75" customHeight="1" x14ac:dyDescent="0.3">
      <c r="A30" s="231"/>
      <c r="B30" s="326" t="s">
        <v>1123</v>
      </c>
      <c r="C30" s="320" t="s">
        <v>1202</v>
      </c>
      <c r="D30" s="320" t="s">
        <v>108</v>
      </c>
      <c r="E30" s="320" t="s">
        <v>38</v>
      </c>
      <c r="F30" s="423" t="s">
        <v>424</v>
      </c>
      <c r="G30" s="323" t="s">
        <v>199</v>
      </c>
      <c r="H30" s="324" t="s">
        <v>427</v>
      </c>
      <c r="I30" s="325" t="s">
        <v>232</v>
      </c>
    </row>
    <row r="31" spans="1:9" ht="12.75" customHeight="1" x14ac:dyDescent="0.3">
      <c r="A31" s="231">
        <v>62</v>
      </c>
      <c r="B31" s="311" t="s">
        <v>327</v>
      </c>
      <c r="C31" s="312" t="s">
        <v>1214</v>
      </c>
      <c r="D31" s="312" t="s">
        <v>67</v>
      </c>
      <c r="E31" s="312" t="s">
        <v>25</v>
      </c>
      <c r="F31" s="422" t="s">
        <v>424</v>
      </c>
      <c r="G31" s="315">
        <v>328</v>
      </c>
      <c r="H31" s="316" t="s">
        <v>427</v>
      </c>
      <c r="I31" s="317" t="s">
        <v>236</v>
      </c>
    </row>
    <row r="32" spans="1:9" ht="12.75" customHeight="1" x14ac:dyDescent="0.3">
      <c r="A32" s="231"/>
      <c r="B32" s="318" t="s">
        <v>380</v>
      </c>
      <c r="C32" s="35" t="s">
        <v>1214</v>
      </c>
      <c r="D32" s="35" t="s">
        <v>67</v>
      </c>
      <c r="E32" s="35" t="s">
        <v>25</v>
      </c>
      <c r="F32" s="238" t="s">
        <v>424</v>
      </c>
      <c r="G32" s="386">
        <v>325</v>
      </c>
      <c r="H32" s="232" t="s">
        <v>427</v>
      </c>
      <c r="I32" s="319" t="s">
        <v>236</v>
      </c>
    </row>
    <row r="33" spans="1:9" ht="12.75" customHeight="1" x14ac:dyDescent="0.3">
      <c r="A33" s="231"/>
      <c r="B33" s="318" t="s">
        <v>431</v>
      </c>
      <c r="C33" s="35" t="s">
        <v>1214</v>
      </c>
      <c r="D33" s="35" t="s">
        <v>67</v>
      </c>
      <c r="E33" s="35" t="s">
        <v>25</v>
      </c>
      <c r="F33" s="238" t="s">
        <v>424</v>
      </c>
      <c r="G33" s="386">
        <v>324</v>
      </c>
      <c r="H33" s="232" t="s">
        <v>427</v>
      </c>
      <c r="I33" s="319" t="s">
        <v>236</v>
      </c>
    </row>
    <row r="34" spans="1:9" ht="12.75" customHeight="1" x14ac:dyDescent="0.3">
      <c r="A34" s="231"/>
      <c r="B34" s="318" t="s">
        <v>333</v>
      </c>
      <c r="C34" s="35" t="s">
        <v>1210</v>
      </c>
      <c r="D34" s="35" t="s">
        <v>102</v>
      </c>
      <c r="E34" s="35" t="s">
        <v>32</v>
      </c>
      <c r="F34" s="238" t="s">
        <v>424</v>
      </c>
      <c r="G34" s="386">
        <v>316</v>
      </c>
      <c r="H34" s="232" t="s">
        <v>427</v>
      </c>
      <c r="I34" s="319" t="s">
        <v>236</v>
      </c>
    </row>
    <row r="35" spans="1:9" ht="12.75" customHeight="1" x14ac:dyDescent="0.3">
      <c r="A35" s="231"/>
      <c r="B35" s="318" t="s">
        <v>368</v>
      </c>
      <c r="C35" s="35" t="s">
        <v>1203</v>
      </c>
      <c r="D35" s="35" t="s">
        <v>95</v>
      </c>
      <c r="E35" s="35" t="s">
        <v>33</v>
      </c>
      <c r="F35" s="238" t="s">
        <v>424</v>
      </c>
      <c r="G35" s="386">
        <v>265</v>
      </c>
      <c r="H35" s="232" t="s">
        <v>427</v>
      </c>
      <c r="I35" s="319" t="s">
        <v>236</v>
      </c>
    </row>
    <row r="36" spans="1:9" ht="12.75" customHeight="1" x14ac:dyDescent="0.3">
      <c r="A36" s="231"/>
      <c r="B36" s="318" t="s">
        <v>448</v>
      </c>
      <c r="C36" s="35" t="s">
        <v>1380</v>
      </c>
      <c r="D36" s="35" t="s">
        <v>107</v>
      </c>
      <c r="E36" s="35" t="s">
        <v>51</v>
      </c>
      <c r="F36" s="238" t="s">
        <v>424</v>
      </c>
      <c r="G36" s="386">
        <v>216</v>
      </c>
      <c r="H36" s="232" t="s">
        <v>427</v>
      </c>
      <c r="I36" s="319" t="s">
        <v>236</v>
      </c>
    </row>
    <row r="37" spans="1:9" ht="12.75" customHeight="1" x14ac:dyDescent="0.3">
      <c r="A37" s="231"/>
      <c r="B37" s="318" t="s">
        <v>829</v>
      </c>
      <c r="C37" s="35" t="s">
        <v>1203</v>
      </c>
      <c r="D37" s="35" t="s">
        <v>95</v>
      </c>
      <c r="E37" s="35" t="s">
        <v>33</v>
      </c>
      <c r="F37" s="238" t="s">
        <v>424</v>
      </c>
      <c r="G37" s="386" t="s">
        <v>199</v>
      </c>
      <c r="H37" s="232" t="s">
        <v>427</v>
      </c>
      <c r="I37" s="319" t="s">
        <v>236</v>
      </c>
    </row>
    <row r="38" spans="1:9" ht="12.75" customHeight="1" x14ac:dyDescent="0.3">
      <c r="A38" s="231"/>
      <c r="B38" s="318" t="s">
        <v>830</v>
      </c>
      <c r="C38" s="35" t="s">
        <v>1203</v>
      </c>
      <c r="D38" s="35" t="s">
        <v>95</v>
      </c>
      <c r="E38" s="35" t="s">
        <v>33</v>
      </c>
      <c r="F38" s="238" t="s">
        <v>424</v>
      </c>
      <c r="G38" s="386" t="s">
        <v>199</v>
      </c>
      <c r="H38" s="232" t="s">
        <v>427</v>
      </c>
      <c r="I38" s="319" t="s">
        <v>236</v>
      </c>
    </row>
    <row r="39" spans="1:9" ht="12.75" customHeight="1" x14ac:dyDescent="0.3">
      <c r="A39" s="231"/>
      <c r="B39" s="318" t="s">
        <v>695</v>
      </c>
      <c r="C39" s="35" t="s">
        <v>1204</v>
      </c>
      <c r="D39" s="35" t="s">
        <v>685</v>
      </c>
      <c r="E39" s="35" t="s">
        <v>266</v>
      </c>
      <c r="F39" s="238" t="s">
        <v>424</v>
      </c>
      <c r="G39" s="386" t="s">
        <v>199</v>
      </c>
      <c r="H39" s="232" t="s">
        <v>427</v>
      </c>
      <c r="I39" s="319" t="s">
        <v>236</v>
      </c>
    </row>
    <row r="40" spans="1:9" ht="12.75" customHeight="1" x14ac:dyDescent="0.3">
      <c r="A40" s="231"/>
      <c r="B40" s="318" t="s">
        <v>694</v>
      </c>
      <c r="C40" s="35" t="s">
        <v>1204</v>
      </c>
      <c r="D40" s="35" t="s">
        <v>685</v>
      </c>
      <c r="E40" s="35" t="s">
        <v>266</v>
      </c>
      <c r="F40" s="238" t="s">
        <v>424</v>
      </c>
      <c r="G40" s="386" t="s">
        <v>199</v>
      </c>
      <c r="H40" s="232" t="s">
        <v>427</v>
      </c>
      <c r="I40" s="319" t="s">
        <v>236</v>
      </c>
    </row>
    <row r="41" spans="1:9" ht="12.75" customHeight="1" x14ac:dyDescent="0.3">
      <c r="A41" s="231"/>
      <c r="B41" s="318" t="s">
        <v>697</v>
      </c>
      <c r="C41" s="35" t="s">
        <v>1204</v>
      </c>
      <c r="D41" s="35" t="s">
        <v>685</v>
      </c>
      <c r="E41" s="35" t="s">
        <v>266</v>
      </c>
      <c r="F41" s="238" t="s">
        <v>424</v>
      </c>
      <c r="G41" s="386" t="s">
        <v>199</v>
      </c>
      <c r="H41" s="232" t="s">
        <v>427</v>
      </c>
      <c r="I41" s="319" t="s">
        <v>236</v>
      </c>
    </row>
    <row r="42" spans="1:9" ht="12.75" customHeight="1" x14ac:dyDescent="0.3">
      <c r="A42" s="231"/>
      <c r="B42" s="318" t="s">
        <v>696</v>
      </c>
      <c r="C42" s="35" t="s">
        <v>1204</v>
      </c>
      <c r="D42" s="35" t="s">
        <v>685</v>
      </c>
      <c r="E42" s="35" t="s">
        <v>266</v>
      </c>
      <c r="F42" s="238" t="s">
        <v>424</v>
      </c>
      <c r="G42" s="386" t="s">
        <v>199</v>
      </c>
      <c r="H42" s="232" t="s">
        <v>427</v>
      </c>
      <c r="I42" s="319" t="s">
        <v>236</v>
      </c>
    </row>
    <row r="43" spans="1:9" ht="12.75" customHeight="1" x14ac:dyDescent="0.3">
      <c r="A43" s="231"/>
      <c r="B43" s="318" t="s">
        <v>956</v>
      </c>
      <c r="C43" s="35" t="s">
        <v>1205</v>
      </c>
      <c r="D43" s="35" t="s">
        <v>957</v>
      </c>
      <c r="E43" s="35" t="s">
        <v>230</v>
      </c>
      <c r="F43" s="238" t="s">
        <v>424</v>
      </c>
      <c r="G43" s="386" t="s">
        <v>199</v>
      </c>
      <c r="H43" s="232" t="s">
        <v>427</v>
      </c>
      <c r="I43" s="319" t="s">
        <v>236</v>
      </c>
    </row>
    <row r="44" spans="1:9" ht="12.75" customHeight="1" x14ac:dyDescent="0.3">
      <c r="A44" s="231"/>
      <c r="B44" s="318" t="s">
        <v>958</v>
      </c>
      <c r="C44" s="35" t="s">
        <v>1205</v>
      </c>
      <c r="D44" s="35" t="s">
        <v>957</v>
      </c>
      <c r="E44" s="35" t="s">
        <v>230</v>
      </c>
      <c r="F44" s="238" t="s">
        <v>424</v>
      </c>
      <c r="G44" s="386" t="s">
        <v>199</v>
      </c>
      <c r="H44" s="232" t="s">
        <v>427</v>
      </c>
      <c r="I44" s="319" t="s">
        <v>236</v>
      </c>
    </row>
    <row r="45" spans="1:9" ht="12.75" customHeight="1" x14ac:dyDescent="0.3">
      <c r="A45" s="231"/>
      <c r="B45" s="318" t="s">
        <v>968</v>
      </c>
      <c r="C45" s="35" t="s">
        <v>1206</v>
      </c>
      <c r="D45" s="35" t="s">
        <v>957</v>
      </c>
      <c r="E45" s="35" t="s">
        <v>230</v>
      </c>
      <c r="F45" s="238" t="s">
        <v>424</v>
      </c>
      <c r="G45" s="386" t="s">
        <v>199</v>
      </c>
      <c r="H45" s="232" t="s">
        <v>427</v>
      </c>
      <c r="I45" s="319" t="s">
        <v>236</v>
      </c>
    </row>
    <row r="46" spans="1:9" ht="12.75" customHeight="1" x14ac:dyDescent="0.3">
      <c r="A46" s="231"/>
      <c r="B46" s="318" t="s">
        <v>970</v>
      </c>
      <c r="C46" s="35" t="s">
        <v>1206</v>
      </c>
      <c r="D46" s="35" t="s">
        <v>957</v>
      </c>
      <c r="E46" s="35" t="s">
        <v>230</v>
      </c>
      <c r="F46" s="238" t="s">
        <v>424</v>
      </c>
      <c r="G46" s="386" t="s">
        <v>199</v>
      </c>
      <c r="H46" s="232" t="s">
        <v>427</v>
      </c>
      <c r="I46" s="319" t="s">
        <v>236</v>
      </c>
    </row>
    <row r="47" spans="1:9" ht="12.75" customHeight="1" x14ac:dyDescent="0.3">
      <c r="A47" s="231"/>
      <c r="B47" s="318" t="s">
        <v>959</v>
      </c>
      <c r="C47" s="35" t="s">
        <v>1206</v>
      </c>
      <c r="D47" s="35" t="s">
        <v>957</v>
      </c>
      <c r="E47" s="35" t="s">
        <v>230</v>
      </c>
      <c r="F47" s="238" t="s">
        <v>424</v>
      </c>
      <c r="G47" s="386" t="s">
        <v>199</v>
      </c>
      <c r="H47" s="232" t="s">
        <v>427</v>
      </c>
      <c r="I47" s="319" t="s">
        <v>236</v>
      </c>
    </row>
    <row r="48" spans="1:9" ht="12.75" customHeight="1" x14ac:dyDescent="0.3">
      <c r="A48" s="231"/>
      <c r="B48" s="318" t="s">
        <v>960</v>
      </c>
      <c r="C48" s="35" t="s">
        <v>1206</v>
      </c>
      <c r="D48" s="35" t="s">
        <v>957</v>
      </c>
      <c r="E48" s="35" t="s">
        <v>230</v>
      </c>
      <c r="F48" s="238" t="s">
        <v>424</v>
      </c>
      <c r="G48" s="386" t="s">
        <v>199</v>
      </c>
      <c r="H48" s="232" t="s">
        <v>427</v>
      </c>
      <c r="I48" s="319" t="s">
        <v>236</v>
      </c>
    </row>
    <row r="49" spans="1:9" ht="12.75" customHeight="1" x14ac:dyDescent="0.3">
      <c r="A49" s="231"/>
      <c r="B49" s="318" t="s">
        <v>961</v>
      </c>
      <c r="C49" s="35" t="s">
        <v>1206</v>
      </c>
      <c r="D49" s="35" t="s">
        <v>957</v>
      </c>
      <c r="E49" s="35" t="s">
        <v>230</v>
      </c>
      <c r="F49" s="238" t="s">
        <v>424</v>
      </c>
      <c r="G49" s="386" t="s">
        <v>199</v>
      </c>
      <c r="H49" s="232" t="s">
        <v>427</v>
      </c>
      <c r="I49" s="319" t="s">
        <v>236</v>
      </c>
    </row>
    <row r="50" spans="1:9" ht="12.75" customHeight="1" x14ac:dyDescent="0.3">
      <c r="A50" s="231"/>
      <c r="B50" s="318" t="s">
        <v>962</v>
      </c>
      <c r="C50" s="35" t="s">
        <v>1206</v>
      </c>
      <c r="D50" s="35" t="s">
        <v>957</v>
      </c>
      <c r="E50" s="35" t="s">
        <v>230</v>
      </c>
      <c r="F50" s="238" t="s">
        <v>424</v>
      </c>
      <c r="G50" s="386" t="s">
        <v>199</v>
      </c>
      <c r="H50" s="232" t="s">
        <v>427</v>
      </c>
      <c r="I50" s="319" t="s">
        <v>236</v>
      </c>
    </row>
    <row r="51" spans="1:9" ht="12.75" customHeight="1" x14ac:dyDescent="0.3">
      <c r="A51" s="231"/>
      <c r="B51" s="318" t="s">
        <v>963</v>
      </c>
      <c r="C51" s="35" t="s">
        <v>1206</v>
      </c>
      <c r="D51" s="35" t="s">
        <v>957</v>
      </c>
      <c r="E51" s="35" t="s">
        <v>230</v>
      </c>
      <c r="F51" s="238" t="s">
        <v>424</v>
      </c>
      <c r="G51" s="386" t="s">
        <v>199</v>
      </c>
      <c r="H51" s="232" t="s">
        <v>427</v>
      </c>
      <c r="I51" s="319" t="s">
        <v>236</v>
      </c>
    </row>
    <row r="52" spans="1:9" ht="12.75" customHeight="1" x14ac:dyDescent="0.3">
      <c r="A52" s="231"/>
      <c r="B52" s="318" t="s">
        <v>965</v>
      </c>
      <c r="C52" s="35" t="s">
        <v>1206</v>
      </c>
      <c r="D52" s="35" t="s">
        <v>957</v>
      </c>
      <c r="E52" s="35" t="s">
        <v>230</v>
      </c>
      <c r="F52" s="238" t="s">
        <v>424</v>
      </c>
      <c r="G52" s="386" t="s">
        <v>199</v>
      </c>
      <c r="H52" s="232" t="s">
        <v>427</v>
      </c>
      <c r="I52" s="319" t="s">
        <v>236</v>
      </c>
    </row>
    <row r="53" spans="1:9" ht="12.75" customHeight="1" x14ac:dyDescent="0.3">
      <c r="A53" s="231"/>
      <c r="B53" s="318" t="s">
        <v>966</v>
      </c>
      <c r="C53" s="35" t="s">
        <v>1206</v>
      </c>
      <c r="D53" s="35" t="s">
        <v>957</v>
      </c>
      <c r="E53" s="35" t="s">
        <v>230</v>
      </c>
      <c r="F53" s="238" t="s">
        <v>424</v>
      </c>
      <c r="G53" s="386" t="s">
        <v>199</v>
      </c>
      <c r="H53" s="232" t="s">
        <v>427</v>
      </c>
      <c r="I53" s="319" t="s">
        <v>236</v>
      </c>
    </row>
    <row r="54" spans="1:9" ht="12.75" customHeight="1" x14ac:dyDescent="0.3">
      <c r="A54" s="231"/>
      <c r="B54" s="318" t="s">
        <v>967</v>
      </c>
      <c r="C54" s="35" t="s">
        <v>1206</v>
      </c>
      <c r="D54" s="35" t="s">
        <v>957</v>
      </c>
      <c r="E54" s="35" t="s">
        <v>230</v>
      </c>
      <c r="F54" s="238" t="s">
        <v>424</v>
      </c>
      <c r="G54" s="386" t="s">
        <v>199</v>
      </c>
      <c r="H54" s="232" t="s">
        <v>427</v>
      </c>
      <c r="I54" s="319" t="s">
        <v>236</v>
      </c>
    </row>
    <row r="55" spans="1:9" ht="12.75" customHeight="1" x14ac:dyDescent="0.3">
      <c r="A55" s="231"/>
      <c r="B55" s="318" t="s">
        <v>603</v>
      </c>
      <c r="C55" s="35" t="s">
        <v>1207</v>
      </c>
      <c r="D55" s="35" t="s">
        <v>122</v>
      </c>
      <c r="E55" s="35" t="s">
        <v>118</v>
      </c>
      <c r="F55" s="238" t="s">
        <v>424</v>
      </c>
      <c r="G55" s="386" t="s">
        <v>199</v>
      </c>
      <c r="H55" s="232" t="s">
        <v>427</v>
      </c>
      <c r="I55" s="319" t="s">
        <v>236</v>
      </c>
    </row>
    <row r="56" spans="1:9" ht="12.75" customHeight="1" x14ac:dyDescent="0.3">
      <c r="A56" s="231"/>
      <c r="B56" s="318" t="s">
        <v>604</v>
      </c>
      <c r="C56" s="35" t="s">
        <v>1207</v>
      </c>
      <c r="D56" s="35" t="s">
        <v>122</v>
      </c>
      <c r="E56" s="35" t="s">
        <v>118</v>
      </c>
      <c r="F56" s="238" t="s">
        <v>424</v>
      </c>
      <c r="G56" s="386" t="s">
        <v>199</v>
      </c>
      <c r="H56" s="232" t="s">
        <v>427</v>
      </c>
      <c r="I56" s="319" t="s">
        <v>236</v>
      </c>
    </row>
    <row r="57" spans="1:9" ht="12.75" customHeight="1" x14ac:dyDescent="0.3">
      <c r="A57" s="231"/>
      <c r="B57" s="318" t="s">
        <v>602</v>
      </c>
      <c r="C57" s="35" t="s">
        <v>1207</v>
      </c>
      <c r="D57" s="35" t="s">
        <v>122</v>
      </c>
      <c r="E57" s="35" t="s">
        <v>118</v>
      </c>
      <c r="F57" s="238" t="s">
        <v>424</v>
      </c>
      <c r="G57" s="386" t="s">
        <v>199</v>
      </c>
      <c r="H57" s="232" t="s">
        <v>427</v>
      </c>
      <c r="I57" s="319" t="s">
        <v>236</v>
      </c>
    </row>
    <row r="58" spans="1:9" ht="12.75" customHeight="1" x14ac:dyDescent="0.3">
      <c r="A58" s="231"/>
      <c r="B58" s="318" t="s">
        <v>651</v>
      </c>
      <c r="C58" s="35" t="s">
        <v>1208</v>
      </c>
      <c r="D58" s="35" t="s">
        <v>644</v>
      </c>
      <c r="E58" s="35" t="s">
        <v>239</v>
      </c>
      <c r="F58" s="238" t="s">
        <v>424</v>
      </c>
      <c r="G58" s="386" t="s">
        <v>199</v>
      </c>
      <c r="H58" s="232" t="s">
        <v>427</v>
      </c>
      <c r="I58" s="319" t="s">
        <v>236</v>
      </c>
    </row>
    <row r="59" spans="1:9" ht="12.75" customHeight="1" x14ac:dyDescent="0.3">
      <c r="A59" s="231"/>
      <c r="B59" s="318" t="s">
        <v>653</v>
      </c>
      <c r="C59" s="35" t="s">
        <v>1208</v>
      </c>
      <c r="D59" s="35" t="s">
        <v>644</v>
      </c>
      <c r="E59" s="35" t="s">
        <v>239</v>
      </c>
      <c r="F59" s="238" t="s">
        <v>424</v>
      </c>
      <c r="G59" s="386" t="s">
        <v>199</v>
      </c>
      <c r="H59" s="232" t="s">
        <v>427</v>
      </c>
      <c r="I59" s="319" t="s">
        <v>236</v>
      </c>
    </row>
    <row r="60" spans="1:9" ht="12.75" customHeight="1" x14ac:dyDescent="0.3">
      <c r="A60" s="231"/>
      <c r="B60" s="318" t="s">
        <v>652</v>
      </c>
      <c r="C60" s="35" t="s">
        <v>1208</v>
      </c>
      <c r="D60" s="35" t="s">
        <v>644</v>
      </c>
      <c r="E60" s="35" t="s">
        <v>239</v>
      </c>
      <c r="F60" s="238" t="s">
        <v>424</v>
      </c>
      <c r="G60" s="386" t="s">
        <v>199</v>
      </c>
      <c r="H60" s="232" t="s">
        <v>427</v>
      </c>
      <c r="I60" s="319" t="s">
        <v>236</v>
      </c>
    </row>
    <row r="61" spans="1:9" ht="12.75" customHeight="1" x14ac:dyDescent="0.3">
      <c r="A61" s="231"/>
      <c r="B61" s="318" t="s">
        <v>769</v>
      </c>
      <c r="C61" s="35" t="s">
        <v>1209</v>
      </c>
      <c r="D61" s="35" t="s">
        <v>102</v>
      </c>
      <c r="E61" s="35" t="s">
        <v>32</v>
      </c>
      <c r="F61" s="238" t="s">
        <v>424</v>
      </c>
      <c r="G61" s="386" t="s">
        <v>199</v>
      </c>
      <c r="H61" s="232" t="s">
        <v>427</v>
      </c>
      <c r="I61" s="319" t="s">
        <v>236</v>
      </c>
    </row>
    <row r="62" spans="1:9" ht="12.75" customHeight="1" x14ac:dyDescent="0.3">
      <c r="A62" s="231"/>
      <c r="B62" s="318" t="s">
        <v>768</v>
      </c>
      <c r="C62" s="35" t="s">
        <v>1209</v>
      </c>
      <c r="D62" s="35" t="s">
        <v>102</v>
      </c>
      <c r="E62" s="35" t="s">
        <v>32</v>
      </c>
      <c r="F62" s="238" t="s">
        <v>424</v>
      </c>
      <c r="G62" s="386" t="s">
        <v>199</v>
      </c>
      <c r="H62" s="232" t="s">
        <v>427</v>
      </c>
      <c r="I62" s="319" t="s">
        <v>236</v>
      </c>
    </row>
    <row r="63" spans="1:9" ht="12.75" customHeight="1" x14ac:dyDescent="0.3">
      <c r="A63" s="231"/>
      <c r="B63" s="318" t="s">
        <v>771</v>
      </c>
      <c r="C63" s="35" t="s">
        <v>1209</v>
      </c>
      <c r="D63" s="35" t="s">
        <v>102</v>
      </c>
      <c r="E63" s="35" t="s">
        <v>32</v>
      </c>
      <c r="F63" s="238" t="s">
        <v>424</v>
      </c>
      <c r="G63" s="386" t="s">
        <v>199</v>
      </c>
      <c r="H63" s="232" t="s">
        <v>427</v>
      </c>
      <c r="I63" s="319" t="s">
        <v>236</v>
      </c>
    </row>
    <row r="64" spans="1:9" ht="12.75" customHeight="1" x14ac:dyDescent="0.3">
      <c r="A64" s="231"/>
      <c r="B64" s="318" t="s">
        <v>770</v>
      </c>
      <c r="C64" s="35" t="s">
        <v>1209</v>
      </c>
      <c r="D64" s="35" t="s">
        <v>102</v>
      </c>
      <c r="E64" s="35" t="s">
        <v>32</v>
      </c>
      <c r="F64" s="238" t="s">
        <v>424</v>
      </c>
      <c r="G64" s="386" t="s">
        <v>199</v>
      </c>
      <c r="H64" s="232" t="s">
        <v>427</v>
      </c>
      <c r="I64" s="319" t="s">
        <v>236</v>
      </c>
    </row>
    <row r="65" spans="1:9" ht="12.75" customHeight="1" x14ac:dyDescent="0.3">
      <c r="A65" s="231"/>
      <c r="B65" s="318" t="s">
        <v>1012</v>
      </c>
      <c r="C65" s="35" t="s">
        <v>1210</v>
      </c>
      <c r="D65" s="35" t="s">
        <v>102</v>
      </c>
      <c r="E65" s="35" t="s">
        <v>32</v>
      </c>
      <c r="F65" s="238" t="s">
        <v>424</v>
      </c>
      <c r="G65" s="386" t="s">
        <v>199</v>
      </c>
      <c r="H65" s="232" t="s">
        <v>427</v>
      </c>
      <c r="I65" s="319" t="s">
        <v>236</v>
      </c>
    </row>
    <row r="66" spans="1:9" ht="12.75" customHeight="1" x14ac:dyDescent="0.3">
      <c r="A66" s="231"/>
      <c r="B66" s="318" t="s">
        <v>1014</v>
      </c>
      <c r="C66" s="35" t="s">
        <v>1210</v>
      </c>
      <c r="D66" s="35" t="s">
        <v>102</v>
      </c>
      <c r="E66" s="35" t="s">
        <v>32</v>
      </c>
      <c r="F66" s="238" t="s">
        <v>424</v>
      </c>
      <c r="G66" s="386" t="s">
        <v>199</v>
      </c>
      <c r="H66" s="232" t="s">
        <v>427</v>
      </c>
      <c r="I66" s="319" t="s">
        <v>236</v>
      </c>
    </row>
    <row r="67" spans="1:9" ht="12.75" customHeight="1" x14ac:dyDescent="0.3">
      <c r="A67" s="231"/>
      <c r="B67" s="318" t="s">
        <v>1013</v>
      </c>
      <c r="C67" s="35" t="s">
        <v>1210</v>
      </c>
      <c r="D67" s="35" t="s">
        <v>102</v>
      </c>
      <c r="E67" s="35" t="s">
        <v>32</v>
      </c>
      <c r="F67" s="238" t="s">
        <v>424</v>
      </c>
      <c r="G67" s="386" t="s">
        <v>199</v>
      </c>
      <c r="H67" s="232" t="s">
        <v>427</v>
      </c>
      <c r="I67" s="319" t="s">
        <v>236</v>
      </c>
    </row>
    <row r="68" spans="1:9" ht="12.75" customHeight="1" x14ac:dyDescent="0.3">
      <c r="A68" s="231"/>
      <c r="B68" s="318" t="s">
        <v>757</v>
      </c>
      <c r="C68" s="35" t="s">
        <v>1211</v>
      </c>
      <c r="D68" s="35" t="s">
        <v>102</v>
      </c>
      <c r="E68" s="35" t="s">
        <v>32</v>
      </c>
      <c r="F68" s="238" t="s">
        <v>424</v>
      </c>
      <c r="G68" s="386" t="s">
        <v>199</v>
      </c>
      <c r="H68" s="232" t="s">
        <v>427</v>
      </c>
      <c r="I68" s="319" t="s">
        <v>236</v>
      </c>
    </row>
    <row r="69" spans="1:9" ht="12.75" customHeight="1" x14ac:dyDescent="0.3">
      <c r="A69" s="231"/>
      <c r="B69" s="318" t="s">
        <v>755</v>
      </c>
      <c r="C69" s="35" t="s">
        <v>1211</v>
      </c>
      <c r="D69" s="35" t="s">
        <v>102</v>
      </c>
      <c r="E69" s="35" t="s">
        <v>32</v>
      </c>
      <c r="F69" s="238" t="s">
        <v>424</v>
      </c>
      <c r="G69" s="386" t="s">
        <v>199</v>
      </c>
      <c r="H69" s="232" t="s">
        <v>427</v>
      </c>
      <c r="I69" s="319" t="s">
        <v>236</v>
      </c>
    </row>
    <row r="70" spans="1:9" ht="12.75" customHeight="1" x14ac:dyDescent="0.3">
      <c r="A70" s="231"/>
      <c r="B70" s="318" t="s">
        <v>756</v>
      </c>
      <c r="C70" s="35" t="s">
        <v>1211</v>
      </c>
      <c r="D70" s="35" t="s">
        <v>102</v>
      </c>
      <c r="E70" s="35" t="s">
        <v>32</v>
      </c>
      <c r="F70" s="238" t="s">
        <v>424</v>
      </c>
      <c r="G70" s="386" t="s">
        <v>199</v>
      </c>
      <c r="H70" s="232" t="s">
        <v>427</v>
      </c>
      <c r="I70" s="319" t="s">
        <v>236</v>
      </c>
    </row>
    <row r="71" spans="1:9" ht="12.75" customHeight="1" x14ac:dyDescent="0.3">
      <c r="A71" s="231"/>
      <c r="B71" s="318" t="s">
        <v>1040</v>
      </c>
      <c r="C71" s="35" t="s">
        <v>1281</v>
      </c>
      <c r="D71" s="35" t="s">
        <v>102</v>
      </c>
      <c r="E71" s="35" t="s">
        <v>32</v>
      </c>
      <c r="F71" s="238" t="s">
        <v>424</v>
      </c>
      <c r="G71" s="386" t="s">
        <v>199</v>
      </c>
      <c r="H71" s="232" t="s">
        <v>427</v>
      </c>
      <c r="I71" s="319" t="s">
        <v>236</v>
      </c>
    </row>
    <row r="72" spans="1:9" ht="12.75" customHeight="1" x14ac:dyDescent="0.3">
      <c r="A72" s="231"/>
      <c r="B72" s="318" t="s">
        <v>794</v>
      </c>
      <c r="C72" s="35" t="s">
        <v>1212</v>
      </c>
      <c r="D72" s="35" t="s">
        <v>788</v>
      </c>
      <c r="E72" s="35" t="s">
        <v>238</v>
      </c>
      <c r="F72" s="238" t="s">
        <v>424</v>
      </c>
      <c r="G72" s="386" t="s">
        <v>199</v>
      </c>
      <c r="H72" s="232" t="s">
        <v>427</v>
      </c>
      <c r="I72" s="319" t="s">
        <v>236</v>
      </c>
    </row>
    <row r="73" spans="1:9" ht="12.75" customHeight="1" x14ac:dyDescent="0.3">
      <c r="A73" s="231"/>
      <c r="B73" s="318" t="s">
        <v>792</v>
      </c>
      <c r="C73" s="35" t="s">
        <v>1212</v>
      </c>
      <c r="D73" s="35" t="s">
        <v>788</v>
      </c>
      <c r="E73" s="35" t="s">
        <v>238</v>
      </c>
      <c r="F73" s="238" t="s">
        <v>424</v>
      </c>
      <c r="G73" s="386" t="s">
        <v>199</v>
      </c>
      <c r="H73" s="232" t="s">
        <v>427</v>
      </c>
      <c r="I73" s="319" t="s">
        <v>236</v>
      </c>
    </row>
    <row r="74" spans="1:9" ht="12.75" customHeight="1" x14ac:dyDescent="0.3">
      <c r="A74" s="231"/>
      <c r="B74" s="318" t="s">
        <v>793</v>
      </c>
      <c r="C74" s="35" t="s">
        <v>1212</v>
      </c>
      <c r="D74" s="35" t="s">
        <v>788</v>
      </c>
      <c r="E74" s="35" t="s">
        <v>238</v>
      </c>
      <c r="F74" s="238" t="s">
        <v>424</v>
      </c>
      <c r="G74" s="386" t="s">
        <v>199</v>
      </c>
      <c r="H74" s="232" t="s">
        <v>427</v>
      </c>
      <c r="I74" s="319" t="s">
        <v>236</v>
      </c>
    </row>
    <row r="75" spans="1:9" ht="12.75" customHeight="1" x14ac:dyDescent="0.3">
      <c r="A75" s="231"/>
      <c r="B75" s="318" t="s">
        <v>797</v>
      </c>
      <c r="C75" s="35" t="s">
        <v>1212</v>
      </c>
      <c r="D75" s="35" t="s">
        <v>788</v>
      </c>
      <c r="E75" s="35" t="s">
        <v>238</v>
      </c>
      <c r="F75" s="238" t="s">
        <v>424</v>
      </c>
      <c r="G75" s="386" t="s">
        <v>199</v>
      </c>
      <c r="H75" s="232" t="s">
        <v>427</v>
      </c>
      <c r="I75" s="319" t="s">
        <v>236</v>
      </c>
    </row>
    <row r="76" spans="1:9" ht="12.75" customHeight="1" x14ac:dyDescent="0.3">
      <c r="A76" s="231"/>
      <c r="B76" s="318" t="s">
        <v>1311</v>
      </c>
      <c r="C76" s="35" t="s">
        <v>1379</v>
      </c>
      <c r="D76" s="35" t="s">
        <v>1300</v>
      </c>
      <c r="E76" s="35" t="s">
        <v>1301</v>
      </c>
      <c r="F76" s="238" t="s">
        <v>424</v>
      </c>
      <c r="G76" s="386" t="s">
        <v>199</v>
      </c>
      <c r="H76" s="232" t="s">
        <v>427</v>
      </c>
      <c r="I76" s="319" t="s">
        <v>236</v>
      </c>
    </row>
    <row r="77" spans="1:9" ht="12.75" customHeight="1" x14ac:dyDescent="0.3">
      <c r="A77" s="231"/>
      <c r="B77" s="318" t="s">
        <v>1310</v>
      </c>
      <c r="C77" s="35" t="s">
        <v>1379</v>
      </c>
      <c r="D77" s="35" t="s">
        <v>1300</v>
      </c>
      <c r="E77" s="35" t="s">
        <v>1301</v>
      </c>
      <c r="F77" s="238" t="s">
        <v>424</v>
      </c>
      <c r="G77" s="386" t="s">
        <v>199</v>
      </c>
      <c r="H77" s="232" t="s">
        <v>427</v>
      </c>
      <c r="I77" s="319" t="s">
        <v>236</v>
      </c>
    </row>
    <row r="78" spans="1:9" ht="12.75" customHeight="1" x14ac:dyDescent="0.3">
      <c r="A78" s="231"/>
      <c r="B78" s="318" t="s">
        <v>1309</v>
      </c>
      <c r="C78" s="35" t="s">
        <v>1379</v>
      </c>
      <c r="D78" s="35" t="s">
        <v>1300</v>
      </c>
      <c r="E78" s="35" t="s">
        <v>1301</v>
      </c>
      <c r="F78" s="238" t="s">
        <v>424</v>
      </c>
      <c r="G78" s="386" t="s">
        <v>199</v>
      </c>
      <c r="H78" s="232" t="s">
        <v>427</v>
      </c>
      <c r="I78" s="319" t="s">
        <v>236</v>
      </c>
    </row>
    <row r="79" spans="1:9" ht="12.75" customHeight="1" x14ac:dyDescent="0.3">
      <c r="A79" s="231"/>
      <c r="B79" s="318" t="s">
        <v>583</v>
      </c>
      <c r="C79" s="35" t="s">
        <v>1213</v>
      </c>
      <c r="D79" s="35" t="s">
        <v>67</v>
      </c>
      <c r="E79" s="35" t="s">
        <v>25</v>
      </c>
      <c r="F79" s="265" t="s">
        <v>424</v>
      </c>
      <c r="G79" s="386" t="s">
        <v>199</v>
      </c>
      <c r="H79" s="232" t="s">
        <v>427</v>
      </c>
      <c r="I79" s="319" t="s">
        <v>236</v>
      </c>
    </row>
    <row r="80" spans="1:9" ht="12.75" customHeight="1" x14ac:dyDescent="0.3">
      <c r="A80" s="231"/>
      <c r="B80" s="318" t="s">
        <v>831</v>
      </c>
      <c r="C80" s="35" t="s">
        <v>1213</v>
      </c>
      <c r="D80" s="35" t="s">
        <v>67</v>
      </c>
      <c r="E80" s="35" t="s">
        <v>25</v>
      </c>
      <c r="F80" s="238" t="s">
        <v>424</v>
      </c>
      <c r="G80" s="386" t="s">
        <v>199</v>
      </c>
      <c r="H80" s="232" t="s">
        <v>427</v>
      </c>
      <c r="I80" s="319" t="s">
        <v>236</v>
      </c>
    </row>
    <row r="81" spans="1:9" ht="12.75" customHeight="1" x14ac:dyDescent="0.3">
      <c r="A81" s="231"/>
      <c r="B81" s="318" t="s">
        <v>832</v>
      </c>
      <c r="C81" s="35" t="s">
        <v>1214</v>
      </c>
      <c r="D81" s="35" t="s">
        <v>67</v>
      </c>
      <c r="E81" s="35" t="s">
        <v>25</v>
      </c>
      <c r="F81" s="238" t="s">
        <v>424</v>
      </c>
      <c r="G81" s="386" t="s">
        <v>199</v>
      </c>
      <c r="H81" s="232" t="s">
        <v>427</v>
      </c>
      <c r="I81" s="319" t="s">
        <v>236</v>
      </c>
    </row>
    <row r="82" spans="1:9" ht="12.75" customHeight="1" x14ac:dyDescent="0.3">
      <c r="A82" s="231"/>
      <c r="B82" s="318" t="s">
        <v>1168</v>
      </c>
      <c r="C82" s="35" t="s">
        <v>1215</v>
      </c>
      <c r="D82" s="35" t="s">
        <v>105</v>
      </c>
      <c r="E82" s="35" t="s">
        <v>86</v>
      </c>
      <c r="F82" s="238" t="s">
        <v>424</v>
      </c>
      <c r="G82" s="386" t="s">
        <v>199</v>
      </c>
      <c r="H82" s="232" t="s">
        <v>427</v>
      </c>
      <c r="I82" s="319" t="s">
        <v>236</v>
      </c>
    </row>
    <row r="83" spans="1:9" ht="12.75" customHeight="1" x14ac:dyDescent="0.3">
      <c r="A83" s="231"/>
      <c r="B83" s="318" t="s">
        <v>1170</v>
      </c>
      <c r="C83" s="35" t="s">
        <v>1215</v>
      </c>
      <c r="D83" s="35" t="s">
        <v>105</v>
      </c>
      <c r="E83" s="35" t="s">
        <v>86</v>
      </c>
      <c r="F83" s="238" t="s">
        <v>424</v>
      </c>
      <c r="G83" s="386" t="s">
        <v>199</v>
      </c>
      <c r="H83" s="232" t="s">
        <v>427</v>
      </c>
      <c r="I83" s="319" t="s">
        <v>236</v>
      </c>
    </row>
    <row r="84" spans="1:9" ht="12.75" customHeight="1" x14ac:dyDescent="0.3">
      <c r="A84" s="231"/>
      <c r="B84" s="318" t="s">
        <v>1376</v>
      </c>
      <c r="C84" s="35" t="s">
        <v>1380</v>
      </c>
      <c r="D84" s="35" t="s">
        <v>107</v>
      </c>
      <c r="E84" s="35" t="s">
        <v>51</v>
      </c>
      <c r="F84" s="238" t="s">
        <v>424</v>
      </c>
      <c r="G84" s="386" t="s">
        <v>199</v>
      </c>
      <c r="H84" s="232" t="s">
        <v>427</v>
      </c>
      <c r="I84" s="319" t="s">
        <v>236</v>
      </c>
    </row>
    <row r="85" spans="1:9" ht="12.75" customHeight="1" x14ac:dyDescent="0.3">
      <c r="A85" s="231"/>
      <c r="B85" s="318" t="s">
        <v>1377</v>
      </c>
      <c r="C85" s="35" t="s">
        <v>1380</v>
      </c>
      <c r="D85" s="35" t="s">
        <v>107</v>
      </c>
      <c r="E85" s="35" t="s">
        <v>51</v>
      </c>
      <c r="F85" s="238" t="s">
        <v>424</v>
      </c>
      <c r="G85" s="386" t="s">
        <v>199</v>
      </c>
      <c r="H85" s="232" t="s">
        <v>427</v>
      </c>
      <c r="I85" s="319" t="s">
        <v>236</v>
      </c>
    </row>
    <row r="86" spans="1:9" ht="12.75" customHeight="1" x14ac:dyDescent="0.3">
      <c r="A86" s="231"/>
      <c r="B86" s="318" t="s">
        <v>781</v>
      </c>
      <c r="C86" s="35" t="s">
        <v>1216</v>
      </c>
      <c r="D86" s="35" t="s">
        <v>776</v>
      </c>
      <c r="E86" s="35" t="s">
        <v>278</v>
      </c>
      <c r="F86" s="238" t="s">
        <v>424</v>
      </c>
      <c r="G86" s="386" t="s">
        <v>199</v>
      </c>
      <c r="H86" s="232" t="s">
        <v>427</v>
      </c>
      <c r="I86" s="319" t="s">
        <v>236</v>
      </c>
    </row>
    <row r="87" spans="1:9" ht="12.75" customHeight="1" x14ac:dyDescent="0.3">
      <c r="A87" s="231"/>
      <c r="B87" s="318" t="s">
        <v>779</v>
      </c>
      <c r="C87" s="35" t="s">
        <v>1216</v>
      </c>
      <c r="D87" s="35" t="s">
        <v>776</v>
      </c>
      <c r="E87" s="35" t="s">
        <v>278</v>
      </c>
      <c r="F87" s="238" t="s">
        <v>424</v>
      </c>
      <c r="G87" s="386" t="s">
        <v>199</v>
      </c>
      <c r="H87" s="232" t="s">
        <v>427</v>
      </c>
      <c r="I87" s="319" t="s">
        <v>236</v>
      </c>
    </row>
    <row r="88" spans="1:9" ht="12.75" customHeight="1" x14ac:dyDescent="0.3">
      <c r="A88" s="231"/>
      <c r="B88" s="318" t="s">
        <v>780</v>
      </c>
      <c r="C88" s="35" t="s">
        <v>1216</v>
      </c>
      <c r="D88" s="35" t="s">
        <v>776</v>
      </c>
      <c r="E88" s="35" t="s">
        <v>278</v>
      </c>
      <c r="F88" s="238" t="s">
        <v>424</v>
      </c>
      <c r="G88" s="386" t="s">
        <v>199</v>
      </c>
      <c r="H88" s="232" t="s">
        <v>427</v>
      </c>
      <c r="I88" s="319" t="s">
        <v>236</v>
      </c>
    </row>
    <row r="89" spans="1:9" ht="12.75" customHeight="1" x14ac:dyDescent="0.3">
      <c r="A89" s="231"/>
      <c r="B89" s="318" t="s">
        <v>1402</v>
      </c>
      <c r="C89" s="35" t="s">
        <v>1217</v>
      </c>
      <c r="D89" s="35" t="s">
        <v>731</v>
      </c>
      <c r="E89" s="35" t="s">
        <v>343</v>
      </c>
      <c r="F89" s="238" t="s">
        <v>424</v>
      </c>
      <c r="G89" s="386" t="s">
        <v>199</v>
      </c>
      <c r="H89" s="232" t="s">
        <v>427</v>
      </c>
      <c r="I89" s="319" t="s">
        <v>236</v>
      </c>
    </row>
    <row r="90" spans="1:9" ht="12.75" customHeight="1" x14ac:dyDescent="0.3">
      <c r="A90" s="231"/>
      <c r="B90" s="318" t="s">
        <v>737</v>
      </c>
      <c r="C90" s="35" t="s">
        <v>1217</v>
      </c>
      <c r="D90" s="35" t="s">
        <v>731</v>
      </c>
      <c r="E90" s="35" t="s">
        <v>343</v>
      </c>
      <c r="F90" s="238" t="s">
        <v>424</v>
      </c>
      <c r="G90" s="386" t="s">
        <v>199</v>
      </c>
      <c r="H90" s="232" t="s">
        <v>427</v>
      </c>
      <c r="I90" s="319" t="s">
        <v>236</v>
      </c>
    </row>
    <row r="91" spans="1:9" ht="12.75" customHeight="1" x14ac:dyDescent="0.3">
      <c r="A91" s="231"/>
      <c r="B91" s="318" t="s">
        <v>736</v>
      </c>
      <c r="C91" s="35" t="s">
        <v>1217</v>
      </c>
      <c r="D91" s="35" t="s">
        <v>731</v>
      </c>
      <c r="E91" s="35" t="s">
        <v>343</v>
      </c>
      <c r="F91" s="238" t="s">
        <v>424</v>
      </c>
      <c r="G91" s="386" t="s">
        <v>199</v>
      </c>
      <c r="H91" s="232" t="s">
        <v>427</v>
      </c>
      <c r="I91" s="319" t="s">
        <v>236</v>
      </c>
    </row>
    <row r="92" spans="1:9" ht="12.75" customHeight="1" x14ac:dyDescent="0.3">
      <c r="A92" s="231"/>
      <c r="B92" s="326" t="s">
        <v>746</v>
      </c>
      <c r="C92" s="320" t="s">
        <v>1263</v>
      </c>
      <c r="D92" s="320" t="s">
        <v>52</v>
      </c>
      <c r="E92" s="320" t="s">
        <v>52</v>
      </c>
      <c r="F92" s="423" t="s">
        <v>424</v>
      </c>
      <c r="G92" s="323" t="s">
        <v>199</v>
      </c>
      <c r="H92" s="324" t="s">
        <v>427</v>
      </c>
      <c r="I92" s="325" t="s">
        <v>236</v>
      </c>
    </row>
    <row r="93" spans="1:9" ht="12.75" customHeight="1" x14ac:dyDescent="0.3">
      <c r="A93" s="231">
        <v>73</v>
      </c>
      <c r="B93" s="311" t="s">
        <v>344</v>
      </c>
      <c r="C93" s="312" t="s">
        <v>1233</v>
      </c>
      <c r="D93" s="312" t="s">
        <v>110</v>
      </c>
      <c r="E93" s="312" t="s">
        <v>5</v>
      </c>
      <c r="F93" s="422" t="s">
        <v>424</v>
      </c>
      <c r="G93" s="315">
        <v>327</v>
      </c>
      <c r="H93" s="316" t="s">
        <v>427</v>
      </c>
      <c r="I93" s="317" t="s">
        <v>231</v>
      </c>
    </row>
    <row r="94" spans="1:9" ht="12.75" customHeight="1" x14ac:dyDescent="0.3">
      <c r="A94" s="231"/>
      <c r="B94" s="318" t="s">
        <v>377</v>
      </c>
      <c r="C94" s="35" t="s">
        <v>1386</v>
      </c>
      <c r="D94" s="35" t="s">
        <v>1344</v>
      </c>
      <c r="E94" s="35" t="s">
        <v>45</v>
      </c>
      <c r="F94" s="238" t="s">
        <v>424</v>
      </c>
      <c r="G94" s="386">
        <v>322</v>
      </c>
      <c r="H94" s="232" t="s">
        <v>427</v>
      </c>
      <c r="I94" s="319" t="s">
        <v>231</v>
      </c>
    </row>
    <row r="95" spans="1:9" ht="12.75" customHeight="1" x14ac:dyDescent="0.3">
      <c r="A95" s="231"/>
      <c r="B95" s="318" t="s">
        <v>321</v>
      </c>
      <c r="C95" s="35" t="s">
        <v>1226</v>
      </c>
      <c r="D95" s="35" t="s">
        <v>68</v>
      </c>
      <c r="E95" s="35" t="s">
        <v>13</v>
      </c>
      <c r="F95" s="238" t="s">
        <v>424</v>
      </c>
      <c r="G95" s="386">
        <v>321</v>
      </c>
      <c r="H95" s="232" t="s">
        <v>427</v>
      </c>
      <c r="I95" s="319" t="s">
        <v>231</v>
      </c>
    </row>
    <row r="96" spans="1:9" ht="12.75" customHeight="1" x14ac:dyDescent="0.3">
      <c r="A96" s="231"/>
      <c r="B96" s="318" t="s">
        <v>379</v>
      </c>
      <c r="C96" s="35" t="s">
        <v>1386</v>
      </c>
      <c r="D96" s="35" t="s">
        <v>1344</v>
      </c>
      <c r="E96" s="35" t="s">
        <v>45</v>
      </c>
      <c r="F96" s="238" t="s">
        <v>424</v>
      </c>
      <c r="G96" s="386">
        <v>317</v>
      </c>
      <c r="H96" s="232" t="s">
        <v>427</v>
      </c>
      <c r="I96" s="319" t="s">
        <v>231</v>
      </c>
    </row>
    <row r="97" spans="1:9" ht="12.75" customHeight="1" x14ac:dyDescent="0.3">
      <c r="A97" s="231"/>
      <c r="B97" s="318" t="s">
        <v>513</v>
      </c>
      <c r="C97" s="35" t="s">
        <v>1232</v>
      </c>
      <c r="D97" s="35" t="s">
        <v>109</v>
      </c>
      <c r="E97" s="35" t="s">
        <v>16</v>
      </c>
      <c r="F97" s="238" t="s">
        <v>424</v>
      </c>
      <c r="G97" s="386">
        <v>256</v>
      </c>
      <c r="H97" s="232" t="s">
        <v>427</v>
      </c>
      <c r="I97" s="319" t="s">
        <v>231</v>
      </c>
    </row>
    <row r="98" spans="1:9" ht="12.75" customHeight="1" x14ac:dyDescent="0.3">
      <c r="A98" s="231"/>
      <c r="B98" s="318" t="s">
        <v>438</v>
      </c>
      <c r="C98" s="35" t="s">
        <v>1233</v>
      </c>
      <c r="D98" s="35" t="s">
        <v>110</v>
      </c>
      <c r="E98" s="35" t="s">
        <v>5</v>
      </c>
      <c r="F98" s="238" t="s">
        <v>424</v>
      </c>
      <c r="G98" s="386">
        <v>245</v>
      </c>
      <c r="H98" s="232" t="s">
        <v>427</v>
      </c>
      <c r="I98" s="319" t="s">
        <v>231</v>
      </c>
    </row>
    <row r="99" spans="1:9" ht="12.75" customHeight="1" x14ac:dyDescent="0.3">
      <c r="A99" s="231"/>
      <c r="B99" s="318" t="s">
        <v>439</v>
      </c>
      <c r="C99" s="35" t="s">
        <v>1233</v>
      </c>
      <c r="D99" s="35" t="s">
        <v>110</v>
      </c>
      <c r="E99" s="35" t="s">
        <v>5</v>
      </c>
      <c r="F99" s="238" t="s">
        <v>424</v>
      </c>
      <c r="G99" s="386">
        <v>231</v>
      </c>
      <c r="H99" s="232" t="s">
        <v>427</v>
      </c>
      <c r="I99" s="319" t="s">
        <v>231</v>
      </c>
    </row>
    <row r="100" spans="1:9" ht="12.75" customHeight="1" x14ac:dyDescent="0.3">
      <c r="A100" s="231"/>
      <c r="B100" s="318" t="s">
        <v>453</v>
      </c>
      <c r="C100" s="35" t="s">
        <v>1258</v>
      </c>
      <c r="D100" s="35" t="s">
        <v>68</v>
      </c>
      <c r="E100" s="35" t="s">
        <v>13</v>
      </c>
      <c r="F100" s="238" t="s">
        <v>424</v>
      </c>
      <c r="G100" s="386">
        <v>227</v>
      </c>
      <c r="H100" s="232" t="s">
        <v>427</v>
      </c>
      <c r="I100" s="319" t="s">
        <v>231</v>
      </c>
    </row>
    <row r="101" spans="1:9" ht="12.75" customHeight="1" x14ac:dyDescent="0.3">
      <c r="A101" s="231"/>
      <c r="B101" s="318" t="s">
        <v>586</v>
      </c>
      <c r="C101" s="35" t="s">
        <v>1218</v>
      </c>
      <c r="D101" s="35" t="s">
        <v>587</v>
      </c>
      <c r="E101" s="35" t="s">
        <v>251</v>
      </c>
      <c r="F101" s="238" t="s">
        <v>424</v>
      </c>
      <c r="G101" s="386" t="s">
        <v>199</v>
      </c>
      <c r="H101" s="232" t="s">
        <v>427</v>
      </c>
      <c r="I101" s="319" t="s">
        <v>231</v>
      </c>
    </row>
    <row r="102" spans="1:9" ht="12.75" customHeight="1" x14ac:dyDescent="0.3">
      <c r="A102" s="231"/>
      <c r="B102" s="318" t="s">
        <v>589</v>
      </c>
      <c r="C102" s="35" t="s">
        <v>1218</v>
      </c>
      <c r="D102" s="35" t="s">
        <v>587</v>
      </c>
      <c r="E102" s="35" t="s">
        <v>251</v>
      </c>
      <c r="F102" s="238" t="s">
        <v>424</v>
      </c>
      <c r="G102" s="386" t="s">
        <v>199</v>
      </c>
      <c r="H102" s="232" t="s">
        <v>427</v>
      </c>
      <c r="I102" s="319" t="s">
        <v>231</v>
      </c>
    </row>
    <row r="103" spans="1:9" ht="12.75" customHeight="1" x14ac:dyDescent="0.3">
      <c r="A103" s="231"/>
      <c r="B103" s="318" t="s">
        <v>588</v>
      </c>
      <c r="C103" s="35" t="s">
        <v>1218</v>
      </c>
      <c r="D103" s="35" t="s">
        <v>587</v>
      </c>
      <c r="E103" s="35" t="s">
        <v>251</v>
      </c>
      <c r="F103" s="238" t="s">
        <v>424</v>
      </c>
      <c r="G103" s="386" t="s">
        <v>199</v>
      </c>
      <c r="H103" s="232" t="s">
        <v>427</v>
      </c>
      <c r="I103" s="319" t="s">
        <v>231</v>
      </c>
    </row>
    <row r="104" spans="1:9" ht="12.75" customHeight="1" x14ac:dyDescent="0.3">
      <c r="A104" s="231"/>
      <c r="B104" s="318" t="s">
        <v>590</v>
      </c>
      <c r="C104" s="35" t="s">
        <v>1218</v>
      </c>
      <c r="D104" s="35" t="s">
        <v>587</v>
      </c>
      <c r="E104" s="35" t="s">
        <v>251</v>
      </c>
      <c r="F104" s="238" t="s">
        <v>424</v>
      </c>
      <c r="G104" s="386" t="s">
        <v>199</v>
      </c>
      <c r="H104" s="232" t="s">
        <v>427</v>
      </c>
      <c r="I104" s="319" t="s">
        <v>231</v>
      </c>
    </row>
    <row r="105" spans="1:9" ht="12.75" customHeight="1" x14ac:dyDescent="0.3">
      <c r="A105" s="231"/>
      <c r="B105" s="318" t="s">
        <v>591</v>
      </c>
      <c r="C105" s="35" t="s">
        <v>1218</v>
      </c>
      <c r="D105" s="35" t="s">
        <v>587</v>
      </c>
      <c r="E105" s="35" t="s">
        <v>251</v>
      </c>
      <c r="F105" s="238" t="s">
        <v>424</v>
      </c>
      <c r="G105" s="386" t="s">
        <v>199</v>
      </c>
      <c r="H105" s="232" t="s">
        <v>427</v>
      </c>
      <c r="I105" s="319" t="s">
        <v>231</v>
      </c>
    </row>
    <row r="106" spans="1:9" ht="12.75" customHeight="1" x14ac:dyDescent="0.3">
      <c r="A106" s="231"/>
      <c r="B106" s="318" t="s">
        <v>808</v>
      </c>
      <c r="C106" s="35" t="s">
        <v>1219</v>
      </c>
      <c r="D106" s="35" t="s">
        <v>98</v>
      </c>
      <c r="E106" s="35" t="s">
        <v>26</v>
      </c>
      <c r="F106" s="238" t="s">
        <v>424</v>
      </c>
      <c r="G106" s="386" t="s">
        <v>199</v>
      </c>
      <c r="H106" s="232" t="s">
        <v>427</v>
      </c>
      <c r="I106" s="319" t="s">
        <v>231</v>
      </c>
    </row>
    <row r="107" spans="1:9" ht="12.75" customHeight="1" x14ac:dyDescent="0.3">
      <c r="A107" s="231"/>
      <c r="B107" s="318" t="s">
        <v>810</v>
      </c>
      <c r="C107" s="35" t="s">
        <v>1219</v>
      </c>
      <c r="D107" s="35" t="s">
        <v>98</v>
      </c>
      <c r="E107" s="35" t="s">
        <v>26</v>
      </c>
      <c r="F107" s="238" t="s">
        <v>424</v>
      </c>
      <c r="G107" s="386" t="s">
        <v>199</v>
      </c>
      <c r="H107" s="232" t="s">
        <v>427</v>
      </c>
      <c r="I107" s="319" t="s">
        <v>231</v>
      </c>
    </row>
    <row r="108" spans="1:9" ht="12.75" customHeight="1" x14ac:dyDescent="0.3">
      <c r="A108" s="231"/>
      <c r="B108" s="318" t="s">
        <v>813</v>
      </c>
      <c r="C108" s="35" t="s">
        <v>1219</v>
      </c>
      <c r="D108" s="35" t="s">
        <v>98</v>
      </c>
      <c r="E108" s="35" t="s">
        <v>26</v>
      </c>
      <c r="F108" s="238" t="s">
        <v>424</v>
      </c>
      <c r="G108" s="386" t="s">
        <v>199</v>
      </c>
      <c r="H108" s="232" t="s">
        <v>427</v>
      </c>
      <c r="I108" s="319" t="s">
        <v>231</v>
      </c>
    </row>
    <row r="109" spans="1:9" ht="12.75" customHeight="1" x14ac:dyDescent="0.3">
      <c r="A109" s="231"/>
      <c r="B109" s="318" t="s">
        <v>812</v>
      </c>
      <c r="C109" s="35" t="s">
        <v>1219</v>
      </c>
      <c r="D109" s="35" t="s">
        <v>98</v>
      </c>
      <c r="E109" s="35" t="s">
        <v>26</v>
      </c>
      <c r="F109" s="238" t="s">
        <v>424</v>
      </c>
      <c r="G109" s="386" t="s">
        <v>199</v>
      </c>
      <c r="H109" s="232" t="s">
        <v>427</v>
      </c>
      <c r="I109" s="319" t="s">
        <v>231</v>
      </c>
    </row>
    <row r="110" spans="1:9" ht="12.75" customHeight="1" x14ac:dyDescent="0.3">
      <c r="A110" s="231"/>
      <c r="B110" s="318" t="s">
        <v>833</v>
      </c>
      <c r="C110" s="35" t="s">
        <v>1220</v>
      </c>
      <c r="D110" s="35" t="s">
        <v>98</v>
      </c>
      <c r="E110" s="35" t="s">
        <v>26</v>
      </c>
      <c r="F110" s="238" t="s">
        <v>424</v>
      </c>
      <c r="G110" s="386" t="s">
        <v>199</v>
      </c>
      <c r="H110" s="232" t="s">
        <v>427</v>
      </c>
      <c r="I110" s="319" t="s">
        <v>231</v>
      </c>
    </row>
    <row r="111" spans="1:9" ht="12.75" customHeight="1" x14ac:dyDescent="0.3">
      <c r="A111" s="231"/>
      <c r="B111" s="318" t="s">
        <v>834</v>
      </c>
      <c r="C111" s="35" t="s">
        <v>1220</v>
      </c>
      <c r="D111" s="35" t="s">
        <v>98</v>
      </c>
      <c r="E111" s="35" t="s">
        <v>26</v>
      </c>
      <c r="F111" s="238" t="s">
        <v>424</v>
      </c>
      <c r="G111" s="386" t="s">
        <v>199</v>
      </c>
      <c r="H111" s="232" t="s">
        <v>427</v>
      </c>
      <c r="I111" s="319" t="s">
        <v>231</v>
      </c>
    </row>
    <row r="112" spans="1:9" ht="12.75" customHeight="1" x14ac:dyDescent="0.3">
      <c r="A112" s="231"/>
      <c r="B112" s="318" t="s">
        <v>835</v>
      </c>
      <c r="C112" s="35" t="s">
        <v>1220</v>
      </c>
      <c r="D112" s="35" t="s">
        <v>98</v>
      </c>
      <c r="E112" s="35" t="s">
        <v>26</v>
      </c>
      <c r="F112" s="238" t="s">
        <v>424</v>
      </c>
      <c r="G112" s="386" t="s">
        <v>199</v>
      </c>
      <c r="H112" s="232" t="s">
        <v>427</v>
      </c>
      <c r="I112" s="319" t="s">
        <v>231</v>
      </c>
    </row>
    <row r="113" spans="1:9" ht="12.75" customHeight="1" x14ac:dyDescent="0.3">
      <c r="A113" s="231"/>
      <c r="B113" s="318" t="s">
        <v>836</v>
      </c>
      <c r="C113" s="35" t="s">
        <v>1220</v>
      </c>
      <c r="D113" s="35" t="s">
        <v>98</v>
      </c>
      <c r="E113" s="35" t="s">
        <v>26</v>
      </c>
      <c r="F113" s="238" t="s">
        <v>424</v>
      </c>
      <c r="G113" s="386" t="s">
        <v>199</v>
      </c>
      <c r="H113" s="232" t="s">
        <v>427</v>
      </c>
      <c r="I113" s="319" t="s">
        <v>231</v>
      </c>
    </row>
    <row r="114" spans="1:9" ht="12.75" customHeight="1" x14ac:dyDescent="0.3">
      <c r="A114" s="231"/>
      <c r="B114" s="318" t="s">
        <v>1129</v>
      </c>
      <c r="C114" s="35" t="s">
        <v>1221</v>
      </c>
      <c r="D114" s="35" t="s">
        <v>1128</v>
      </c>
      <c r="E114" s="35" t="s">
        <v>197</v>
      </c>
      <c r="F114" s="238" t="s">
        <v>424</v>
      </c>
      <c r="G114" s="386" t="s">
        <v>199</v>
      </c>
      <c r="H114" s="232" t="s">
        <v>427</v>
      </c>
      <c r="I114" s="319" t="s">
        <v>231</v>
      </c>
    </row>
    <row r="115" spans="1:9" ht="12.75" customHeight="1" x14ac:dyDescent="0.3">
      <c r="A115" s="231"/>
      <c r="B115" s="318" t="s">
        <v>1126</v>
      </c>
      <c r="C115" s="35" t="s">
        <v>1221</v>
      </c>
      <c r="D115" s="35" t="s">
        <v>1128</v>
      </c>
      <c r="E115" s="35" t="s">
        <v>197</v>
      </c>
      <c r="F115" s="238" t="s">
        <v>424</v>
      </c>
      <c r="G115" s="386" t="s">
        <v>199</v>
      </c>
      <c r="H115" s="232" t="s">
        <v>427</v>
      </c>
      <c r="I115" s="319" t="s">
        <v>231</v>
      </c>
    </row>
    <row r="116" spans="1:9" ht="12.75" customHeight="1" x14ac:dyDescent="0.3">
      <c r="A116" s="231"/>
      <c r="B116" s="318" t="s">
        <v>1172</v>
      </c>
      <c r="C116" s="35" t="s">
        <v>1222</v>
      </c>
      <c r="D116" s="35" t="s">
        <v>1004</v>
      </c>
      <c r="E116" s="35" t="s">
        <v>193</v>
      </c>
      <c r="F116" s="238" t="s">
        <v>424</v>
      </c>
      <c r="G116" s="386" t="s">
        <v>199</v>
      </c>
      <c r="H116" s="232" t="s">
        <v>427</v>
      </c>
      <c r="I116" s="319" t="s">
        <v>231</v>
      </c>
    </row>
    <row r="117" spans="1:9" ht="12.75" customHeight="1" x14ac:dyDescent="0.3">
      <c r="A117" s="231"/>
      <c r="B117" s="318" t="s">
        <v>1173</v>
      </c>
      <c r="C117" s="35" t="s">
        <v>1222</v>
      </c>
      <c r="D117" s="35" t="s">
        <v>1004</v>
      </c>
      <c r="E117" s="35" t="s">
        <v>193</v>
      </c>
      <c r="F117" s="238" t="s">
        <v>424</v>
      </c>
      <c r="G117" s="386" t="s">
        <v>199</v>
      </c>
      <c r="H117" s="232" t="s">
        <v>427</v>
      </c>
      <c r="I117" s="319" t="s">
        <v>231</v>
      </c>
    </row>
    <row r="118" spans="1:9" ht="12.75" customHeight="1" x14ac:dyDescent="0.3">
      <c r="A118" s="231"/>
      <c r="B118" s="318" t="s">
        <v>1132</v>
      </c>
      <c r="C118" s="35" t="s">
        <v>1223</v>
      </c>
      <c r="D118" s="35" t="s">
        <v>1004</v>
      </c>
      <c r="E118" s="35" t="s">
        <v>193</v>
      </c>
      <c r="F118" s="238" t="s">
        <v>424</v>
      </c>
      <c r="G118" s="386" t="s">
        <v>199</v>
      </c>
      <c r="H118" s="232" t="s">
        <v>427</v>
      </c>
      <c r="I118" s="319" t="s">
        <v>231</v>
      </c>
    </row>
    <row r="119" spans="1:9" ht="12.75" customHeight="1" x14ac:dyDescent="0.3">
      <c r="A119" s="231"/>
      <c r="B119" s="318" t="s">
        <v>1130</v>
      </c>
      <c r="C119" s="35" t="s">
        <v>1223</v>
      </c>
      <c r="D119" s="35" t="s">
        <v>1004</v>
      </c>
      <c r="E119" s="35" t="s">
        <v>193</v>
      </c>
      <c r="F119" s="238" t="s">
        <v>424</v>
      </c>
      <c r="G119" s="386" t="s">
        <v>199</v>
      </c>
      <c r="H119" s="232" t="s">
        <v>427</v>
      </c>
      <c r="I119" s="319" t="s">
        <v>231</v>
      </c>
    </row>
    <row r="120" spans="1:9" ht="12.75" customHeight="1" x14ac:dyDescent="0.3">
      <c r="A120" s="231"/>
      <c r="B120" s="318" t="s">
        <v>1133</v>
      </c>
      <c r="C120" s="35" t="s">
        <v>1223</v>
      </c>
      <c r="D120" s="35" t="s">
        <v>1004</v>
      </c>
      <c r="E120" s="35" t="s">
        <v>193</v>
      </c>
      <c r="F120" s="238" t="s">
        <v>424</v>
      </c>
      <c r="G120" s="386" t="s">
        <v>199</v>
      </c>
      <c r="H120" s="232" t="s">
        <v>427</v>
      </c>
      <c r="I120" s="319" t="s">
        <v>231</v>
      </c>
    </row>
    <row r="121" spans="1:9" ht="12.75" customHeight="1" x14ac:dyDescent="0.3">
      <c r="A121" s="231"/>
      <c r="B121" s="318" t="s">
        <v>1137</v>
      </c>
      <c r="C121" s="35" t="s">
        <v>1223</v>
      </c>
      <c r="D121" s="35" t="s">
        <v>1004</v>
      </c>
      <c r="E121" s="35" t="s">
        <v>193</v>
      </c>
      <c r="F121" s="238" t="s">
        <v>424</v>
      </c>
      <c r="G121" s="386" t="s">
        <v>199</v>
      </c>
      <c r="H121" s="232" t="s">
        <v>427</v>
      </c>
      <c r="I121" s="319" t="s">
        <v>231</v>
      </c>
    </row>
    <row r="122" spans="1:9" ht="12.75" customHeight="1" x14ac:dyDescent="0.3">
      <c r="A122" s="231"/>
      <c r="B122" s="318" t="s">
        <v>1136</v>
      </c>
      <c r="C122" s="35" t="s">
        <v>1223</v>
      </c>
      <c r="D122" s="35" t="s">
        <v>1004</v>
      </c>
      <c r="E122" s="35" t="s">
        <v>193</v>
      </c>
      <c r="F122" s="238" t="s">
        <v>424</v>
      </c>
      <c r="G122" s="386" t="s">
        <v>199</v>
      </c>
      <c r="H122" s="232" t="s">
        <v>427</v>
      </c>
      <c r="I122" s="319" t="s">
        <v>231</v>
      </c>
    </row>
    <row r="123" spans="1:9" ht="12.75" customHeight="1" x14ac:dyDescent="0.3">
      <c r="A123" s="231"/>
      <c r="B123" s="318" t="s">
        <v>1134</v>
      </c>
      <c r="C123" s="35" t="s">
        <v>1223</v>
      </c>
      <c r="D123" s="35" t="s">
        <v>1004</v>
      </c>
      <c r="E123" s="35" t="s">
        <v>193</v>
      </c>
      <c r="F123" s="238" t="s">
        <v>424</v>
      </c>
      <c r="G123" s="386" t="s">
        <v>199</v>
      </c>
      <c r="H123" s="232" t="s">
        <v>427</v>
      </c>
      <c r="I123" s="319" t="s">
        <v>231</v>
      </c>
    </row>
    <row r="124" spans="1:9" ht="12.75" customHeight="1" x14ac:dyDescent="0.3">
      <c r="A124" s="231"/>
      <c r="B124" s="318" t="s">
        <v>637</v>
      </c>
      <c r="C124" s="35" t="s">
        <v>1224</v>
      </c>
      <c r="D124" s="35" t="s">
        <v>68</v>
      </c>
      <c r="E124" s="35" t="s">
        <v>13</v>
      </c>
      <c r="F124" s="238" t="s">
        <v>424</v>
      </c>
      <c r="G124" s="386" t="s">
        <v>199</v>
      </c>
      <c r="H124" s="232" t="s">
        <v>427</v>
      </c>
      <c r="I124" s="319" t="s">
        <v>231</v>
      </c>
    </row>
    <row r="125" spans="1:9" ht="12.75" customHeight="1" x14ac:dyDescent="0.3">
      <c r="A125" s="231"/>
      <c r="B125" s="318" t="s">
        <v>636</v>
      </c>
      <c r="C125" s="35" t="s">
        <v>1224</v>
      </c>
      <c r="D125" s="35" t="s">
        <v>68</v>
      </c>
      <c r="E125" s="35" t="s">
        <v>13</v>
      </c>
      <c r="F125" s="238" t="s">
        <v>424</v>
      </c>
      <c r="G125" s="386" t="s">
        <v>199</v>
      </c>
      <c r="H125" s="232" t="s">
        <v>427</v>
      </c>
      <c r="I125" s="319" t="s">
        <v>231</v>
      </c>
    </row>
    <row r="126" spans="1:9" ht="12.75" customHeight="1" x14ac:dyDescent="0.3">
      <c r="A126" s="231"/>
      <c r="B126" s="318" t="s">
        <v>1139</v>
      </c>
      <c r="C126" s="35" t="s">
        <v>1225</v>
      </c>
      <c r="D126" s="35" t="s">
        <v>68</v>
      </c>
      <c r="E126" s="35" t="s">
        <v>13</v>
      </c>
      <c r="F126" s="238" t="s">
        <v>424</v>
      </c>
      <c r="G126" s="386" t="s">
        <v>199</v>
      </c>
      <c r="H126" s="232" t="s">
        <v>427</v>
      </c>
      <c r="I126" s="319" t="s">
        <v>231</v>
      </c>
    </row>
    <row r="127" spans="1:9" ht="12.75" customHeight="1" x14ac:dyDescent="0.3">
      <c r="A127" s="231"/>
      <c r="B127" s="318" t="s">
        <v>1138</v>
      </c>
      <c r="C127" s="35" t="s">
        <v>1225</v>
      </c>
      <c r="D127" s="35" t="s">
        <v>68</v>
      </c>
      <c r="E127" s="35" t="s">
        <v>13</v>
      </c>
      <c r="F127" s="238" t="s">
        <v>424</v>
      </c>
      <c r="G127" s="386" t="s">
        <v>199</v>
      </c>
      <c r="H127" s="232" t="s">
        <v>427</v>
      </c>
      <c r="I127" s="319" t="s">
        <v>231</v>
      </c>
    </row>
    <row r="128" spans="1:9" ht="12.75" customHeight="1" x14ac:dyDescent="0.3">
      <c r="A128" s="231"/>
      <c r="B128" s="318" t="s">
        <v>1140</v>
      </c>
      <c r="C128" s="35" t="s">
        <v>1226</v>
      </c>
      <c r="D128" s="35" t="s">
        <v>68</v>
      </c>
      <c r="E128" s="35" t="s">
        <v>13</v>
      </c>
      <c r="F128" s="238" t="s">
        <v>424</v>
      </c>
      <c r="G128" s="386" t="s">
        <v>199</v>
      </c>
      <c r="H128" s="232" t="s">
        <v>427</v>
      </c>
      <c r="I128" s="319" t="s">
        <v>231</v>
      </c>
    </row>
    <row r="129" spans="1:9" ht="12.75" customHeight="1" x14ac:dyDescent="0.3">
      <c r="A129" s="231"/>
      <c r="B129" s="318" t="s">
        <v>1039</v>
      </c>
      <c r="C129" s="35" t="s">
        <v>1227</v>
      </c>
      <c r="D129" s="35" t="s">
        <v>68</v>
      </c>
      <c r="E129" s="35" t="s">
        <v>13</v>
      </c>
      <c r="F129" s="238" t="s">
        <v>424</v>
      </c>
      <c r="G129" s="386" t="s">
        <v>199</v>
      </c>
      <c r="H129" s="232" t="s">
        <v>427</v>
      </c>
      <c r="I129" s="319" t="s">
        <v>231</v>
      </c>
    </row>
    <row r="130" spans="1:9" ht="12.75" customHeight="1" x14ac:dyDescent="0.3">
      <c r="A130" s="231"/>
      <c r="B130" s="318" t="s">
        <v>1038</v>
      </c>
      <c r="C130" s="35" t="s">
        <v>1227</v>
      </c>
      <c r="D130" s="35" t="s">
        <v>68</v>
      </c>
      <c r="E130" s="35" t="s">
        <v>13</v>
      </c>
      <c r="F130" s="238" t="s">
        <v>424</v>
      </c>
      <c r="G130" s="386" t="s">
        <v>199</v>
      </c>
      <c r="H130" s="232" t="s">
        <v>427</v>
      </c>
      <c r="I130" s="319" t="s">
        <v>231</v>
      </c>
    </row>
    <row r="131" spans="1:9" ht="12.75" customHeight="1" x14ac:dyDescent="0.3">
      <c r="A131" s="231"/>
      <c r="B131" s="318" t="s">
        <v>1354</v>
      </c>
      <c r="C131" s="35" t="s">
        <v>1228</v>
      </c>
      <c r="D131" s="35" t="s">
        <v>68</v>
      </c>
      <c r="E131" s="35" t="s">
        <v>13</v>
      </c>
      <c r="F131" s="238" t="s">
        <v>424</v>
      </c>
      <c r="G131" s="386" t="s">
        <v>199</v>
      </c>
      <c r="H131" s="232" t="s">
        <v>427</v>
      </c>
      <c r="I131" s="319" t="s">
        <v>231</v>
      </c>
    </row>
    <row r="132" spans="1:9" ht="12.75" customHeight="1" x14ac:dyDescent="0.3">
      <c r="A132" s="231"/>
      <c r="B132" s="318" t="s">
        <v>1355</v>
      </c>
      <c r="C132" s="35" t="s">
        <v>1228</v>
      </c>
      <c r="D132" s="35" t="s">
        <v>68</v>
      </c>
      <c r="E132" s="35" t="s">
        <v>13</v>
      </c>
      <c r="F132" s="238" t="s">
        <v>424</v>
      </c>
      <c r="G132" s="386" t="s">
        <v>199</v>
      </c>
      <c r="H132" s="232" t="s">
        <v>427</v>
      </c>
      <c r="I132" s="319" t="s">
        <v>231</v>
      </c>
    </row>
    <row r="133" spans="1:9" ht="12.75" customHeight="1" x14ac:dyDescent="0.3">
      <c r="A133" s="231"/>
      <c r="B133" s="318" t="s">
        <v>1356</v>
      </c>
      <c r="C133" s="35" t="s">
        <v>1228</v>
      </c>
      <c r="D133" s="35" t="s">
        <v>68</v>
      </c>
      <c r="E133" s="35" t="s">
        <v>13</v>
      </c>
      <c r="F133" s="238" t="s">
        <v>424</v>
      </c>
      <c r="G133" s="386" t="s">
        <v>199</v>
      </c>
      <c r="H133" s="232" t="s">
        <v>427</v>
      </c>
      <c r="I133" s="319" t="s">
        <v>231</v>
      </c>
    </row>
    <row r="134" spans="1:9" ht="12.75" customHeight="1" x14ac:dyDescent="0.3">
      <c r="A134" s="231"/>
      <c r="B134" s="318" t="s">
        <v>670</v>
      </c>
      <c r="C134" s="35" t="s">
        <v>1228</v>
      </c>
      <c r="D134" s="35" t="s">
        <v>68</v>
      </c>
      <c r="E134" s="35" t="s">
        <v>13</v>
      </c>
      <c r="F134" s="238" t="s">
        <v>424</v>
      </c>
      <c r="G134" s="386" t="s">
        <v>199</v>
      </c>
      <c r="H134" s="232" t="s">
        <v>427</v>
      </c>
      <c r="I134" s="319" t="s">
        <v>231</v>
      </c>
    </row>
    <row r="135" spans="1:9" ht="12.75" customHeight="1" x14ac:dyDescent="0.3">
      <c r="A135" s="231"/>
      <c r="B135" s="318" t="s">
        <v>1357</v>
      </c>
      <c r="C135" s="35" t="s">
        <v>1228</v>
      </c>
      <c r="D135" s="35" t="s">
        <v>68</v>
      </c>
      <c r="E135" s="35" t="s">
        <v>13</v>
      </c>
      <c r="F135" s="238" t="s">
        <v>424</v>
      </c>
      <c r="G135" s="386" t="s">
        <v>199</v>
      </c>
      <c r="H135" s="232" t="s">
        <v>427</v>
      </c>
      <c r="I135" s="319" t="s">
        <v>231</v>
      </c>
    </row>
    <row r="136" spans="1:9" ht="12.75" customHeight="1" x14ac:dyDescent="0.3">
      <c r="A136" s="231"/>
      <c r="B136" s="318" t="s">
        <v>943</v>
      </c>
      <c r="C136" s="35" t="s">
        <v>1229</v>
      </c>
      <c r="D136" s="35" t="s">
        <v>941</v>
      </c>
      <c r="E136" s="35" t="s">
        <v>257</v>
      </c>
      <c r="F136" s="238" t="s">
        <v>424</v>
      </c>
      <c r="G136" s="386" t="s">
        <v>199</v>
      </c>
      <c r="H136" s="232" t="s">
        <v>427</v>
      </c>
      <c r="I136" s="319" t="s">
        <v>231</v>
      </c>
    </row>
    <row r="137" spans="1:9" ht="12.75" customHeight="1" x14ac:dyDescent="0.3">
      <c r="A137" s="231"/>
      <c r="B137" s="318" t="s">
        <v>942</v>
      </c>
      <c r="C137" s="35" t="s">
        <v>1229</v>
      </c>
      <c r="D137" s="35" t="s">
        <v>941</v>
      </c>
      <c r="E137" s="35" t="s">
        <v>257</v>
      </c>
      <c r="F137" s="238" t="s">
        <v>424</v>
      </c>
      <c r="G137" s="386" t="s">
        <v>199</v>
      </c>
      <c r="H137" s="232" t="s">
        <v>427</v>
      </c>
      <c r="I137" s="319" t="s">
        <v>231</v>
      </c>
    </row>
    <row r="138" spans="1:9" ht="12.75" customHeight="1" x14ac:dyDescent="0.3">
      <c r="A138" s="231"/>
      <c r="B138" s="318" t="s">
        <v>939</v>
      </c>
      <c r="C138" s="35" t="s">
        <v>1229</v>
      </c>
      <c r="D138" s="35" t="s">
        <v>941</v>
      </c>
      <c r="E138" s="35" t="s">
        <v>257</v>
      </c>
      <c r="F138" s="238" t="s">
        <v>424</v>
      </c>
      <c r="G138" s="386" t="s">
        <v>199</v>
      </c>
      <c r="H138" s="232" t="s">
        <v>427</v>
      </c>
      <c r="I138" s="319" t="s">
        <v>231</v>
      </c>
    </row>
    <row r="139" spans="1:9" ht="12.75" customHeight="1" x14ac:dyDescent="0.3">
      <c r="A139" s="231"/>
      <c r="B139" s="318" t="s">
        <v>1015</v>
      </c>
      <c r="C139" s="35" t="s">
        <v>1230</v>
      </c>
      <c r="D139" s="35" t="s">
        <v>441</v>
      </c>
      <c r="E139" s="35" t="s">
        <v>1016</v>
      </c>
      <c r="F139" s="238" t="s">
        <v>424</v>
      </c>
      <c r="G139" s="386" t="s">
        <v>199</v>
      </c>
      <c r="H139" s="232" t="s">
        <v>427</v>
      </c>
      <c r="I139" s="319" t="s">
        <v>231</v>
      </c>
    </row>
    <row r="140" spans="1:9" ht="12.75" customHeight="1" x14ac:dyDescent="0.3">
      <c r="A140" s="231"/>
      <c r="B140" s="318" t="s">
        <v>442</v>
      </c>
      <c r="C140" s="35" t="s">
        <v>1231</v>
      </c>
      <c r="D140" s="35" t="s">
        <v>441</v>
      </c>
      <c r="E140" s="35" t="s">
        <v>41</v>
      </c>
      <c r="F140" s="238" t="s">
        <v>424</v>
      </c>
      <c r="G140" s="386" t="s">
        <v>199</v>
      </c>
      <c r="H140" s="232" t="s">
        <v>427</v>
      </c>
      <c r="I140" s="319" t="s">
        <v>231</v>
      </c>
    </row>
    <row r="141" spans="1:9" ht="12.75" customHeight="1" x14ac:dyDescent="0.3">
      <c r="A141" s="231"/>
      <c r="B141" s="318" t="s">
        <v>520</v>
      </c>
      <c r="C141" s="35" t="s">
        <v>1231</v>
      </c>
      <c r="D141" s="35" t="s">
        <v>441</v>
      </c>
      <c r="E141" s="35" t="s">
        <v>41</v>
      </c>
      <c r="F141" s="238" t="s">
        <v>424</v>
      </c>
      <c r="G141" s="386" t="s">
        <v>199</v>
      </c>
      <c r="H141" s="232" t="s">
        <v>427</v>
      </c>
      <c r="I141" s="319" t="s">
        <v>231</v>
      </c>
    </row>
    <row r="142" spans="1:9" ht="12.75" customHeight="1" x14ac:dyDescent="0.3">
      <c r="A142" s="231"/>
      <c r="B142" s="318" t="s">
        <v>477</v>
      </c>
      <c r="C142" s="35" t="s">
        <v>1231</v>
      </c>
      <c r="D142" s="35" t="s">
        <v>441</v>
      </c>
      <c r="E142" s="35" t="s">
        <v>41</v>
      </c>
      <c r="F142" s="238" t="s">
        <v>424</v>
      </c>
      <c r="G142" s="386" t="s">
        <v>199</v>
      </c>
      <c r="H142" s="232" t="s">
        <v>427</v>
      </c>
      <c r="I142" s="319" t="s">
        <v>231</v>
      </c>
    </row>
    <row r="143" spans="1:9" ht="12.75" customHeight="1" x14ac:dyDescent="0.3">
      <c r="A143" s="231"/>
      <c r="B143" s="318" t="s">
        <v>443</v>
      </c>
      <c r="C143" s="35" t="s">
        <v>1231</v>
      </c>
      <c r="D143" s="35" t="s">
        <v>441</v>
      </c>
      <c r="E143" s="35" t="s">
        <v>41</v>
      </c>
      <c r="F143" s="238" t="s">
        <v>424</v>
      </c>
      <c r="G143" s="386" t="s">
        <v>199</v>
      </c>
      <c r="H143" s="232" t="s">
        <v>427</v>
      </c>
      <c r="I143" s="319" t="s">
        <v>231</v>
      </c>
    </row>
    <row r="144" spans="1:9" ht="12.75" customHeight="1" x14ac:dyDescent="0.3">
      <c r="A144" s="231"/>
      <c r="B144" s="318" t="s">
        <v>476</v>
      </c>
      <c r="C144" s="35" t="s">
        <v>1231</v>
      </c>
      <c r="D144" s="35" t="s">
        <v>441</v>
      </c>
      <c r="E144" s="35" t="s">
        <v>41</v>
      </c>
      <c r="F144" s="238" t="s">
        <v>424</v>
      </c>
      <c r="G144" s="386" t="s">
        <v>199</v>
      </c>
      <c r="H144" s="232" t="s">
        <v>427</v>
      </c>
      <c r="I144" s="319" t="s">
        <v>231</v>
      </c>
    </row>
    <row r="145" spans="1:9" ht="12.75" customHeight="1" x14ac:dyDescent="0.3">
      <c r="A145" s="231"/>
      <c r="B145" s="318" t="s">
        <v>444</v>
      </c>
      <c r="C145" s="35" t="s">
        <v>1231</v>
      </c>
      <c r="D145" s="35" t="s">
        <v>441</v>
      </c>
      <c r="E145" s="35" t="s">
        <v>41</v>
      </c>
      <c r="F145" s="238" t="s">
        <v>424</v>
      </c>
      <c r="G145" s="386" t="s">
        <v>199</v>
      </c>
      <c r="H145" s="232" t="s">
        <v>427</v>
      </c>
      <c r="I145" s="319" t="s">
        <v>231</v>
      </c>
    </row>
    <row r="146" spans="1:9" ht="12.75" customHeight="1" x14ac:dyDescent="0.3">
      <c r="A146" s="231"/>
      <c r="B146" s="318" t="s">
        <v>1370</v>
      </c>
      <c r="C146" s="35" t="s">
        <v>1386</v>
      </c>
      <c r="D146" s="35" t="s">
        <v>1344</v>
      </c>
      <c r="E146" s="35" t="s">
        <v>45</v>
      </c>
      <c r="F146" s="238" t="s">
        <v>424</v>
      </c>
      <c r="G146" s="386" t="s">
        <v>199</v>
      </c>
      <c r="H146" s="232" t="s">
        <v>427</v>
      </c>
      <c r="I146" s="319" t="s">
        <v>231</v>
      </c>
    </row>
    <row r="147" spans="1:9" ht="12.75" customHeight="1" x14ac:dyDescent="0.3">
      <c r="A147" s="231"/>
      <c r="B147" s="318" t="s">
        <v>1371</v>
      </c>
      <c r="C147" s="35" t="s">
        <v>1386</v>
      </c>
      <c r="D147" s="35" t="s">
        <v>1344</v>
      </c>
      <c r="E147" s="35" t="s">
        <v>45</v>
      </c>
      <c r="F147" s="238" t="s">
        <v>424</v>
      </c>
      <c r="G147" s="386" t="s">
        <v>199</v>
      </c>
      <c r="H147" s="232" t="s">
        <v>427</v>
      </c>
      <c r="I147" s="319" t="s">
        <v>231</v>
      </c>
    </row>
    <row r="148" spans="1:9" ht="12.75" customHeight="1" x14ac:dyDescent="0.3">
      <c r="B148" s="318" t="s">
        <v>1373</v>
      </c>
      <c r="C148" s="35" t="s">
        <v>1386</v>
      </c>
      <c r="D148" s="35" t="s">
        <v>1344</v>
      </c>
      <c r="E148" s="35" t="s">
        <v>45</v>
      </c>
      <c r="F148" s="238" t="s">
        <v>424</v>
      </c>
      <c r="G148" s="386" t="s">
        <v>199</v>
      </c>
      <c r="H148" s="232" t="s">
        <v>427</v>
      </c>
      <c r="I148" s="319" t="s">
        <v>231</v>
      </c>
    </row>
    <row r="149" spans="1:9" ht="12.75" customHeight="1" x14ac:dyDescent="0.3">
      <c r="B149" s="318" t="s">
        <v>1374</v>
      </c>
      <c r="C149" s="35" t="s">
        <v>1386</v>
      </c>
      <c r="D149" s="35" t="s">
        <v>1344</v>
      </c>
      <c r="E149" s="35" t="s">
        <v>45</v>
      </c>
      <c r="F149" s="238" t="s">
        <v>424</v>
      </c>
      <c r="G149" s="386" t="s">
        <v>199</v>
      </c>
      <c r="H149" s="232" t="s">
        <v>427</v>
      </c>
      <c r="I149" s="319" t="s">
        <v>231</v>
      </c>
    </row>
    <row r="150" spans="1:9" ht="12.75" customHeight="1" x14ac:dyDescent="0.3">
      <c r="B150" s="318" t="s">
        <v>1158</v>
      </c>
      <c r="C150" s="35" t="s">
        <v>1232</v>
      </c>
      <c r="D150" s="35" t="s">
        <v>109</v>
      </c>
      <c r="E150" s="35" t="s">
        <v>16</v>
      </c>
      <c r="F150" s="238" t="s">
        <v>424</v>
      </c>
      <c r="G150" s="386" t="s">
        <v>199</v>
      </c>
      <c r="H150" s="232" t="s">
        <v>427</v>
      </c>
      <c r="I150" s="319" t="s">
        <v>231</v>
      </c>
    </row>
    <row r="151" spans="1:9" ht="12.75" customHeight="1" x14ac:dyDescent="0.3">
      <c r="B151" s="318" t="s">
        <v>1157</v>
      </c>
      <c r="C151" s="35" t="s">
        <v>1232</v>
      </c>
      <c r="D151" s="35" t="s">
        <v>109</v>
      </c>
      <c r="E151" s="35" t="s">
        <v>16</v>
      </c>
      <c r="F151" s="238" t="s">
        <v>424</v>
      </c>
      <c r="G151" s="386" t="s">
        <v>199</v>
      </c>
      <c r="H151" s="232" t="s">
        <v>427</v>
      </c>
      <c r="I151" s="319" t="s">
        <v>231</v>
      </c>
    </row>
    <row r="152" spans="1:9" ht="12.75" customHeight="1" x14ac:dyDescent="0.3">
      <c r="B152" s="318" t="s">
        <v>1086</v>
      </c>
      <c r="C152" s="35" t="s">
        <v>1233</v>
      </c>
      <c r="D152" s="35" t="s">
        <v>110</v>
      </c>
      <c r="E152" s="35" t="s">
        <v>5</v>
      </c>
      <c r="F152" s="238" t="s">
        <v>424</v>
      </c>
      <c r="G152" s="386" t="s">
        <v>199</v>
      </c>
      <c r="H152" s="232" t="s">
        <v>427</v>
      </c>
      <c r="I152" s="319" t="s">
        <v>231</v>
      </c>
    </row>
    <row r="153" spans="1:9" ht="12.75" customHeight="1" x14ac:dyDescent="0.3">
      <c r="B153" s="318" t="s">
        <v>1087</v>
      </c>
      <c r="C153" s="35" t="s">
        <v>1233</v>
      </c>
      <c r="D153" s="35" t="s">
        <v>110</v>
      </c>
      <c r="E153" s="35" t="s">
        <v>5</v>
      </c>
      <c r="F153" s="238" t="s">
        <v>424</v>
      </c>
      <c r="G153" s="386" t="s">
        <v>199</v>
      </c>
      <c r="H153" s="232" t="s">
        <v>427</v>
      </c>
      <c r="I153" s="319" t="s">
        <v>231</v>
      </c>
    </row>
    <row r="154" spans="1:9" ht="12.75" customHeight="1" x14ac:dyDescent="0.3">
      <c r="B154" s="318" t="s">
        <v>1088</v>
      </c>
      <c r="C154" s="35" t="s">
        <v>1233</v>
      </c>
      <c r="D154" s="35" t="s">
        <v>110</v>
      </c>
      <c r="E154" s="35" t="s">
        <v>5</v>
      </c>
      <c r="F154" s="238" t="s">
        <v>424</v>
      </c>
      <c r="G154" s="386" t="s">
        <v>199</v>
      </c>
      <c r="H154" s="232" t="s">
        <v>427</v>
      </c>
      <c r="I154" s="319" t="s">
        <v>231</v>
      </c>
    </row>
    <row r="155" spans="1:9" ht="12.75" customHeight="1" x14ac:dyDescent="0.3">
      <c r="B155" s="318" t="s">
        <v>1089</v>
      </c>
      <c r="C155" s="35" t="s">
        <v>1233</v>
      </c>
      <c r="D155" s="35" t="s">
        <v>110</v>
      </c>
      <c r="E155" s="35" t="s">
        <v>5</v>
      </c>
      <c r="F155" s="238" t="s">
        <v>424</v>
      </c>
      <c r="G155" s="386" t="s">
        <v>199</v>
      </c>
      <c r="H155" s="232" t="s">
        <v>427</v>
      </c>
      <c r="I155" s="319" t="s">
        <v>231</v>
      </c>
    </row>
    <row r="156" spans="1:9" ht="12.75" customHeight="1" x14ac:dyDescent="0.3">
      <c r="B156" s="318" t="s">
        <v>1090</v>
      </c>
      <c r="C156" s="35" t="s">
        <v>1233</v>
      </c>
      <c r="D156" s="35" t="s">
        <v>110</v>
      </c>
      <c r="E156" s="35" t="s">
        <v>5</v>
      </c>
      <c r="F156" s="238" t="s">
        <v>424</v>
      </c>
      <c r="G156" s="386" t="s">
        <v>199</v>
      </c>
      <c r="H156" s="232" t="s">
        <v>427</v>
      </c>
      <c r="I156" s="319" t="s">
        <v>231</v>
      </c>
    </row>
    <row r="157" spans="1:9" ht="12.75" customHeight="1" x14ac:dyDescent="0.3">
      <c r="B157" s="318" t="s">
        <v>1091</v>
      </c>
      <c r="C157" s="35" t="s">
        <v>1233</v>
      </c>
      <c r="D157" s="35" t="s">
        <v>110</v>
      </c>
      <c r="E157" s="35" t="s">
        <v>5</v>
      </c>
      <c r="F157" s="238" t="s">
        <v>424</v>
      </c>
      <c r="G157" s="386" t="s">
        <v>199</v>
      </c>
      <c r="H157" s="232" t="s">
        <v>427</v>
      </c>
      <c r="I157" s="319" t="s">
        <v>231</v>
      </c>
    </row>
    <row r="158" spans="1:9" ht="12.75" customHeight="1" x14ac:dyDescent="0.3">
      <c r="B158" s="318" t="s">
        <v>1364</v>
      </c>
      <c r="C158" s="35" t="s">
        <v>1384</v>
      </c>
      <c r="D158" s="35" t="s">
        <v>521</v>
      </c>
      <c r="E158" s="35" t="s">
        <v>91</v>
      </c>
      <c r="F158" s="238" t="s">
        <v>424</v>
      </c>
      <c r="G158" s="386" t="s">
        <v>199</v>
      </c>
      <c r="H158" s="232" t="s">
        <v>427</v>
      </c>
      <c r="I158" s="319" t="s">
        <v>231</v>
      </c>
    </row>
    <row r="159" spans="1:9" ht="12.75" customHeight="1" x14ac:dyDescent="0.3">
      <c r="B159" s="318" t="s">
        <v>536</v>
      </c>
      <c r="C159" s="35" t="s">
        <v>1234</v>
      </c>
      <c r="D159" s="35" t="s">
        <v>521</v>
      </c>
      <c r="E159" s="35" t="s">
        <v>91</v>
      </c>
      <c r="F159" s="238" t="s">
        <v>424</v>
      </c>
      <c r="G159" s="386" t="s">
        <v>199</v>
      </c>
      <c r="H159" s="232" t="s">
        <v>427</v>
      </c>
      <c r="I159" s="319" t="s">
        <v>231</v>
      </c>
    </row>
    <row r="160" spans="1:9" ht="12.75" customHeight="1" x14ac:dyDescent="0.3">
      <c r="B160" s="318" t="s">
        <v>537</v>
      </c>
      <c r="C160" s="35" t="s">
        <v>1234</v>
      </c>
      <c r="D160" s="35" t="s">
        <v>521</v>
      </c>
      <c r="E160" s="35" t="s">
        <v>91</v>
      </c>
      <c r="F160" s="238" t="s">
        <v>424</v>
      </c>
      <c r="G160" s="386" t="s">
        <v>199</v>
      </c>
      <c r="H160" s="232" t="s">
        <v>427</v>
      </c>
      <c r="I160" s="319" t="s">
        <v>231</v>
      </c>
    </row>
    <row r="161" spans="1:9" ht="12.75" customHeight="1" x14ac:dyDescent="0.3">
      <c r="B161" s="318" t="s">
        <v>534</v>
      </c>
      <c r="C161" s="35" t="s">
        <v>1235</v>
      </c>
      <c r="D161" s="35" t="s">
        <v>521</v>
      </c>
      <c r="E161" s="35" t="s">
        <v>91</v>
      </c>
      <c r="F161" s="238" t="s">
        <v>424</v>
      </c>
      <c r="G161" s="386" t="s">
        <v>199</v>
      </c>
      <c r="H161" s="232" t="s">
        <v>427</v>
      </c>
      <c r="I161" s="319" t="s">
        <v>231</v>
      </c>
    </row>
    <row r="162" spans="1:9" ht="12.75" customHeight="1" x14ac:dyDescent="0.3">
      <c r="B162" s="318" t="s">
        <v>530</v>
      </c>
      <c r="C162" s="35" t="s">
        <v>1235</v>
      </c>
      <c r="D162" s="35" t="s">
        <v>521</v>
      </c>
      <c r="E162" s="35" t="s">
        <v>91</v>
      </c>
      <c r="F162" s="238" t="s">
        <v>424</v>
      </c>
      <c r="G162" s="386" t="s">
        <v>199</v>
      </c>
      <c r="H162" s="232" t="s">
        <v>427</v>
      </c>
      <c r="I162" s="319" t="s">
        <v>231</v>
      </c>
    </row>
    <row r="163" spans="1:9" ht="12.75" customHeight="1" x14ac:dyDescent="0.3">
      <c r="B163" s="318" t="s">
        <v>532</v>
      </c>
      <c r="C163" s="35" t="s">
        <v>1235</v>
      </c>
      <c r="D163" s="35" t="s">
        <v>521</v>
      </c>
      <c r="E163" s="35" t="s">
        <v>91</v>
      </c>
      <c r="F163" s="238" t="s">
        <v>424</v>
      </c>
      <c r="G163" s="386" t="s">
        <v>199</v>
      </c>
      <c r="H163" s="232" t="s">
        <v>427</v>
      </c>
      <c r="I163" s="319" t="s">
        <v>231</v>
      </c>
    </row>
    <row r="164" spans="1:9" ht="12.75" customHeight="1" x14ac:dyDescent="0.3">
      <c r="B164" s="318" t="s">
        <v>533</v>
      </c>
      <c r="C164" s="35" t="s">
        <v>1235</v>
      </c>
      <c r="D164" s="35" t="s">
        <v>521</v>
      </c>
      <c r="E164" s="35" t="s">
        <v>91</v>
      </c>
      <c r="F164" s="238" t="s">
        <v>424</v>
      </c>
      <c r="G164" s="386" t="s">
        <v>199</v>
      </c>
      <c r="H164" s="232" t="s">
        <v>427</v>
      </c>
      <c r="I164" s="319" t="s">
        <v>231</v>
      </c>
    </row>
    <row r="165" spans="1:9" ht="12.75" customHeight="1" x14ac:dyDescent="0.3">
      <c r="B165" s="326" t="s">
        <v>531</v>
      </c>
      <c r="C165" s="320" t="s">
        <v>1235</v>
      </c>
      <c r="D165" s="320" t="s">
        <v>521</v>
      </c>
      <c r="E165" s="320" t="s">
        <v>91</v>
      </c>
      <c r="F165" s="423" t="s">
        <v>424</v>
      </c>
      <c r="G165" s="323" t="s">
        <v>199</v>
      </c>
      <c r="H165" s="324" t="s">
        <v>427</v>
      </c>
      <c r="I165" s="325" t="s">
        <v>231</v>
      </c>
    </row>
    <row r="166" spans="1:9" ht="12.75" customHeight="1" x14ac:dyDescent="0.3">
      <c r="A166" s="161">
        <v>75</v>
      </c>
      <c r="B166" s="311" t="s">
        <v>319</v>
      </c>
      <c r="C166" s="312" t="s">
        <v>1241</v>
      </c>
      <c r="D166" s="312" t="s">
        <v>99</v>
      </c>
      <c r="E166" s="312" t="s">
        <v>27</v>
      </c>
      <c r="F166" s="422" t="s">
        <v>424</v>
      </c>
      <c r="G166" s="315">
        <v>339</v>
      </c>
      <c r="H166" s="316" t="s">
        <v>427</v>
      </c>
      <c r="I166" s="317" t="s">
        <v>351</v>
      </c>
    </row>
    <row r="167" spans="1:9" ht="12.75" customHeight="1" x14ac:dyDescent="0.3">
      <c r="B167" s="318" t="s">
        <v>378</v>
      </c>
      <c r="C167" s="35" t="s">
        <v>1241</v>
      </c>
      <c r="D167" s="35" t="s">
        <v>99</v>
      </c>
      <c r="E167" s="35" t="s">
        <v>27</v>
      </c>
      <c r="F167" s="238" t="s">
        <v>424</v>
      </c>
      <c r="G167" s="386">
        <v>325</v>
      </c>
      <c r="H167" s="232" t="s">
        <v>427</v>
      </c>
      <c r="I167" s="319" t="s">
        <v>351</v>
      </c>
    </row>
    <row r="168" spans="1:9" ht="12.75" customHeight="1" x14ac:dyDescent="0.3">
      <c r="B168" s="318" t="s">
        <v>515</v>
      </c>
      <c r="C168" s="35" t="s">
        <v>1243</v>
      </c>
      <c r="D168" s="35" t="s">
        <v>99</v>
      </c>
      <c r="E168" s="35" t="s">
        <v>27</v>
      </c>
      <c r="F168" s="238" t="s">
        <v>424</v>
      </c>
      <c r="G168" s="386">
        <v>223</v>
      </c>
      <c r="H168" s="232" t="s">
        <v>427</v>
      </c>
      <c r="I168" s="319" t="s">
        <v>351</v>
      </c>
    </row>
    <row r="169" spans="1:9" ht="12.75" customHeight="1" x14ac:dyDescent="0.3">
      <c r="B169" s="318" t="s">
        <v>434</v>
      </c>
      <c r="C169" s="35" t="s">
        <v>1236</v>
      </c>
      <c r="D169" s="35" t="s">
        <v>1018</v>
      </c>
      <c r="E169" s="35" t="s">
        <v>0</v>
      </c>
      <c r="F169" s="238" t="s">
        <v>424</v>
      </c>
      <c r="G169" s="386">
        <v>219</v>
      </c>
      <c r="H169" s="232" t="s">
        <v>427</v>
      </c>
      <c r="I169" s="319" t="s">
        <v>351</v>
      </c>
    </row>
    <row r="170" spans="1:9" ht="12.75" customHeight="1" x14ac:dyDescent="0.3">
      <c r="B170" s="318" t="s">
        <v>517</v>
      </c>
      <c r="C170" s="35" t="s">
        <v>1239</v>
      </c>
      <c r="D170" s="35" t="s">
        <v>93</v>
      </c>
      <c r="E170" s="35" t="s">
        <v>10</v>
      </c>
      <c r="F170" s="238" t="s">
        <v>424</v>
      </c>
      <c r="G170" s="386">
        <v>216</v>
      </c>
      <c r="H170" s="232" t="s">
        <v>427</v>
      </c>
      <c r="I170" s="319" t="s">
        <v>351</v>
      </c>
    </row>
    <row r="171" spans="1:9" ht="12.75" customHeight="1" x14ac:dyDescent="0.3">
      <c r="B171" s="318" t="s">
        <v>1021</v>
      </c>
      <c r="C171" s="35" t="s">
        <v>1236</v>
      </c>
      <c r="D171" s="35" t="s">
        <v>1018</v>
      </c>
      <c r="E171" s="35" t="s">
        <v>0</v>
      </c>
      <c r="F171" s="238" t="s">
        <v>424</v>
      </c>
      <c r="G171" s="386" t="s">
        <v>199</v>
      </c>
      <c r="H171" s="232" t="s">
        <v>427</v>
      </c>
      <c r="I171" s="319" t="s">
        <v>351</v>
      </c>
    </row>
    <row r="172" spans="1:9" ht="12.75" customHeight="1" x14ac:dyDescent="0.3">
      <c r="B172" s="318" t="s">
        <v>1020</v>
      </c>
      <c r="C172" s="35" t="s">
        <v>1236</v>
      </c>
      <c r="D172" s="35" t="s">
        <v>1018</v>
      </c>
      <c r="E172" s="35" t="s">
        <v>0</v>
      </c>
      <c r="F172" s="238" t="s">
        <v>424</v>
      </c>
      <c r="G172" s="386" t="s">
        <v>199</v>
      </c>
      <c r="H172" s="232" t="s">
        <v>427</v>
      </c>
      <c r="I172" s="319" t="s">
        <v>351</v>
      </c>
    </row>
    <row r="173" spans="1:9" ht="12.75" customHeight="1" x14ac:dyDescent="0.3">
      <c r="B173" s="318" t="s">
        <v>1358</v>
      </c>
      <c r="C173" s="35" t="s">
        <v>1236</v>
      </c>
      <c r="D173" s="35" t="s">
        <v>1018</v>
      </c>
      <c r="E173" s="35" t="s">
        <v>0</v>
      </c>
      <c r="F173" s="238" t="s">
        <v>424</v>
      </c>
      <c r="G173" s="386" t="s">
        <v>199</v>
      </c>
      <c r="H173" s="232" t="s">
        <v>427</v>
      </c>
      <c r="I173" s="319" t="s">
        <v>351</v>
      </c>
    </row>
    <row r="174" spans="1:9" ht="12.75" customHeight="1" x14ac:dyDescent="0.3">
      <c r="B174" s="318" t="s">
        <v>1019</v>
      </c>
      <c r="C174" s="35" t="s">
        <v>1236</v>
      </c>
      <c r="D174" s="35" t="s">
        <v>1018</v>
      </c>
      <c r="E174" s="35" t="s">
        <v>0</v>
      </c>
      <c r="F174" s="238" t="s">
        <v>424</v>
      </c>
      <c r="G174" s="386" t="s">
        <v>199</v>
      </c>
      <c r="H174" s="232" t="s">
        <v>427</v>
      </c>
      <c r="I174" s="319" t="s">
        <v>351</v>
      </c>
    </row>
    <row r="175" spans="1:9" ht="12.75" customHeight="1" x14ac:dyDescent="0.3">
      <c r="B175" s="318" t="s">
        <v>1023</v>
      </c>
      <c r="C175" s="35" t="s">
        <v>1236</v>
      </c>
      <c r="D175" s="35" t="s">
        <v>1018</v>
      </c>
      <c r="E175" s="35" t="s">
        <v>0</v>
      </c>
      <c r="F175" s="238" t="s">
        <v>424</v>
      </c>
      <c r="G175" s="386" t="s">
        <v>199</v>
      </c>
      <c r="H175" s="232" t="s">
        <v>427</v>
      </c>
      <c r="I175" s="319" t="s">
        <v>351</v>
      </c>
    </row>
    <row r="176" spans="1:9" ht="12.75" customHeight="1" x14ac:dyDescent="0.3">
      <c r="B176" s="318" t="s">
        <v>1143</v>
      </c>
      <c r="C176" s="35" t="s">
        <v>1237</v>
      </c>
      <c r="D176" s="35" t="s">
        <v>93</v>
      </c>
      <c r="E176" s="35" t="s">
        <v>10</v>
      </c>
      <c r="F176" s="238" t="s">
        <v>424</v>
      </c>
      <c r="G176" s="386" t="s">
        <v>199</v>
      </c>
      <c r="H176" s="232" t="s">
        <v>427</v>
      </c>
      <c r="I176" s="319" t="s">
        <v>351</v>
      </c>
    </row>
    <row r="177" spans="2:9" ht="12.75" customHeight="1" x14ac:dyDescent="0.3">
      <c r="B177" s="318" t="s">
        <v>1141</v>
      </c>
      <c r="C177" s="35" t="s">
        <v>1237</v>
      </c>
      <c r="D177" s="35" t="s">
        <v>93</v>
      </c>
      <c r="E177" s="35" t="s">
        <v>10</v>
      </c>
      <c r="F177" s="238" t="s">
        <v>424</v>
      </c>
      <c r="G177" s="386" t="s">
        <v>199</v>
      </c>
      <c r="H177" s="232" t="s">
        <v>427</v>
      </c>
      <c r="I177" s="319" t="s">
        <v>351</v>
      </c>
    </row>
    <row r="178" spans="2:9" ht="12.75" customHeight="1" x14ac:dyDescent="0.3">
      <c r="B178" s="318" t="s">
        <v>1142</v>
      </c>
      <c r="C178" s="35" t="s">
        <v>1237</v>
      </c>
      <c r="D178" s="35" t="s">
        <v>93</v>
      </c>
      <c r="E178" s="35" t="s">
        <v>10</v>
      </c>
      <c r="F178" s="238" t="s">
        <v>424</v>
      </c>
      <c r="G178" s="386" t="s">
        <v>199</v>
      </c>
      <c r="H178" s="232" t="s">
        <v>427</v>
      </c>
      <c r="I178" s="319" t="s">
        <v>351</v>
      </c>
    </row>
    <row r="179" spans="2:9" ht="12.75" customHeight="1" x14ac:dyDescent="0.3">
      <c r="B179" s="318" t="s">
        <v>1146</v>
      </c>
      <c r="C179" s="35" t="s">
        <v>1237</v>
      </c>
      <c r="D179" s="35" t="s">
        <v>93</v>
      </c>
      <c r="E179" s="35" t="s">
        <v>10</v>
      </c>
      <c r="F179" s="238" t="s">
        <v>424</v>
      </c>
      <c r="G179" s="386" t="s">
        <v>199</v>
      </c>
      <c r="H179" s="232" t="s">
        <v>427</v>
      </c>
      <c r="I179" s="319" t="s">
        <v>351</v>
      </c>
    </row>
    <row r="180" spans="2:9" ht="12.75" customHeight="1" x14ac:dyDescent="0.3">
      <c r="B180" s="318" t="s">
        <v>1144</v>
      </c>
      <c r="C180" s="35" t="s">
        <v>1237</v>
      </c>
      <c r="D180" s="35" t="s">
        <v>93</v>
      </c>
      <c r="E180" s="35" t="s">
        <v>10</v>
      </c>
      <c r="F180" s="238" t="s">
        <v>424</v>
      </c>
      <c r="G180" s="386" t="s">
        <v>199</v>
      </c>
      <c r="H180" s="232" t="s">
        <v>427</v>
      </c>
      <c r="I180" s="319" t="s">
        <v>351</v>
      </c>
    </row>
    <row r="181" spans="2:9" ht="12.75" customHeight="1" x14ac:dyDescent="0.3">
      <c r="B181" s="318" t="s">
        <v>1145</v>
      </c>
      <c r="C181" s="35" t="s">
        <v>1237</v>
      </c>
      <c r="D181" s="35" t="s">
        <v>93</v>
      </c>
      <c r="E181" s="35" t="s">
        <v>10</v>
      </c>
      <c r="F181" s="238" t="s">
        <v>424</v>
      </c>
      <c r="G181" s="386" t="s">
        <v>199</v>
      </c>
      <c r="H181" s="232" t="s">
        <v>427</v>
      </c>
      <c r="I181" s="319" t="s">
        <v>351</v>
      </c>
    </row>
    <row r="182" spans="2:9" ht="12.75" customHeight="1" x14ac:dyDescent="0.3">
      <c r="B182" s="318" t="s">
        <v>946</v>
      </c>
      <c r="C182" s="35" t="s">
        <v>1238</v>
      </c>
      <c r="D182" s="35" t="s">
        <v>93</v>
      </c>
      <c r="E182" s="35" t="s">
        <v>10</v>
      </c>
      <c r="F182" s="238" t="s">
        <v>424</v>
      </c>
      <c r="G182" s="386" t="s">
        <v>199</v>
      </c>
      <c r="H182" s="232" t="s">
        <v>427</v>
      </c>
      <c r="I182" s="319" t="s">
        <v>351</v>
      </c>
    </row>
    <row r="183" spans="2:9" ht="12.75" customHeight="1" x14ac:dyDescent="0.3">
      <c r="B183" s="318" t="s">
        <v>945</v>
      </c>
      <c r="C183" s="35" t="s">
        <v>1238</v>
      </c>
      <c r="D183" s="35" t="s">
        <v>93</v>
      </c>
      <c r="E183" s="35" t="s">
        <v>10</v>
      </c>
      <c r="F183" s="238" t="s">
        <v>424</v>
      </c>
      <c r="G183" s="386" t="s">
        <v>199</v>
      </c>
      <c r="H183" s="232" t="s">
        <v>427</v>
      </c>
      <c r="I183" s="319" t="s">
        <v>351</v>
      </c>
    </row>
    <row r="184" spans="2:9" ht="12.75" customHeight="1" x14ac:dyDescent="0.3">
      <c r="B184" s="318" t="s">
        <v>837</v>
      </c>
      <c r="C184" s="35" t="s">
        <v>1239</v>
      </c>
      <c r="D184" s="35" t="s">
        <v>93</v>
      </c>
      <c r="E184" s="35" t="s">
        <v>10</v>
      </c>
      <c r="F184" s="238" t="s">
        <v>424</v>
      </c>
      <c r="G184" s="386" t="s">
        <v>199</v>
      </c>
      <c r="H184" s="232" t="s">
        <v>427</v>
      </c>
      <c r="I184" s="319" t="s">
        <v>351</v>
      </c>
    </row>
    <row r="185" spans="2:9" ht="12.75" customHeight="1" x14ac:dyDescent="0.3">
      <c r="B185" s="318" t="s">
        <v>971</v>
      </c>
      <c r="C185" s="35" t="s">
        <v>1240</v>
      </c>
      <c r="D185" s="35" t="s">
        <v>917</v>
      </c>
      <c r="E185" s="35" t="s">
        <v>252</v>
      </c>
      <c r="F185" s="238" t="s">
        <v>424</v>
      </c>
      <c r="G185" s="386" t="s">
        <v>199</v>
      </c>
      <c r="H185" s="232" t="s">
        <v>427</v>
      </c>
      <c r="I185" s="319" t="s">
        <v>351</v>
      </c>
    </row>
    <row r="186" spans="2:9" ht="12.75" customHeight="1" x14ac:dyDescent="0.3">
      <c r="B186" s="318" t="s">
        <v>1308</v>
      </c>
      <c r="C186" s="35" t="s">
        <v>1387</v>
      </c>
      <c r="D186" s="35" t="s">
        <v>96</v>
      </c>
      <c r="E186" s="35" t="s">
        <v>44</v>
      </c>
      <c r="F186" s="238" t="s">
        <v>424</v>
      </c>
      <c r="G186" s="386" t="s">
        <v>199</v>
      </c>
      <c r="H186" s="232" t="s">
        <v>427</v>
      </c>
      <c r="I186" s="319" t="s">
        <v>351</v>
      </c>
    </row>
    <row r="187" spans="2:9" ht="12.75" customHeight="1" x14ac:dyDescent="0.3">
      <c r="B187" s="318" t="s">
        <v>1156</v>
      </c>
      <c r="C187" s="35" t="s">
        <v>1241</v>
      </c>
      <c r="D187" s="35" t="s">
        <v>99</v>
      </c>
      <c r="E187" s="35" t="s">
        <v>27</v>
      </c>
      <c r="F187" s="238" t="s">
        <v>424</v>
      </c>
      <c r="G187" s="386" t="s">
        <v>199</v>
      </c>
      <c r="H187" s="232" t="s">
        <v>427</v>
      </c>
      <c r="I187" s="319" t="s">
        <v>351</v>
      </c>
    </row>
    <row r="188" spans="2:9" ht="12.75" customHeight="1" x14ac:dyDescent="0.3">
      <c r="B188" s="318" t="s">
        <v>1155</v>
      </c>
      <c r="C188" s="35" t="s">
        <v>1241</v>
      </c>
      <c r="D188" s="35" t="s">
        <v>99</v>
      </c>
      <c r="E188" s="35" t="s">
        <v>27</v>
      </c>
      <c r="F188" s="238" t="s">
        <v>424</v>
      </c>
      <c r="G188" s="386" t="s">
        <v>199</v>
      </c>
      <c r="H188" s="232" t="s">
        <v>427</v>
      </c>
      <c r="I188" s="319" t="s">
        <v>351</v>
      </c>
    </row>
    <row r="189" spans="2:9" ht="12.75" customHeight="1" x14ac:dyDescent="0.3">
      <c r="B189" s="318" t="s">
        <v>1359</v>
      </c>
      <c r="C189" s="35" t="s">
        <v>1241</v>
      </c>
      <c r="D189" s="35" t="s">
        <v>99</v>
      </c>
      <c r="E189" s="35" t="s">
        <v>27</v>
      </c>
      <c r="F189" s="238" t="s">
        <v>424</v>
      </c>
      <c r="G189" s="386" t="s">
        <v>199</v>
      </c>
      <c r="H189" s="232" t="s">
        <v>427</v>
      </c>
      <c r="I189" s="319" t="s">
        <v>351</v>
      </c>
    </row>
    <row r="190" spans="2:9" ht="12.75" customHeight="1" x14ac:dyDescent="0.3">
      <c r="B190" s="318" t="s">
        <v>1153</v>
      </c>
      <c r="C190" s="35" t="s">
        <v>1241</v>
      </c>
      <c r="D190" s="35" t="s">
        <v>99</v>
      </c>
      <c r="E190" s="35" t="s">
        <v>27</v>
      </c>
      <c r="F190" s="238" t="s">
        <v>424</v>
      </c>
      <c r="G190" s="386" t="s">
        <v>199</v>
      </c>
      <c r="H190" s="232" t="s">
        <v>427</v>
      </c>
      <c r="I190" s="319" t="s">
        <v>351</v>
      </c>
    </row>
    <row r="191" spans="2:9" ht="12.75" customHeight="1" x14ac:dyDescent="0.3">
      <c r="B191" s="318" t="s">
        <v>1151</v>
      </c>
      <c r="C191" s="35" t="s">
        <v>1241</v>
      </c>
      <c r="D191" s="35" t="s">
        <v>99</v>
      </c>
      <c r="E191" s="35" t="s">
        <v>27</v>
      </c>
      <c r="F191" s="238" t="s">
        <v>424</v>
      </c>
      <c r="G191" s="386" t="s">
        <v>199</v>
      </c>
      <c r="H191" s="232" t="s">
        <v>427</v>
      </c>
      <c r="I191" s="319" t="s">
        <v>351</v>
      </c>
    </row>
    <row r="192" spans="2:9" ht="12.75" customHeight="1" x14ac:dyDescent="0.3">
      <c r="B192" s="318" t="s">
        <v>1043</v>
      </c>
      <c r="C192" s="35" t="s">
        <v>1242</v>
      </c>
      <c r="D192" s="35" t="s">
        <v>99</v>
      </c>
      <c r="E192" s="35" t="s">
        <v>27</v>
      </c>
      <c r="F192" s="238" t="s">
        <v>424</v>
      </c>
      <c r="G192" s="386" t="s">
        <v>199</v>
      </c>
      <c r="H192" s="232" t="s">
        <v>427</v>
      </c>
      <c r="I192" s="319" t="s">
        <v>351</v>
      </c>
    </row>
    <row r="193" spans="2:9" ht="12.75" customHeight="1" x14ac:dyDescent="0.3">
      <c r="B193" s="318" t="s">
        <v>1042</v>
      </c>
      <c r="C193" s="35" t="s">
        <v>1242</v>
      </c>
      <c r="D193" s="35" t="s">
        <v>99</v>
      </c>
      <c r="E193" s="35" t="s">
        <v>27</v>
      </c>
      <c r="F193" s="238" t="s">
        <v>424</v>
      </c>
      <c r="G193" s="386" t="s">
        <v>199</v>
      </c>
      <c r="H193" s="232" t="s">
        <v>427</v>
      </c>
      <c r="I193" s="319" t="s">
        <v>351</v>
      </c>
    </row>
    <row r="194" spans="2:9" ht="12.75" customHeight="1" x14ac:dyDescent="0.3">
      <c r="B194" s="318" t="s">
        <v>1027</v>
      </c>
      <c r="C194" s="35" t="s">
        <v>1244</v>
      </c>
      <c r="D194" s="35" t="s">
        <v>1026</v>
      </c>
      <c r="E194" s="35" t="s">
        <v>76</v>
      </c>
      <c r="F194" s="238" t="s">
        <v>424</v>
      </c>
      <c r="G194" s="386" t="s">
        <v>199</v>
      </c>
      <c r="H194" s="232" t="s">
        <v>427</v>
      </c>
      <c r="I194" s="319" t="s">
        <v>351</v>
      </c>
    </row>
    <row r="195" spans="2:9" ht="12.75" customHeight="1" x14ac:dyDescent="0.3">
      <c r="B195" s="318" t="s">
        <v>1028</v>
      </c>
      <c r="C195" s="35" t="s">
        <v>1244</v>
      </c>
      <c r="D195" s="35" t="s">
        <v>1026</v>
      </c>
      <c r="E195" s="35" t="s">
        <v>76</v>
      </c>
      <c r="F195" s="238" t="s">
        <v>424</v>
      </c>
      <c r="G195" s="386" t="s">
        <v>199</v>
      </c>
      <c r="H195" s="232" t="s">
        <v>427</v>
      </c>
      <c r="I195" s="319" t="s">
        <v>351</v>
      </c>
    </row>
    <row r="196" spans="2:9" ht="12.75" customHeight="1" x14ac:dyDescent="0.3">
      <c r="B196" s="318" t="s">
        <v>1024</v>
      </c>
      <c r="C196" s="35" t="s">
        <v>1244</v>
      </c>
      <c r="D196" s="35" t="s">
        <v>1026</v>
      </c>
      <c r="E196" s="35" t="s">
        <v>76</v>
      </c>
      <c r="F196" s="238" t="s">
        <v>424</v>
      </c>
      <c r="G196" s="386" t="s">
        <v>199</v>
      </c>
      <c r="H196" s="232" t="s">
        <v>427</v>
      </c>
      <c r="I196" s="319" t="s">
        <v>351</v>
      </c>
    </row>
    <row r="197" spans="2:9" ht="12.75" customHeight="1" x14ac:dyDescent="0.3">
      <c r="B197" s="318" t="s">
        <v>682</v>
      </c>
      <c r="C197" s="35" t="s">
        <v>1245</v>
      </c>
      <c r="D197" s="35" t="s">
        <v>100</v>
      </c>
      <c r="E197" s="35" t="s">
        <v>77</v>
      </c>
      <c r="F197" s="238" t="s">
        <v>424</v>
      </c>
      <c r="G197" s="386" t="s">
        <v>199</v>
      </c>
      <c r="H197" s="232" t="s">
        <v>427</v>
      </c>
      <c r="I197" s="319" t="s">
        <v>351</v>
      </c>
    </row>
    <row r="198" spans="2:9" ht="12.75" customHeight="1" x14ac:dyDescent="0.3">
      <c r="B198" s="318" t="s">
        <v>838</v>
      </c>
      <c r="C198" s="35" t="s">
        <v>1245</v>
      </c>
      <c r="D198" s="35" t="s">
        <v>100</v>
      </c>
      <c r="E198" s="35" t="s">
        <v>77</v>
      </c>
      <c r="F198" s="238" t="s">
        <v>424</v>
      </c>
      <c r="G198" s="386" t="s">
        <v>199</v>
      </c>
      <c r="H198" s="232" t="s">
        <v>427</v>
      </c>
      <c r="I198" s="319" t="s">
        <v>351</v>
      </c>
    </row>
    <row r="199" spans="2:9" ht="12.75" customHeight="1" x14ac:dyDescent="0.3">
      <c r="B199" s="318" t="s">
        <v>684</v>
      </c>
      <c r="C199" s="35" t="s">
        <v>1245</v>
      </c>
      <c r="D199" s="35" t="s">
        <v>100</v>
      </c>
      <c r="E199" s="35" t="s">
        <v>77</v>
      </c>
      <c r="F199" s="238" t="s">
        <v>424</v>
      </c>
      <c r="G199" s="386" t="s">
        <v>199</v>
      </c>
      <c r="H199" s="232" t="s">
        <v>427</v>
      </c>
      <c r="I199" s="319" t="s">
        <v>351</v>
      </c>
    </row>
    <row r="200" spans="2:9" ht="12.75" customHeight="1" x14ac:dyDescent="0.3">
      <c r="B200" s="318" t="s">
        <v>683</v>
      </c>
      <c r="C200" s="35" t="s">
        <v>1245</v>
      </c>
      <c r="D200" s="35" t="s">
        <v>100</v>
      </c>
      <c r="E200" s="35" t="s">
        <v>77</v>
      </c>
      <c r="F200" s="238" t="s">
        <v>424</v>
      </c>
      <c r="G200" s="386" t="s">
        <v>199</v>
      </c>
      <c r="H200" s="232" t="s">
        <v>427</v>
      </c>
      <c r="I200" s="319" t="s">
        <v>351</v>
      </c>
    </row>
    <row r="201" spans="2:9" ht="12.75" customHeight="1" x14ac:dyDescent="0.3">
      <c r="B201" s="318" t="s">
        <v>749</v>
      </c>
      <c r="C201" s="35" t="s">
        <v>1246</v>
      </c>
      <c r="D201" s="35" t="s">
        <v>750</v>
      </c>
      <c r="E201" s="35" t="s">
        <v>258</v>
      </c>
      <c r="F201" s="238" t="s">
        <v>424</v>
      </c>
      <c r="G201" s="386" t="s">
        <v>199</v>
      </c>
      <c r="H201" s="232" t="s">
        <v>427</v>
      </c>
      <c r="I201" s="319" t="s">
        <v>351</v>
      </c>
    </row>
    <row r="202" spans="2:9" ht="12.75" customHeight="1" x14ac:dyDescent="0.3">
      <c r="B202" s="318" t="s">
        <v>748</v>
      </c>
      <c r="C202" s="35" t="s">
        <v>1246</v>
      </c>
      <c r="D202" s="35" t="s">
        <v>750</v>
      </c>
      <c r="E202" s="35" t="s">
        <v>258</v>
      </c>
      <c r="F202" s="238" t="s">
        <v>424</v>
      </c>
      <c r="G202" s="386" t="s">
        <v>199</v>
      </c>
      <c r="H202" s="232" t="s">
        <v>427</v>
      </c>
      <c r="I202" s="319" t="s">
        <v>351</v>
      </c>
    </row>
    <row r="203" spans="2:9" ht="12.75" customHeight="1" x14ac:dyDescent="0.3">
      <c r="B203" s="318" t="s">
        <v>747</v>
      </c>
      <c r="C203" s="35" t="s">
        <v>1246</v>
      </c>
      <c r="D203" s="35" t="s">
        <v>750</v>
      </c>
      <c r="E203" s="35" t="s">
        <v>258</v>
      </c>
      <c r="F203" s="238" t="s">
        <v>424</v>
      </c>
      <c r="G203" s="386" t="s">
        <v>199</v>
      </c>
      <c r="H203" s="232" t="s">
        <v>427</v>
      </c>
      <c r="I203" s="319" t="s">
        <v>351</v>
      </c>
    </row>
    <row r="204" spans="2:9" ht="12.75" customHeight="1" x14ac:dyDescent="0.3">
      <c r="B204" s="318" t="s">
        <v>658</v>
      </c>
      <c r="C204" s="35" t="s">
        <v>1247</v>
      </c>
      <c r="D204" s="35" t="s">
        <v>655</v>
      </c>
      <c r="E204" s="35" t="s">
        <v>43</v>
      </c>
      <c r="F204" s="238" t="s">
        <v>424</v>
      </c>
      <c r="G204" s="386" t="s">
        <v>199</v>
      </c>
      <c r="H204" s="232" t="s">
        <v>427</v>
      </c>
      <c r="I204" s="319" t="s">
        <v>351</v>
      </c>
    </row>
    <row r="205" spans="2:9" ht="12.75" customHeight="1" x14ac:dyDescent="0.3">
      <c r="B205" s="318" t="s">
        <v>657</v>
      </c>
      <c r="C205" s="35" t="s">
        <v>1247</v>
      </c>
      <c r="D205" s="35" t="s">
        <v>655</v>
      </c>
      <c r="E205" s="35" t="s">
        <v>43</v>
      </c>
      <c r="F205" s="238" t="s">
        <v>424</v>
      </c>
      <c r="G205" s="386" t="s">
        <v>199</v>
      </c>
      <c r="H205" s="232" t="s">
        <v>427</v>
      </c>
      <c r="I205" s="319" t="s">
        <v>351</v>
      </c>
    </row>
    <row r="206" spans="2:9" ht="12.75" customHeight="1" x14ac:dyDescent="0.3">
      <c r="B206" s="318" t="s">
        <v>1032</v>
      </c>
      <c r="C206" s="35" t="s">
        <v>1248</v>
      </c>
      <c r="D206" s="35" t="s">
        <v>1031</v>
      </c>
      <c r="E206" s="35" t="s">
        <v>206</v>
      </c>
      <c r="F206" s="238" t="s">
        <v>424</v>
      </c>
      <c r="G206" s="386" t="s">
        <v>199</v>
      </c>
      <c r="H206" s="232" t="s">
        <v>427</v>
      </c>
      <c r="I206" s="319" t="s">
        <v>351</v>
      </c>
    </row>
    <row r="207" spans="2:9" ht="12.75" customHeight="1" x14ac:dyDescent="0.3">
      <c r="B207" s="318" t="s">
        <v>1029</v>
      </c>
      <c r="C207" s="35" t="s">
        <v>1248</v>
      </c>
      <c r="D207" s="35" t="s">
        <v>1031</v>
      </c>
      <c r="E207" s="35" t="s">
        <v>206</v>
      </c>
      <c r="F207" s="238" t="s">
        <v>424</v>
      </c>
      <c r="G207" s="386" t="s">
        <v>199</v>
      </c>
      <c r="H207" s="232" t="s">
        <v>427</v>
      </c>
      <c r="I207" s="319" t="s">
        <v>351</v>
      </c>
    </row>
    <row r="208" spans="2:9" ht="12.75" customHeight="1" x14ac:dyDescent="0.3">
      <c r="B208" s="318" t="s">
        <v>1033</v>
      </c>
      <c r="C208" s="35" t="s">
        <v>1248</v>
      </c>
      <c r="D208" s="35" t="s">
        <v>1031</v>
      </c>
      <c r="E208" s="35" t="s">
        <v>206</v>
      </c>
      <c r="F208" s="238" t="s">
        <v>424</v>
      </c>
      <c r="G208" s="386" t="s">
        <v>199</v>
      </c>
      <c r="H208" s="232" t="s">
        <v>427</v>
      </c>
      <c r="I208" s="319" t="s">
        <v>351</v>
      </c>
    </row>
    <row r="209" spans="2:9" ht="12.75" customHeight="1" x14ac:dyDescent="0.3">
      <c r="B209" s="318" t="s">
        <v>1036</v>
      </c>
      <c r="C209" s="35" t="s">
        <v>1248</v>
      </c>
      <c r="D209" s="35" t="s">
        <v>1031</v>
      </c>
      <c r="E209" s="35" t="s">
        <v>206</v>
      </c>
      <c r="F209" s="238" t="s">
        <v>424</v>
      </c>
      <c r="G209" s="386" t="s">
        <v>199</v>
      </c>
      <c r="H209" s="232" t="s">
        <v>427</v>
      </c>
      <c r="I209" s="319" t="s">
        <v>351</v>
      </c>
    </row>
    <row r="210" spans="2:9" ht="12.75" customHeight="1" x14ac:dyDescent="0.3">
      <c r="B210" s="318" t="s">
        <v>1037</v>
      </c>
      <c r="C210" s="35" t="s">
        <v>1248</v>
      </c>
      <c r="D210" s="35" t="s">
        <v>1031</v>
      </c>
      <c r="E210" s="35" t="s">
        <v>206</v>
      </c>
      <c r="F210" s="238" t="s">
        <v>424</v>
      </c>
      <c r="G210" s="386" t="s">
        <v>199</v>
      </c>
      <c r="H210" s="232" t="s">
        <v>427</v>
      </c>
      <c r="I210" s="319" t="s">
        <v>351</v>
      </c>
    </row>
    <row r="211" spans="2:9" ht="12.75" customHeight="1" x14ac:dyDescent="0.3">
      <c r="B211" s="318" t="s">
        <v>1034</v>
      </c>
      <c r="C211" s="35" t="s">
        <v>1248</v>
      </c>
      <c r="D211" s="35" t="s">
        <v>1031</v>
      </c>
      <c r="E211" s="35" t="s">
        <v>206</v>
      </c>
      <c r="F211" s="238" t="s">
        <v>424</v>
      </c>
      <c r="G211" s="386" t="s">
        <v>199</v>
      </c>
      <c r="H211" s="232" t="s">
        <v>427</v>
      </c>
      <c r="I211" s="319" t="s">
        <v>351</v>
      </c>
    </row>
    <row r="212" spans="2:9" ht="12.75" customHeight="1" x14ac:dyDescent="0.3">
      <c r="B212" s="318" t="s">
        <v>619</v>
      </c>
      <c r="C212" s="35" t="s">
        <v>1249</v>
      </c>
      <c r="D212" s="35" t="s">
        <v>615</v>
      </c>
      <c r="E212" s="35" t="s">
        <v>338</v>
      </c>
      <c r="F212" s="238" t="s">
        <v>424</v>
      </c>
      <c r="G212" s="386" t="s">
        <v>199</v>
      </c>
      <c r="H212" s="232" t="s">
        <v>427</v>
      </c>
      <c r="I212" s="319" t="s">
        <v>351</v>
      </c>
    </row>
    <row r="213" spans="2:9" ht="12.75" customHeight="1" x14ac:dyDescent="0.3">
      <c r="B213" s="318" t="s">
        <v>617</v>
      </c>
      <c r="C213" s="35" t="s">
        <v>1249</v>
      </c>
      <c r="D213" s="35" t="s">
        <v>615</v>
      </c>
      <c r="E213" s="35" t="s">
        <v>338</v>
      </c>
      <c r="F213" s="238" t="s">
        <v>424</v>
      </c>
      <c r="G213" s="386" t="s">
        <v>199</v>
      </c>
      <c r="H213" s="232" t="s">
        <v>427</v>
      </c>
      <c r="I213" s="319" t="s">
        <v>351</v>
      </c>
    </row>
    <row r="214" spans="2:9" ht="12.75" customHeight="1" x14ac:dyDescent="0.3">
      <c r="B214" s="318" t="s">
        <v>616</v>
      </c>
      <c r="C214" s="35" t="s">
        <v>1249</v>
      </c>
      <c r="D214" s="35" t="s">
        <v>615</v>
      </c>
      <c r="E214" s="35" t="s">
        <v>338</v>
      </c>
      <c r="F214" s="238" t="s">
        <v>424</v>
      </c>
      <c r="G214" s="386" t="s">
        <v>199</v>
      </c>
      <c r="H214" s="232" t="s">
        <v>427</v>
      </c>
      <c r="I214" s="319" t="s">
        <v>351</v>
      </c>
    </row>
    <row r="215" spans="2:9" ht="12.75" customHeight="1" x14ac:dyDescent="0.3">
      <c r="B215" s="318" t="s">
        <v>721</v>
      </c>
      <c r="C215" s="35" t="s">
        <v>1250</v>
      </c>
      <c r="D215" s="35" t="s">
        <v>720</v>
      </c>
      <c r="E215" s="35" t="s">
        <v>267</v>
      </c>
      <c r="F215" s="238" t="s">
        <v>424</v>
      </c>
      <c r="G215" s="386" t="s">
        <v>199</v>
      </c>
      <c r="H215" s="232" t="s">
        <v>427</v>
      </c>
      <c r="I215" s="319" t="s">
        <v>351</v>
      </c>
    </row>
    <row r="216" spans="2:9" ht="12.75" customHeight="1" x14ac:dyDescent="0.3">
      <c r="B216" s="318" t="s">
        <v>719</v>
      </c>
      <c r="C216" s="35" t="s">
        <v>1250</v>
      </c>
      <c r="D216" s="35" t="s">
        <v>720</v>
      </c>
      <c r="E216" s="35" t="s">
        <v>267</v>
      </c>
      <c r="F216" s="238" t="s">
        <v>424</v>
      </c>
      <c r="G216" s="386" t="s">
        <v>199</v>
      </c>
      <c r="H216" s="232" t="s">
        <v>427</v>
      </c>
      <c r="I216" s="319" t="s">
        <v>351</v>
      </c>
    </row>
    <row r="217" spans="2:9" ht="12.75" customHeight="1" x14ac:dyDescent="0.3">
      <c r="B217" s="318" t="s">
        <v>724</v>
      </c>
      <c r="C217" s="35" t="s">
        <v>1250</v>
      </c>
      <c r="D217" s="35" t="s">
        <v>720</v>
      </c>
      <c r="E217" s="35" t="s">
        <v>267</v>
      </c>
      <c r="F217" s="238" t="s">
        <v>424</v>
      </c>
      <c r="G217" s="386" t="s">
        <v>199</v>
      </c>
      <c r="H217" s="232" t="s">
        <v>427</v>
      </c>
      <c r="I217" s="319" t="s">
        <v>351</v>
      </c>
    </row>
    <row r="218" spans="2:9" ht="12.75" customHeight="1" x14ac:dyDescent="0.3">
      <c r="B218" s="318" t="s">
        <v>722</v>
      </c>
      <c r="C218" s="35" t="s">
        <v>1250</v>
      </c>
      <c r="D218" s="35" t="s">
        <v>720</v>
      </c>
      <c r="E218" s="35" t="s">
        <v>267</v>
      </c>
      <c r="F218" s="238" t="s">
        <v>424</v>
      </c>
      <c r="G218" s="386" t="s">
        <v>199</v>
      </c>
      <c r="H218" s="232" t="s">
        <v>427</v>
      </c>
      <c r="I218" s="319" t="s">
        <v>351</v>
      </c>
    </row>
    <row r="219" spans="2:9" ht="12.75" customHeight="1" x14ac:dyDescent="0.3">
      <c r="B219" s="318" t="s">
        <v>723</v>
      </c>
      <c r="C219" s="35" t="s">
        <v>1250</v>
      </c>
      <c r="D219" s="35" t="s">
        <v>720</v>
      </c>
      <c r="E219" s="35" t="s">
        <v>267</v>
      </c>
      <c r="F219" s="238" t="s">
        <v>424</v>
      </c>
      <c r="G219" s="386" t="s">
        <v>199</v>
      </c>
      <c r="H219" s="232" t="s">
        <v>427</v>
      </c>
      <c r="I219" s="319" t="s">
        <v>351</v>
      </c>
    </row>
    <row r="220" spans="2:9" ht="12.75" customHeight="1" x14ac:dyDescent="0.3">
      <c r="B220" s="318" t="s">
        <v>1149</v>
      </c>
      <c r="C220" s="35" t="s">
        <v>1251</v>
      </c>
      <c r="D220" s="35" t="s">
        <v>1148</v>
      </c>
      <c r="E220" s="35" t="s">
        <v>188</v>
      </c>
      <c r="F220" s="238" t="s">
        <v>424</v>
      </c>
      <c r="G220" s="386" t="s">
        <v>199</v>
      </c>
      <c r="H220" s="232" t="s">
        <v>427</v>
      </c>
      <c r="I220" s="319" t="s">
        <v>351</v>
      </c>
    </row>
    <row r="221" spans="2:9" ht="12.75" customHeight="1" x14ac:dyDescent="0.3">
      <c r="B221" s="318" t="s">
        <v>1147</v>
      </c>
      <c r="C221" s="35" t="s">
        <v>1251</v>
      </c>
      <c r="D221" s="35" t="s">
        <v>1148</v>
      </c>
      <c r="E221" s="35" t="s">
        <v>188</v>
      </c>
      <c r="F221" s="238" t="s">
        <v>424</v>
      </c>
      <c r="G221" s="386" t="s">
        <v>199</v>
      </c>
      <c r="H221" s="232" t="s">
        <v>427</v>
      </c>
      <c r="I221" s="319" t="s">
        <v>351</v>
      </c>
    </row>
    <row r="222" spans="2:9" ht="12.75" customHeight="1" x14ac:dyDescent="0.3">
      <c r="B222" s="318" t="s">
        <v>704</v>
      </c>
      <c r="C222" s="35" t="s">
        <v>1252</v>
      </c>
      <c r="D222" s="35" t="s">
        <v>614</v>
      </c>
      <c r="E222" s="35" t="s">
        <v>237</v>
      </c>
      <c r="F222" s="238" t="s">
        <v>424</v>
      </c>
      <c r="G222" s="386" t="s">
        <v>199</v>
      </c>
      <c r="H222" s="232" t="s">
        <v>427</v>
      </c>
      <c r="I222" s="319" t="s">
        <v>351</v>
      </c>
    </row>
    <row r="223" spans="2:9" ht="12.75" customHeight="1" x14ac:dyDescent="0.3">
      <c r="B223" s="318" t="s">
        <v>705</v>
      </c>
      <c r="C223" s="35" t="s">
        <v>1252</v>
      </c>
      <c r="D223" s="35" t="s">
        <v>614</v>
      </c>
      <c r="E223" s="35" t="s">
        <v>237</v>
      </c>
      <c r="F223" s="238" t="s">
        <v>424</v>
      </c>
      <c r="G223" s="386" t="s">
        <v>199</v>
      </c>
      <c r="H223" s="232" t="s">
        <v>427</v>
      </c>
      <c r="I223" s="319" t="s">
        <v>351</v>
      </c>
    </row>
    <row r="224" spans="2:9" ht="12.75" customHeight="1" x14ac:dyDescent="0.3">
      <c r="B224" s="318" t="s">
        <v>973</v>
      </c>
      <c r="C224" s="35" t="s">
        <v>1253</v>
      </c>
      <c r="D224" s="35" t="s">
        <v>614</v>
      </c>
      <c r="E224" s="35" t="s">
        <v>237</v>
      </c>
      <c r="F224" s="238" t="s">
        <v>424</v>
      </c>
      <c r="G224" s="386" t="s">
        <v>199</v>
      </c>
      <c r="H224" s="232" t="s">
        <v>427</v>
      </c>
      <c r="I224" s="319" t="s">
        <v>351</v>
      </c>
    </row>
    <row r="225" spans="2:9" ht="12.75" customHeight="1" x14ac:dyDescent="0.3">
      <c r="B225" s="318" t="s">
        <v>975</v>
      </c>
      <c r="C225" s="35" t="s">
        <v>1253</v>
      </c>
      <c r="D225" s="35" t="s">
        <v>614</v>
      </c>
      <c r="E225" s="35" t="s">
        <v>237</v>
      </c>
      <c r="F225" s="238" t="s">
        <v>424</v>
      </c>
      <c r="G225" s="386" t="s">
        <v>199</v>
      </c>
      <c r="H225" s="232" t="s">
        <v>427</v>
      </c>
      <c r="I225" s="319" t="s">
        <v>351</v>
      </c>
    </row>
    <row r="226" spans="2:9" ht="12.75" customHeight="1" x14ac:dyDescent="0.3">
      <c r="B226" s="318" t="s">
        <v>976</v>
      </c>
      <c r="C226" s="35" t="s">
        <v>1253</v>
      </c>
      <c r="D226" s="35" t="s">
        <v>614</v>
      </c>
      <c r="E226" s="35" t="s">
        <v>237</v>
      </c>
      <c r="F226" s="238" t="s">
        <v>424</v>
      </c>
      <c r="G226" s="386" t="s">
        <v>199</v>
      </c>
      <c r="H226" s="232" t="s">
        <v>427</v>
      </c>
      <c r="I226" s="319" t="s">
        <v>351</v>
      </c>
    </row>
    <row r="227" spans="2:9" ht="12.75" customHeight="1" x14ac:dyDescent="0.3">
      <c r="B227" s="318" t="s">
        <v>977</v>
      </c>
      <c r="C227" s="35" t="s">
        <v>1253</v>
      </c>
      <c r="D227" s="35" t="s">
        <v>614</v>
      </c>
      <c r="E227" s="35" t="s">
        <v>237</v>
      </c>
      <c r="F227" s="238" t="s">
        <v>424</v>
      </c>
      <c r="G227" s="386" t="s">
        <v>199</v>
      </c>
      <c r="H227" s="232" t="s">
        <v>427</v>
      </c>
      <c r="I227" s="319" t="s">
        <v>351</v>
      </c>
    </row>
    <row r="228" spans="2:9" ht="12.75" customHeight="1" x14ac:dyDescent="0.3">
      <c r="B228" s="318" t="s">
        <v>979</v>
      </c>
      <c r="C228" s="35" t="s">
        <v>1253</v>
      </c>
      <c r="D228" s="35" t="s">
        <v>614</v>
      </c>
      <c r="E228" s="35" t="s">
        <v>237</v>
      </c>
      <c r="F228" s="238" t="s">
        <v>424</v>
      </c>
      <c r="G228" s="386" t="s">
        <v>199</v>
      </c>
      <c r="H228" s="232" t="s">
        <v>427</v>
      </c>
      <c r="I228" s="319" t="s">
        <v>351</v>
      </c>
    </row>
    <row r="229" spans="2:9" ht="12.75" customHeight="1" x14ac:dyDescent="0.3">
      <c r="B229" s="318" t="s">
        <v>980</v>
      </c>
      <c r="C229" s="35" t="s">
        <v>1253</v>
      </c>
      <c r="D229" s="35" t="s">
        <v>614</v>
      </c>
      <c r="E229" s="35" t="s">
        <v>237</v>
      </c>
      <c r="F229" s="238" t="s">
        <v>424</v>
      </c>
      <c r="G229" s="386" t="s">
        <v>199</v>
      </c>
      <c r="H229" s="232" t="s">
        <v>427</v>
      </c>
      <c r="I229" s="319" t="s">
        <v>351</v>
      </c>
    </row>
    <row r="230" spans="2:9" ht="12.75" customHeight="1" x14ac:dyDescent="0.3">
      <c r="B230" s="318" t="s">
        <v>981</v>
      </c>
      <c r="C230" s="35" t="s">
        <v>1254</v>
      </c>
      <c r="D230" s="35" t="s">
        <v>982</v>
      </c>
      <c r="E230" s="35" t="s">
        <v>203</v>
      </c>
      <c r="F230" s="238" t="s">
        <v>424</v>
      </c>
      <c r="G230" s="386" t="s">
        <v>199</v>
      </c>
      <c r="H230" s="232" t="s">
        <v>427</v>
      </c>
      <c r="I230" s="319" t="s">
        <v>351</v>
      </c>
    </row>
    <row r="231" spans="2:9" ht="12.75" customHeight="1" x14ac:dyDescent="0.3">
      <c r="B231" s="318" t="s">
        <v>983</v>
      </c>
      <c r="C231" s="35" t="s">
        <v>1254</v>
      </c>
      <c r="D231" s="35" t="s">
        <v>982</v>
      </c>
      <c r="E231" s="35" t="s">
        <v>203</v>
      </c>
      <c r="F231" s="238" t="s">
        <v>424</v>
      </c>
      <c r="G231" s="386" t="s">
        <v>199</v>
      </c>
      <c r="H231" s="232" t="s">
        <v>427</v>
      </c>
      <c r="I231" s="319" t="s">
        <v>351</v>
      </c>
    </row>
    <row r="232" spans="2:9" ht="12.75" customHeight="1" x14ac:dyDescent="0.3">
      <c r="B232" s="318" t="s">
        <v>984</v>
      </c>
      <c r="C232" s="35" t="s">
        <v>1388</v>
      </c>
      <c r="D232" s="35" t="s">
        <v>982</v>
      </c>
      <c r="E232" s="35" t="s">
        <v>203</v>
      </c>
      <c r="F232" s="238" t="s">
        <v>424</v>
      </c>
      <c r="G232" s="386" t="s">
        <v>199</v>
      </c>
      <c r="H232" s="232" t="s">
        <v>427</v>
      </c>
      <c r="I232" s="319" t="s">
        <v>351</v>
      </c>
    </row>
    <row r="233" spans="2:9" ht="12.75" customHeight="1" x14ac:dyDescent="0.3">
      <c r="B233" s="318" t="s">
        <v>985</v>
      </c>
      <c r="C233" s="35" t="s">
        <v>1388</v>
      </c>
      <c r="D233" s="35" t="s">
        <v>982</v>
      </c>
      <c r="E233" s="35" t="s">
        <v>203</v>
      </c>
      <c r="F233" s="238" t="s">
        <v>424</v>
      </c>
      <c r="G233" s="386" t="s">
        <v>199</v>
      </c>
      <c r="H233" s="232" t="s">
        <v>427</v>
      </c>
      <c r="I233" s="319" t="s">
        <v>351</v>
      </c>
    </row>
    <row r="234" spans="2:9" ht="12.75" customHeight="1" x14ac:dyDescent="0.3">
      <c r="B234" s="318" t="s">
        <v>986</v>
      </c>
      <c r="C234" s="35" t="s">
        <v>1388</v>
      </c>
      <c r="D234" s="35" t="s">
        <v>982</v>
      </c>
      <c r="E234" s="35" t="s">
        <v>203</v>
      </c>
      <c r="F234" s="238" t="s">
        <v>424</v>
      </c>
      <c r="G234" s="386" t="s">
        <v>199</v>
      </c>
      <c r="H234" s="232" t="s">
        <v>427</v>
      </c>
      <c r="I234" s="319" t="s">
        <v>351</v>
      </c>
    </row>
    <row r="235" spans="2:9" ht="12.75" customHeight="1" x14ac:dyDescent="0.3">
      <c r="B235" s="318" t="s">
        <v>843</v>
      </c>
      <c r="C235" s="35" t="s">
        <v>1255</v>
      </c>
      <c r="D235" s="35" t="s">
        <v>841</v>
      </c>
      <c r="E235" s="35" t="s">
        <v>262</v>
      </c>
      <c r="F235" s="238" t="s">
        <v>424</v>
      </c>
      <c r="G235" s="386" t="s">
        <v>199</v>
      </c>
      <c r="H235" s="232" t="s">
        <v>427</v>
      </c>
      <c r="I235" s="319" t="s">
        <v>351</v>
      </c>
    </row>
    <row r="236" spans="2:9" ht="12.75" customHeight="1" x14ac:dyDescent="0.3">
      <c r="B236" s="318" t="s">
        <v>848</v>
      </c>
      <c r="C236" s="35" t="s">
        <v>1256</v>
      </c>
      <c r="D236" s="35" t="s">
        <v>841</v>
      </c>
      <c r="E236" s="35" t="s">
        <v>262</v>
      </c>
      <c r="F236" s="238" t="s">
        <v>424</v>
      </c>
      <c r="G236" s="386" t="s">
        <v>199</v>
      </c>
      <c r="H236" s="232" t="s">
        <v>427</v>
      </c>
      <c r="I236" s="319" t="s">
        <v>351</v>
      </c>
    </row>
    <row r="237" spans="2:9" ht="12.75" customHeight="1" x14ac:dyDescent="0.3">
      <c r="B237" s="318" t="s">
        <v>845</v>
      </c>
      <c r="C237" s="35" t="s">
        <v>1257</v>
      </c>
      <c r="D237" s="35" t="s">
        <v>841</v>
      </c>
      <c r="E237" s="35" t="s">
        <v>262</v>
      </c>
      <c r="F237" s="238" t="s">
        <v>424</v>
      </c>
      <c r="G237" s="386" t="s">
        <v>199</v>
      </c>
      <c r="H237" s="232" t="s">
        <v>427</v>
      </c>
      <c r="I237" s="319" t="s">
        <v>351</v>
      </c>
    </row>
    <row r="238" spans="2:9" ht="12.75" customHeight="1" x14ac:dyDescent="0.3">
      <c r="B238" s="318" t="s">
        <v>844</v>
      </c>
      <c r="C238" s="35" t="s">
        <v>1257</v>
      </c>
      <c r="D238" s="35" t="s">
        <v>841</v>
      </c>
      <c r="E238" s="35" t="s">
        <v>262</v>
      </c>
      <c r="F238" s="238" t="s">
        <v>424</v>
      </c>
      <c r="G238" s="386" t="s">
        <v>199</v>
      </c>
      <c r="H238" s="232" t="s">
        <v>427</v>
      </c>
      <c r="I238" s="319" t="s">
        <v>351</v>
      </c>
    </row>
    <row r="239" spans="2:9" ht="12.75" customHeight="1" x14ac:dyDescent="0.3">
      <c r="B239" s="326" t="s">
        <v>846</v>
      </c>
      <c r="C239" s="320" t="s">
        <v>1257</v>
      </c>
      <c r="D239" s="320" t="s">
        <v>841</v>
      </c>
      <c r="E239" s="320" t="s">
        <v>262</v>
      </c>
      <c r="F239" s="423" t="s">
        <v>424</v>
      </c>
      <c r="G239" s="323" t="s">
        <v>199</v>
      </c>
      <c r="H239" s="324" t="s">
        <v>427</v>
      </c>
      <c r="I239" s="325" t="s">
        <v>351</v>
      </c>
    </row>
    <row r="240" spans="2:9" ht="12.75" customHeight="1" x14ac:dyDescent="0.3">
      <c r="B240" s="230" t="s">
        <v>199</v>
      </c>
      <c r="C240" s="230"/>
      <c r="D240" s="230"/>
      <c r="E240" s="230"/>
      <c r="F240" s="265"/>
      <c r="G240" s="329"/>
      <c r="H240" s="232"/>
      <c r="I240" s="233"/>
    </row>
    <row r="241" spans="2:9" ht="12.75" customHeight="1" x14ac:dyDescent="0.3">
      <c r="B241" s="230" t="s">
        <v>199</v>
      </c>
      <c r="C241" s="230"/>
      <c r="D241" s="230"/>
      <c r="E241" s="230"/>
      <c r="F241" s="265"/>
      <c r="G241" s="329"/>
      <c r="H241" s="232"/>
      <c r="I241" s="233"/>
    </row>
    <row r="242" spans="2:9" ht="12.75" customHeight="1" x14ac:dyDescent="0.3">
      <c r="B242" s="230" t="s">
        <v>361</v>
      </c>
      <c r="C242" s="230"/>
      <c r="D242" s="230"/>
      <c r="E242" s="230"/>
      <c r="F242" s="265"/>
      <c r="G242" s="329"/>
      <c r="H242" s="232"/>
      <c r="I242" s="233"/>
    </row>
    <row r="243" spans="2:9" ht="12.75" customHeight="1" x14ac:dyDescent="0.3">
      <c r="B243" s="230" t="s">
        <v>362</v>
      </c>
      <c r="C243" s="230"/>
      <c r="D243" s="230"/>
      <c r="E243" s="230"/>
      <c r="F243" s="265"/>
      <c r="G243" s="329"/>
      <c r="H243" s="232"/>
      <c r="I243" s="233"/>
    </row>
    <row r="244" spans="2:9" ht="12.75" customHeight="1" x14ac:dyDescent="0.3">
      <c r="B244" s="230" t="s">
        <v>360</v>
      </c>
      <c r="C244" s="230"/>
      <c r="D244" s="230"/>
      <c r="E244" s="230"/>
      <c r="F244" s="265"/>
      <c r="G244" s="329"/>
      <c r="H244" s="232"/>
      <c r="I244" s="233"/>
    </row>
    <row r="245" spans="2:9" ht="12.75" customHeight="1" x14ac:dyDescent="0.3">
      <c r="B245" s="230" t="s">
        <v>364</v>
      </c>
      <c r="C245" s="230"/>
      <c r="D245" s="230"/>
      <c r="E245" s="230"/>
      <c r="F245" s="265"/>
      <c r="G245" s="329"/>
      <c r="H245" s="232"/>
      <c r="I245" s="233"/>
    </row>
    <row r="246" spans="2:9" ht="12.75" customHeight="1" x14ac:dyDescent="0.3">
      <c r="B246" s="230" t="s">
        <v>365</v>
      </c>
      <c r="C246" s="230"/>
      <c r="D246" s="230"/>
      <c r="E246" s="230"/>
      <c r="F246" s="265"/>
      <c r="G246" s="329"/>
      <c r="H246" s="232"/>
      <c r="I246" s="233"/>
    </row>
    <row r="247" spans="2:9" ht="12.75" customHeight="1" x14ac:dyDescent="0.3">
      <c r="B247" s="230" t="s">
        <v>363</v>
      </c>
      <c r="C247" s="230"/>
      <c r="D247" s="230"/>
      <c r="E247" s="230"/>
      <c r="F247" s="265"/>
      <c r="G247" s="329"/>
      <c r="H247" s="232"/>
      <c r="I247" s="233"/>
    </row>
    <row r="248" spans="2:9" ht="12.75" customHeight="1" x14ac:dyDescent="0.3">
      <c r="B248" s="230" t="s">
        <v>317</v>
      </c>
      <c r="C248" s="230"/>
      <c r="D248" s="230"/>
      <c r="E248" s="230"/>
      <c r="F248" s="265"/>
      <c r="G248" s="329"/>
      <c r="H248" s="232"/>
      <c r="I248" s="233"/>
    </row>
    <row r="249" spans="2:9" ht="12.75" customHeight="1" x14ac:dyDescent="0.3">
      <c r="B249" s="230" t="s">
        <v>320</v>
      </c>
      <c r="C249" s="230"/>
      <c r="D249" s="230"/>
      <c r="E249" s="230"/>
      <c r="F249" s="265"/>
      <c r="G249" s="329"/>
      <c r="H249" s="232"/>
      <c r="I249" s="233"/>
    </row>
    <row r="250" spans="2:9" ht="12.75" customHeight="1" x14ac:dyDescent="0.3">
      <c r="B250" s="230"/>
      <c r="C250" s="230"/>
      <c r="D250" s="230"/>
      <c r="E250" s="230"/>
      <c r="F250" s="265"/>
      <c r="G250" s="329"/>
      <c r="H250" s="232"/>
      <c r="I250" s="233"/>
    </row>
    <row r="251" spans="2:9" ht="12.75" customHeight="1" x14ac:dyDescent="0.3">
      <c r="B251" s="230"/>
      <c r="C251" s="230"/>
      <c r="D251" s="230"/>
      <c r="E251" s="230"/>
      <c r="F251" s="265"/>
      <c r="G251" s="329"/>
      <c r="H251" s="232"/>
      <c r="I251" s="233"/>
    </row>
    <row r="252" spans="2:9" ht="12.75" customHeight="1" x14ac:dyDescent="0.3">
      <c r="B252" s="230"/>
      <c r="C252" s="230"/>
      <c r="D252" s="230"/>
      <c r="E252" s="230"/>
      <c r="F252" s="265"/>
      <c r="G252" s="329"/>
      <c r="H252" s="232"/>
      <c r="I252" s="233"/>
    </row>
    <row r="253" spans="2:9" ht="12.75" customHeight="1" x14ac:dyDescent="0.3">
      <c r="B253" s="230"/>
      <c r="C253" s="230"/>
      <c r="D253" s="230"/>
      <c r="E253" s="230"/>
      <c r="F253" s="265"/>
      <c r="G253" s="329"/>
      <c r="H253" s="232"/>
      <c r="I253" s="233"/>
    </row>
    <row r="254" spans="2:9" ht="12.75" customHeight="1" x14ac:dyDescent="0.3">
      <c r="B254" s="230"/>
      <c r="C254" s="230"/>
      <c r="D254" s="230"/>
      <c r="E254" s="230"/>
      <c r="F254" s="265"/>
      <c r="G254" s="329"/>
      <c r="H254" s="232"/>
      <c r="I254" s="233"/>
    </row>
    <row r="255" spans="2:9" ht="12.75" customHeight="1" x14ac:dyDescent="0.3">
      <c r="B255" s="230"/>
      <c r="C255" s="230"/>
      <c r="D255" s="230"/>
      <c r="E255" s="230"/>
      <c r="F255" s="265"/>
      <c r="G255" s="329"/>
      <c r="H255" s="232"/>
      <c r="I255" s="233"/>
    </row>
    <row r="256" spans="2:9" ht="12.75" customHeight="1" x14ac:dyDescent="0.3">
      <c r="B256" s="230"/>
      <c r="C256" s="230"/>
      <c r="D256" s="230"/>
      <c r="E256" s="230"/>
      <c r="F256" s="265"/>
      <c r="G256" s="329"/>
      <c r="H256" s="232"/>
      <c r="I256" s="233"/>
    </row>
    <row r="257" spans="3:9" ht="12.75" customHeight="1" x14ac:dyDescent="0.3">
      <c r="C257" s="230"/>
      <c r="D257" s="230"/>
      <c r="E257" s="230"/>
      <c r="F257" s="265"/>
      <c r="G257" s="329"/>
      <c r="H257" s="232"/>
      <c r="I257" s="233"/>
    </row>
    <row r="258" spans="3:9" ht="12.75" customHeight="1" x14ac:dyDescent="0.3">
      <c r="C258" s="230"/>
      <c r="D258" s="230"/>
      <c r="E258" s="230"/>
      <c r="F258" s="265"/>
      <c r="G258" s="329"/>
      <c r="H258" s="232"/>
      <c r="I258" s="233"/>
    </row>
    <row r="259" spans="3:9" ht="12.75" customHeight="1" x14ac:dyDescent="0.3">
      <c r="C259" s="230"/>
      <c r="D259" s="230"/>
      <c r="E259" s="230"/>
      <c r="F259" s="265"/>
      <c r="G259" s="329"/>
      <c r="H259" s="232"/>
      <c r="I259" s="233"/>
    </row>
    <row r="260" spans="3:9" ht="12.75" customHeight="1" x14ac:dyDescent="0.3">
      <c r="C260" s="230"/>
      <c r="D260" s="230"/>
      <c r="E260" s="230"/>
      <c r="F260" s="265"/>
      <c r="G260" s="329"/>
      <c r="H260" s="232"/>
      <c r="I260" s="233"/>
    </row>
    <row r="261" spans="3:9" ht="12.75" customHeight="1" x14ac:dyDescent="0.3">
      <c r="C261" s="230"/>
      <c r="D261" s="230"/>
      <c r="E261" s="230"/>
      <c r="F261" s="265"/>
      <c r="G261" s="329"/>
      <c r="H261" s="232"/>
      <c r="I261" s="233"/>
    </row>
    <row r="262" spans="3:9" ht="12.75" customHeight="1" x14ac:dyDescent="0.3">
      <c r="C262" s="230"/>
      <c r="D262" s="230"/>
      <c r="E262" s="230"/>
      <c r="F262" s="265"/>
      <c r="G262" s="329"/>
      <c r="H262" s="232"/>
      <c r="I262" s="233"/>
    </row>
    <row r="263" spans="3:9" ht="12.75" customHeight="1" x14ac:dyDescent="0.3">
      <c r="C263" s="230"/>
      <c r="D263" s="230"/>
      <c r="E263" s="230"/>
      <c r="F263" s="265"/>
      <c r="G263" s="329"/>
      <c r="H263" s="232"/>
      <c r="I263" s="233"/>
    </row>
    <row r="264" spans="3:9" ht="12.75" customHeight="1" x14ac:dyDescent="0.3">
      <c r="C264" s="230"/>
      <c r="D264" s="230"/>
      <c r="E264" s="230"/>
      <c r="F264" s="265"/>
      <c r="G264" s="329"/>
      <c r="H264" s="232"/>
      <c r="I264" s="233"/>
    </row>
    <row r="265" spans="3:9" ht="12.75" customHeight="1" x14ac:dyDescent="0.3">
      <c r="C265" s="230"/>
      <c r="D265" s="230"/>
      <c r="E265" s="230"/>
      <c r="F265" s="265"/>
      <c r="G265" s="329"/>
      <c r="H265" s="232"/>
      <c r="I265" s="233"/>
    </row>
    <row r="266" spans="3:9" ht="12.75" customHeight="1" x14ac:dyDescent="0.3">
      <c r="C266" s="230"/>
      <c r="D266" s="230"/>
      <c r="E266" s="230"/>
      <c r="F266" s="265"/>
      <c r="G266" s="329"/>
      <c r="H266" s="232"/>
      <c r="I266" s="233"/>
    </row>
    <row r="267" spans="3:9" ht="12.75" customHeight="1" x14ac:dyDescent="0.3">
      <c r="C267" s="230"/>
      <c r="D267" s="230"/>
      <c r="E267" s="230"/>
      <c r="F267" s="265"/>
      <c r="G267" s="329"/>
      <c r="H267" s="232"/>
      <c r="I267" s="233"/>
    </row>
    <row r="268" spans="3:9" ht="12.75" customHeight="1" x14ac:dyDescent="0.3">
      <c r="C268" s="230"/>
      <c r="D268" s="230"/>
      <c r="E268" s="230"/>
      <c r="F268" s="265"/>
      <c r="G268" s="329"/>
      <c r="H268" s="232"/>
      <c r="I268" s="233"/>
    </row>
    <row r="269" spans="3:9" ht="12.75" customHeight="1" x14ac:dyDescent="0.3">
      <c r="C269" s="230"/>
      <c r="D269" s="230"/>
      <c r="E269" s="230"/>
      <c r="F269" s="265"/>
      <c r="G269" s="329"/>
      <c r="H269" s="232"/>
      <c r="I269" s="233"/>
    </row>
    <row r="270" spans="3:9" ht="12.75" customHeight="1" x14ac:dyDescent="0.3">
      <c r="C270" s="230"/>
      <c r="D270" s="230"/>
      <c r="E270" s="230"/>
      <c r="F270" s="265"/>
      <c r="G270" s="329"/>
      <c r="H270" s="232"/>
      <c r="I270" s="233"/>
    </row>
    <row r="271" spans="3:9" ht="12.75" customHeight="1" x14ac:dyDescent="0.3">
      <c r="C271" s="230"/>
      <c r="D271" s="230"/>
      <c r="E271" s="230"/>
      <c r="F271" s="265"/>
      <c r="G271" s="329"/>
      <c r="H271" s="232"/>
      <c r="I271" s="233"/>
    </row>
    <row r="272" spans="3:9" ht="12.75" customHeight="1" x14ac:dyDescent="0.3">
      <c r="C272" s="230"/>
      <c r="D272" s="230"/>
      <c r="E272" s="230"/>
      <c r="F272" s="265"/>
      <c r="G272" s="329"/>
      <c r="H272" s="232"/>
      <c r="I272" s="233"/>
    </row>
    <row r="273" spans="3:9" ht="12.75" customHeight="1" x14ac:dyDescent="0.3">
      <c r="C273" s="230"/>
      <c r="D273" s="230"/>
      <c r="E273" s="230"/>
      <c r="F273" s="265"/>
      <c r="G273" s="329"/>
      <c r="H273" s="232"/>
      <c r="I273" s="233"/>
    </row>
    <row r="274" spans="3:9" ht="12.75" customHeight="1" x14ac:dyDescent="0.3">
      <c r="C274" s="230"/>
      <c r="D274" s="230"/>
      <c r="E274" s="230"/>
      <c r="F274" s="265"/>
      <c r="G274" s="329"/>
      <c r="H274" s="232"/>
      <c r="I274" s="233"/>
    </row>
    <row r="275" spans="3:9" ht="12.75" customHeight="1" x14ac:dyDescent="0.3">
      <c r="C275" s="230"/>
      <c r="D275" s="230"/>
      <c r="E275" s="230"/>
      <c r="F275" s="265"/>
      <c r="G275" s="329"/>
      <c r="H275" s="232"/>
      <c r="I275" s="233"/>
    </row>
    <row r="276" spans="3:9" ht="12.75" customHeight="1" x14ac:dyDescent="0.3">
      <c r="C276" s="230"/>
      <c r="D276" s="230"/>
      <c r="E276" s="230"/>
      <c r="F276" s="265"/>
      <c r="G276" s="329"/>
      <c r="H276" s="232"/>
      <c r="I276" s="233"/>
    </row>
    <row r="277" spans="3:9" ht="12.75" customHeight="1" x14ac:dyDescent="0.3">
      <c r="C277" s="230"/>
      <c r="D277" s="230"/>
      <c r="E277" s="230"/>
      <c r="F277" s="265"/>
      <c r="G277" s="329"/>
      <c r="H277" s="232"/>
      <c r="I277" s="233"/>
    </row>
    <row r="278" spans="3:9" ht="12.75" customHeight="1" x14ac:dyDescent="0.3">
      <c r="C278" s="230"/>
      <c r="D278" s="230"/>
      <c r="E278" s="230"/>
      <c r="F278" s="265"/>
      <c r="G278" s="329"/>
      <c r="H278" s="232"/>
      <c r="I278" s="233"/>
    </row>
    <row r="279" spans="3:9" ht="12.75" customHeight="1" x14ac:dyDescent="0.3">
      <c r="C279" s="230"/>
      <c r="D279" s="230"/>
      <c r="E279" s="230"/>
      <c r="F279" s="265"/>
      <c r="G279" s="329"/>
      <c r="H279" s="232"/>
      <c r="I279" s="233"/>
    </row>
    <row r="280" spans="3:9" ht="12.75" customHeight="1" x14ac:dyDescent="0.3">
      <c r="C280" s="230"/>
      <c r="D280" s="230"/>
      <c r="E280" s="230"/>
      <c r="F280" s="265"/>
      <c r="G280" s="329"/>
      <c r="H280" s="232"/>
      <c r="I280" s="233"/>
    </row>
    <row r="281" spans="3:9" ht="12.75" customHeight="1" x14ac:dyDescent="0.3">
      <c r="C281" s="230"/>
      <c r="D281" s="230"/>
      <c r="E281" s="230"/>
      <c r="F281" s="265"/>
      <c r="G281" s="329"/>
      <c r="H281" s="232"/>
      <c r="I281" s="233"/>
    </row>
    <row r="282" spans="3:9" ht="12.75" customHeight="1" x14ac:dyDescent="0.3">
      <c r="C282" s="230"/>
      <c r="D282" s="230"/>
      <c r="E282" s="230"/>
      <c r="F282" s="265"/>
      <c r="G282" s="329"/>
      <c r="H282" s="232"/>
      <c r="I282" s="233"/>
    </row>
    <row r="283" spans="3:9" ht="12.75" customHeight="1" x14ac:dyDescent="0.3">
      <c r="C283" s="230"/>
      <c r="D283" s="230"/>
      <c r="E283" s="230"/>
      <c r="F283" s="265"/>
      <c r="G283" s="329"/>
      <c r="H283" s="232"/>
      <c r="I283" s="233"/>
    </row>
    <row r="284" spans="3:9" ht="12.75" customHeight="1" x14ac:dyDescent="0.3">
      <c r="C284" s="230"/>
      <c r="D284" s="230"/>
      <c r="E284" s="230"/>
      <c r="F284" s="265"/>
      <c r="G284" s="329"/>
      <c r="H284" s="232"/>
      <c r="I284" s="233"/>
    </row>
    <row r="285" spans="3:9" ht="12.75" customHeight="1" x14ac:dyDescent="0.3">
      <c r="C285" s="230"/>
      <c r="D285" s="230"/>
      <c r="E285" s="230"/>
      <c r="F285" s="265"/>
      <c r="G285" s="329"/>
      <c r="H285" s="232"/>
      <c r="I285" s="233"/>
    </row>
    <row r="286" spans="3:9" ht="12.75" customHeight="1" x14ac:dyDescent="0.3">
      <c r="C286" s="230"/>
      <c r="D286" s="230"/>
      <c r="E286" s="230"/>
      <c r="F286" s="265"/>
      <c r="G286" s="329"/>
      <c r="H286" s="232"/>
      <c r="I286" s="233"/>
    </row>
    <row r="287" spans="3:9" ht="12.75" customHeight="1" x14ac:dyDescent="0.3">
      <c r="C287" s="230"/>
      <c r="D287" s="230"/>
      <c r="E287" s="230"/>
      <c r="F287" s="265"/>
      <c r="G287" s="329"/>
      <c r="H287" s="232"/>
      <c r="I287" s="233"/>
    </row>
    <row r="288" spans="3:9" ht="12.75" customHeight="1" x14ac:dyDescent="0.3">
      <c r="C288" s="230"/>
      <c r="D288" s="230"/>
      <c r="E288" s="230"/>
      <c r="F288" s="265"/>
      <c r="G288" s="329"/>
      <c r="H288" s="232"/>
      <c r="I288" s="233"/>
    </row>
    <row r="289" spans="3:9" ht="12.75" customHeight="1" x14ac:dyDescent="0.3">
      <c r="C289" s="230"/>
      <c r="D289" s="230"/>
      <c r="E289" s="230"/>
      <c r="F289" s="265"/>
      <c r="G289" s="329"/>
      <c r="H289" s="232"/>
      <c r="I289" s="233"/>
    </row>
    <row r="290" spans="3:9" ht="12.75" customHeight="1" x14ac:dyDescent="0.3">
      <c r="C290" s="239"/>
      <c r="D290" s="239"/>
      <c r="E290" s="239"/>
      <c r="F290" s="265"/>
      <c r="G290" s="236"/>
      <c r="H290" s="232"/>
      <c r="I290" s="239"/>
    </row>
    <row r="291" spans="3:9" ht="12.75" customHeight="1" x14ac:dyDescent="0.3">
      <c r="C291" s="239"/>
      <c r="D291" s="239"/>
      <c r="E291" s="239"/>
      <c r="F291" s="265"/>
      <c r="G291" s="236"/>
      <c r="H291" s="232"/>
      <c r="I291" s="239"/>
    </row>
    <row r="292" spans="3:9" ht="12.75" customHeight="1" x14ac:dyDescent="0.3">
      <c r="C292" s="239"/>
      <c r="D292" s="239"/>
      <c r="E292" s="239"/>
      <c r="F292" s="265"/>
      <c r="G292" s="236"/>
      <c r="H292" s="239"/>
      <c r="I292" s="239"/>
    </row>
    <row r="293" spans="3:9" ht="12.75" customHeight="1" x14ac:dyDescent="0.3">
      <c r="C293" s="239"/>
      <c r="D293" s="239"/>
      <c r="E293" s="239"/>
      <c r="F293" s="265"/>
      <c r="G293" s="236"/>
      <c r="H293" s="239"/>
      <c r="I293" s="239"/>
    </row>
    <row r="294" spans="3:9" ht="12.75" customHeight="1" x14ac:dyDescent="0.3">
      <c r="C294" s="239"/>
      <c r="D294" s="239"/>
      <c r="E294" s="239"/>
      <c r="F294" s="265"/>
      <c r="G294" s="236"/>
      <c r="H294" s="239"/>
      <c r="I294" s="239"/>
    </row>
    <row r="295" spans="3:9" ht="12.75" customHeight="1" x14ac:dyDescent="0.3">
      <c r="C295" s="239"/>
      <c r="D295" s="239"/>
      <c r="E295" s="239"/>
      <c r="F295" s="265"/>
      <c r="G295" s="236"/>
      <c r="H295" s="239"/>
      <c r="I295" s="239"/>
    </row>
    <row r="296" spans="3:9" ht="12.75" customHeight="1" x14ac:dyDescent="0.3">
      <c r="C296" s="239"/>
      <c r="D296" s="239"/>
      <c r="E296" s="239"/>
      <c r="F296" s="265"/>
      <c r="G296" s="236"/>
      <c r="H296" s="239"/>
      <c r="I296" s="239"/>
    </row>
    <row r="297" spans="3:9" ht="12.75" customHeight="1" x14ac:dyDescent="0.3">
      <c r="C297" s="239"/>
      <c r="D297" s="239"/>
      <c r="E297" s="239"/>
      <c r="F297" s="265"/>
      <c r="G297" s="236"/>
      <c r="H297" s="239"/>
      <c r="I297" s="239"/>
    </row>
    <row r="298" spans="3:9" ht="12.75" customHeight="1" x14ac:dyDescent="0.3">
      <c r="C298" s="239"/>
      <c r="D298" s="239"/>
      <c r="E298" s="239"/>
      <c r="F298" s="265"/>
      <c r="G298" s="236"/>
      <c r="H298" s="239"/>
      <c r="I298" s="239"/>
    </row>
    <row r="299" spans="3:9" ht="12.75" customHeight="1" x14ac:dyDescent="0.3">
      <c r="C299" s="239"/>
      <c r="D299" s="239"/>
      <c r="E299" s="239"/>
      <c r="F299" s="265"/>
      <c r="G299" s="236"/>
      <c r="H299" s="239"/>
      <c r="I299" s="239"/>
    </row>
    <row r="300" spans="3:9" ht="12.75" customHeight="1" x14ac:dyDescent="0.3">
      <c r="C300" s="239"/>
      <c r="D300" s="239"/>
      <c r="E300" s="239"/>
      <c r="F300" s="265"/>
      <c r="G300" s="236"/>
      <c r="H300" s="239"/>
      <c r="I300" s="239"/>
    </row>
    <row r="301" spans="3:9" ht="12.75" customHeight="1" x14ac:dyDescent="0.3">
      <c r="C301" s="239"/>
      <c r="D301" s="239"/>
      <c r="E301" s="239"/>
      <c r="F301" s="265"/>
      <c r="G301" s="236"/>
      <c r="H301" s="239"/>
      <c r="I301" s="239"/>
    </row>
    <row r="302" spans="3:9" ht="12.75" customHeight="1" x14ac:dyDescent="0.3">
      <c r="C302" s="239"/>
      <c r="D302" s="239"/>
      <c r="E302" s="239"/>
      <c r="F302" s="265"/>
      <c r="G302" s="236"/>
      <c r="H302" s="239"/>
      <c r="I302" s="239"/>
    </row>
    <row r="303" spans="3:9" ht="12.75" customHeight="1" x14ac:dyDescent="0.3">
      <c r="C303" s="239"/>
      <c r="D303" s="239"/>
      <c r="E303" s="239"/>
      <c r="F303" s="265"/>
      <c r="G303" s="236"/>
      <c r="H303" s="239"/>
      <c r="I303" s="239"/>
    </row>
    <row r="304" spans="3:9" ht="12.75" customHeight="1" x14ac:dyDescent="0.3">
      <c r="C304" s="239"/>
      <c r="D304" s="239"/>
      <c r="E304" s="239"/>
      <c r="F304" s="265"/>
      <c r="G304" s="236"/>
      <c r="H304" s="239"/>
      <c r="I304" s="239"/>
    </row>
    <row r="305" spans="3:9" ht="12.75" customHeight="1" x14ac:dyDescent="0.3">
      <c r="C305" s="239"/>
      <c r="D305" s="239"/>
      <c r="E305" s="239"/>
      <c r="F305" s="265"/>
      <c r="G305" s="236"/>
      <c r="H305" s="239"/>
      <c r="I305" s="239"/>
    </row>
    <row r="306" spans="3:9" ht="12.75" customHeight="1" x14ac:dyDescent="0.3">
      <c r="C306" s="239"/>
      <c r="D306" s="239"/>
      <c r="E306" s="239"/>
      <c r="F306" s="265"/>
      <c r="G306" s="236"/>
      <c r="H306" s="398"/>
      <c r="I306" s="399"/>
    </row>
    <row r="307" spans="3:9" ht="12.75" customHeight="1" x14ac:dyDescent="0.3">
      <c r="C307" s="239"/>
      <c r="D307" s="239"/>
      <c r="E307" s="239"/>
      <c r="F307" s="265"/>
      <c r="G307" s="236"/>
      <c r="H307" s="239"/>
      <c r="I307" s="239"/>
    </row>
    <row r="308" spans="3:9" ht="12.75" customHeight="1" x14ac:dyDescent="0.3">
      <c r="C308" s="239"/>
      <c r="D308" s="239"/>
      <c r="E308" s="239"/>
      <c r="F308" s="265"/>
      <c r="G308" s="236"/>
      <c r="H308" s="398"/>
      <c r="I308" s="399"/>
    </row>
    <row r="309" spans="3:9" ht="12.75" customHeight="1" x14ac:dyDescent="0.3">
      <c r="C309" s="239"/>
      <c r="D309" s="239"/>
      <c r="E309" s="239"/>
      <c r="F309" s="265"/>
      <c r="G309" s="236"/>
      <c r="H309" s="398"/>
      <c r="I309" s="399"/>
    </row>
    <row r="310" spans="3:9" ht="12.75" customHeight="1" x14ac:dyDescent="0.3">
      <c r="C310" s="239"/>
      <c r="D310" s="239"/>
      <c r="E310" s="239"/>
      <c r="F310" s="265"/>
      <c r="G310" s="236"/>
      <c r="H310" s="398"/>
      <c r="I310" s="399"/>
    </row>
    <row r="311" spans="3:9" ht="12.75" customHeight="1" x14ac:dyDescent="0.3">
      <c r="C311" s="239"/>
      <c r="D311" s="239"/>
      <c r="E311" s="239"/>
      <c r="F311" s="265"/>
      <c r="G311" s="236"/>
      <c r="H311" s="398"/>
      <c r="I311" s="399"/>
    </row>
    <row r="312" spans="3:9" ht="12.75" customHeight="1" x14ac:dyDescent="0.3">
      <c r="C312" s="239"/>
      <c r="D312" s="239"/>
      <c r="E312" s="239"/>
      <c r="F312" s="265"/>
      <c r="G312" s="236"/>
      <c r="H312" s="398"/>
      <c r="I312" s="399"/>
    </row>
    <row r="313" spans="3:9" ht="12.75" customHeight="1" x14ac:dyDescent="0.3">
      <c r="C313" s="36"/>
      <c r="D313" s="36"/>
      <c r="E313" s="36"/>
      <c r="F313" s="265"/>
    </row>
    <row r="314" spans="3:9" ht="12.75" customHeight="1" x14ac:dyDescent="0.3">
      <c r="C314" s="36"/>
      <c r="D314" s="36"/>
      <c r="E314" s="36"/>
      <c r="F314" s="265"/>
    </row>
    <row r="315" spans="3:9" ht="12.75" customHeight="1" x14ac:dyDescent="0.3">
      <c r="C315" s="36"/>
      <c r="D315" s="36"/>
      <c r="E315" s="36"/>
      <c r="F315" s="265"/>
    </row>
    <row r="316" spans="3:9" ht="12.75" customHeight="1" x14ac:dyDescent="0.3">
      <c r="C316" s="36"/>
      <c r="D316" s="36"/>
      <c r="E316" s="36"/>
      <c r="F316" s="265"/>
    </row>
    <row r="317" spans="3:9" ht="12.75" customHeight="1" x14ac:dyDescent="0.3">
      <c r="C317" s="36"/>
      <c r="D317" s="36"/>
      <c r="E317" s="36"/>
      <c r="H317" s="36"/>
      <c r="I317" s="36"/>
    </row>
    <row r="318" spans="3:9" ht="12.75" customHeight="1" x14ac:dyDescent="0.3">
      <c r="C318" s="36"/>
      <c r="D318" s="36"/>
      <c r="E318" s="36"/>
    </row>
    <row r="319" spans="3:9" ht="12.75" customHeight="1" x14ac:dyDescent="0.3">
      <c r="C319" s="36"/>
      <c r="D319" s="36"/>
      <c r="E319" s="36"/>
    </row>
    <row r="320" spans="3:9" ht="12.75" customHeight="1" x14ac:dyDescent="0.3">
      <c r="C320" s="36"/>
      <c r="D320" s="36"/>
      <c r="E320" s="36"/>
    </row>
    <row r="321" ht="12.75" customHeight="1" x14ac:dyDescent="0.3"/>
    <row r="322" ht="12.75" customHeight="1" x14ac:dyDescent="0.3"/>
    <row r="323" ht="12.75" customHeight="1" x14ac:dyDescent="0.3"/>
    <row r="324" ht="12.75" customHeight="1" x14ac:dyDescent="0.3"/>
    <row r="325" ht="12.75" customHeight="1" x14ac:dyDescent="0.3"/>
    <row r="326" ht="12.75" customHeight="1" x14ac:dyDescent="0.3"/>
  </sheetData>
  <sortState xmlns:xlrd2="http://schemas.microsoft.com/office/spreadsheetml/2017/richdata2" ref="B166:I170">
    <sortCondition descending="1" ref="G166:G170"/>
  </sortState>
  <conditionalFormatting sqref="A3:A34">
    <cfRule type="duplicateValues" dxfId="80" priority="3444"/>
  </conditionalFormatting>
  <conditionalFormatting sqref="B1:B1048576">
    <cfRule type="duplicateValues" dxfId="79" priority="1"/>
    <cfRule type="duplicateValues" dxfId="78" priority="2"/>
    <cfRule type="duplicateValues" dxfId="77" priority="3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B4DF8-B364-42EB-AEF6-E9B080A3449B}">
  <sheetPr>
    <tabColor rgb="FF0070C0"/>
  </sheetPr>
  <dimension ref="A1:Q366"/>
  <sheetViews>
    <sheetView topLeftCell="A46" zoomScale="96" zoomScaleNormal="96" workbookViewId="0">
      <selection activeCell="J13" sqref="J13"/>
    </sheetView>
  </sheetViews>
  <sheetFormatPr defaultRowHeight="12.5" customHeight="1" x14ac:dyDescent="0.35"/>
  <cols>
    <col min="1" max="1" width="2.7265625" style="17" customWidth="1"/>
    <col min="2" max="2" width="28.1796875" style="196" bestFit="1" customWidth="1"/>
    <col min="3" max="3" width="4.54296875" style="308" bestFit="1" customWidth="1"/>
    <col min="4" max="4" width="15" style="191" bestFit="1" customWidth="1"/>
    <col min="5" max="5" width="6" style="309" bestFit="1" customWidth="1"/>
    <col min="6" max="6" width="8.1796875" style="310" bestFit="1" customWidth="1"/>
    <col min="7" max="7" width="4.1796875" style="305" bestFit="1" customWidth="1"/>
    <col min="8" max="8" width="6.6328125" style="307" bestFit="1" customWidth="1"/>
    <col min="9" max="9" width="3.08984375" style="431" customWidth="1"/>
    <col min="10" max="10" width="25.54296875" style="237" bestFit="1" customWidth="1"/>
    <col min="11" max="11" width="4.453125" style="243" bestFit="1" customWidth="1"/>
    <col min="12" max="12" width="10.1796875" style="234" bestFit="1" customWidth="1"/>
    <col min="13" max="13" width="6.453125" style="241" bestFit="1" customWidth="1"/>
    <col min="14" max="14" width="8.81640625" style="242" bestFit="1" customWidth="1"/>
    <col min="15" max="15" width="5" style="235" bestFit="1" customWidth="1"/>
    <col min="16" max="16" width="7.08984375" style="240" bestFit="1" customWidth="1"/>
    <col min="17" max="17" width="3.08984375" style="17" bestFit="1" customWidth="1"/>
  </cols>
  <sheetData>
    <row r="1" spans="1:17" ht="12.5" customHeight="1" x14ac:dyDescent="0.35">
      <c r="B1" s="447" t="s">
        <v>499</v>
      </c>
      <c r="C1" s="448"/>
      <c r="D1" s="448"/>
      <c r="E1" s="448"/>
      <c r="F1" s="448"/>
      <c r="G1" s="448"/>
      <c r="H1" s="449"/>
      <c r="I1" s="429"/>
      <c r="J1" s="450" t="s">
        <v>1294</v>
      </c>
      <c r="K1" s="451"/>
      <c r="L1" s="451"/>
      <c r="M1" s="451"/>
      <c r="N1" s="451"/>
      <c r="O1" s="451"/>
      <c r="P1" s="452"/>
    </row>
    <row r="2" spans="1:17" ht="12.5" customHeight="1" x14ac:dyDescent="0.35">
      <c r="B2" s="405" t="s">
        <v>49</v>
      </c>
      <c r="C2" s="407" t="s">
        <v>1</v>
      </c>
      <c r="D2" s="408" t="s">
        <v>1</v>
      </c>
      <c r="E2" s="427" t="s">
        <v>217</v>
      </c>
      <c r="F2" s="428" t="s">
        <v>218</v>
      </c>
      <c r="G2" s="410" t="s">
        <v>432</v>
      </c>
      <c r="H2" s="411" t="s">
        <v>216</v>
      </c>
      <c r="I2" s="430"/>
      <c r="J2" s="418" t="s">
        <v>49</v>
      </c>
      <c r="K2" s="395" t="s">
        <v>1</v>
      </c>
      <c r="L2" s="393" t="s">
        <v>1</v>
      </c>
      <c r="M2" s="390" t="s">
        <v>217</v>
      </c>
      <c r="N2" s="391" t="s">
        <v>218</v>
      </c>
      <c r="O2" s="393" t="s">
        <v>432</v>
      </c>
      <c r="P2" s="419" t="s">
        <v>216</v>
      </c>
    </row>
    <row r="3" spans="1:17" ht="12.5" customHeight="1" x14ac:dyDescent="0.35">
      <c r="A3" s="17">
        <v>24</v>
      </c>
      <c r="B3" s="412" t="s">
        <v>272</v>
      </c>
      <c r="C3" s="333" t="s">
        <v>92</v>
      </c>
      <c r="D3" s="333" t="s">
        <v>40</v>
      </c>
      <c r="E3" s="334">
        <v>1</v>
      </c>
      <c r="F3" s="335">
        <v>1</v>
      </c>
      <c r="G3" s="337" t="s">
        <v>194</v>
      </c>
      <c r="H3" s="338" t="s">
        <v>232</v>
      </c>
      <c r="I3" s="364"/>
      <c r="J3" s="415" t="s">
        <v>903</v>
      </c>
      <c r="K3" s="312" t="s">
        <v>92</v>
      </c>
      <c r="L3" s="312" t="s">
        <v>40</v>
      </c>
      <c r="M3" s="313">
        <v>2</v>
      </c>
      <c r="N3" s="314" t="s">
        <v>199</v>
      </c>
      <c r="O3" s="316" t="s">
        <v>427</v>
      </c>
      <c r="P3" s="317" t="s">
        <v>232</v>
      </c>
      <c r="Q3" s="432">
        <v>17</v>
      </c>
    </row>
    <row r="4" spans="1:17" ht="12.5" customHeight="1" x14ac:dyDescent="0.35">
      <c r="B4" s="413" t="s">
        <v>470</v>
      </c>
      <c r="C4" s="34" t="s">
        <v>632</v>
      </c>
      <c r="D4" s="34" t="s">
        <v>37</v>
      </c>
      <c r="E4" s="365">
        <v>7</v>
      </c>
      <c r="F4" s="366">
        <v>2</v>
      </c>
      <c r="G4" s="350" t="s">
        <v>194</v>
      </c>
      <c r="H4" s="340" t="s">
        <v>232</v>
      </c>
      <c r="I4" s="364"/>
      <c r="J4" s="416" t="s">
        <v>470</v>
      </c>
      <c r="K4" s="35" t="s">
        <v>632</v>
      </c>
      <c r="L4" s="35" t="s">
        <v>37</v>
      </c>
      <c r="M4" s="383">
        <v>9</v>
      </c>
      <c r="N4" s="384">
        <v>3</v>
      </c>
      <c r="O4" s="232" t="s">
        <v>427</v>
      </c>
      <c r="P4" s="319" t="s">
        <v>232</v>
      </c>
      <c r="Q4" s="432"/>
    </row>
    <row r="5" spans="1:17" ht="12.5" customHeight="1" x14ac:dyDescent="0.35">
      <c r="B5" s="413" t="s">
        <v>415</v>
      </c>
      <c r="C5" s="34" t="s">
        <v>632</v>
      </c>
      <c r="D5" s="34" t="s">
        <v>37</v>
      </c>
      <c r="E5" s="365">
        <v>9</v>
      </c>
      <c r="F5" s="366">
        <v>4</v>
      </c>
      <c r="G5" s="350" t="s">
        <v>194</v>
      </c>
      <c r="H5" s="340" t="s">
        <v>232</v>
      </c>
      <c r="I5" s="364"/>
      <c r="J5" s="416" t="s">
        <v>551</v>
      </c>
      <c r="K5" s="35" t="s">
        <v>632</v>
      </c>
      <c r="L5" s="35" t="s">
        <v>37</v>
      </c>
      <c r="M5" s="383">
        <v>9</v>
      </c>
      <c r="N5" s="384">
        <v>5</v>
      </c>
      <c r="O5" s="232" t="s">
        <v>427</v>
      </c>
      <c r="P5" s="319" t="s">
        <v>232</v>
      </c>
    </row>
    <row r="6" spans="1:17" ht="12.5" customHeight="1" x14ac:dyDescent="0.35">
      <c r="B6" s="413" t="s">
        <v>471</v>
      </c>
      <c r="C6" s="34" t="s">
        <v>108</v>
      </c>
      <c r="D6" s="34" t="s">
        <v>38</v>
      </c>
      <c r="E6" s="365">
        <v>9</v>
      </c>
      <c r="F6" s="366">
        <v>5</v>
      </c>
      <c r="G6" s="350" t="s">
        <v>194</v>
      </c>
      <c r="H6" s="340" t="s">
        <v>232</v>
      </c>
      <c r="I6" s="364"/>
      <c r="J6" s="416" t="s">
        <v>272</v>
      </c>
      <c r="K6" s="35" t="s">
        <v>92</v>
      </c>
      <c r="L6" s="35" t="s">
        <v>40</v>
      </c>
      <c r="M6" s="383"/>
      <c r="N6" s="384">
        <v>2</v>
      </c>
      <c r="O6" s="232" t="s">
        <v>427</v>
      </c>
      <c r="P6" s="319" t="s">
        <v>232</v>
      </c>
    </row>
    <row r="7" spans="1:17" ht="12.5" customHeight="1" x14ac:dyDescent="0.35">
      <c r="B7" s="413" t="s">
        <v>413</v>
      </c>
      <c r="C7" s="34" t="s">
        <v>632</v>
      </c>
      <c r="D7" s="34" t="s">
        <v>37</v>
      </c>
      <c r="E7" s="365">
        <v>9</v>
      </c>
      <c r="F7" s="366">
        <v>6</v>
      </c>
      <c r="G7" s="350" t="s">
        <v>194</v>
      </c>
      <c r="H7" s="340" t="s">
        <v>232</v>
      </c>
      <c r="I7" s="364"/>
      <c r="J7" s="416" t="s">
        <v>273</v>
      </c>
      <c r="K7" s="472" t="s">
        <v>92</v>
      </c>
      <c r="L7" s="472" t="s">
        <v>40</v>
      </c>
      <c r="M7" s="473"/>
      <c r="N7" s="474">
        <v>4</v>
      </c>
      <c r="O7" s="475" t="s">
        <v>427</v>
      </c>
      <c r="P7" s="319" t="s">
        <v>232</v>
      </c>
    </row>
    <row r="8" spans="1:17" ht="12.5" customHeight="1" x14ac:dyDescent="0.35">
      <c r="B8" s="413" t="s">
        <v>273</v>
      </c>
      <c r="C8" s="34" t="s">
        <v>92</v>
      </c>
      <c r="D8" s="34" t="s">
        <v>40</v>
      </c>
      <c r="E8" s="365"/>
      <c r="F8" s="366">
        <v>7</v>
      </c>
      <c r="G8" s="350" t="s">
        <v>194</v>
      </c>
      <c r="H8" s="340" t="s">
        <v>232</v>
      </c>
      <c r="I8" s="364"/>
      <c r="J8" s="416" t="s">
        <v>413</v>
      </c>
      <c r="K8" s="35" t="s">
        <v>632</v>
      </c>
      <c r="L8" s="35" t="s">
        <v>37</v>
      </c>
      <c r="M8" s="383"/>
      <c r="N8" s="384">
        <v>7</v>
      </c>
      <c r="O8" s="232" t="s">
        <v>427</v>
      </c>
      <c r="P8" s="319" t="s">
        <v>232</v>
      </c>
    </row>
    <row r="9" spans="1:17" ht="12.5" customHeight="1" x14ac:dyDescent="0.35">
      <c r="B9" s="413" t="s">
        <v>554</v>
      </c>
      <c r="C9" s="34" t="s">
        <v>92</v>
      </c>
      <c r="D9" s="34" t="s">
        <v>40</v>
      </c>
      <c r="E9" s="365"/>
      <c r="F9" s="366">
        <v>9</v>
      </c>
      <c r="G9" s="350" t="s">
        <v>194</v>
      </c>
      <c r="H9" s="340" t="s">
        <v>232</v>
      </c>
      <c r="I9" s="364"/>
      <c r="J9" s="416" t="s">
        <v>951</v>
      </c>
      <c r="K9" s="35" t="s">
        <v>92</v>
      </c>
      <c r="L9" s="35" t="s">
        <v>40</v>
      </c>
      <c r="M9" s="383"/>
      <c r="N9" s="384" t="s">
        <v>199</v>
      </c>
      <c r="O9" s="232" t="s">
        <v>427</v>
      </c>
      <c r="P9" s="319" t="s">
        <v>232</v>
      </c>
    </row>
    <row r="10" spans="1:17" ht="12.5" customHeight="1" x14ac:dyDescent="0.35">
      <c r="B10" s="413" t="s">
        <v>276</v>
      </c>
      <c r="C10" s="34" t="s">
        <v>104</v>
      </c>
      <c r="D10" s="34" t="s">
        <v>29</v>
      </c>
      <c r="E10" s="365"/>
      <c r="F10" s="366">
        <v>9</v>
      </c>
      <c r="G10" s="350" t="s">
        <v>194</v>
      </c>
      <c r="H10" s="340" t="s">
        <v>232</v>
      </c>
      <c r="I10" s="364"/>
      <c r="J10" s="416" t="s">
        <v>953</v>
      </c>
      <c r="K10" s="35" t="s">
        <v>92</v>
      </c>
      <c r="L10" s="35" t="s">
        <v>40</v>
      </c>
      <c r="M10" s="383"/>
      <c r="N10" s="384" t="s">
        <v>199</v>
      </c>
      <c r="O10" s="232" t="s">
        <v>427</v>
      </c>
      <c r="P10" s="319" t="s">
        <v>232</v>
      </c>
    </row>
    <row r="11" spans="1:17" ht="12.5" customHeight="1" x14ac:dyDescent="0.35">
      <c r="B11" s="413" t="s">
        <v>1006</v>
      </c>
      <c r="C11" s="34" t="s">
        <v>92</v>
      </c>
      <c r="D11" s="34" t="s">
        <v>40</v>
      </c>
      <c r="E11" s="365"/>
      <c r="F11" s="366" t="s">
        <v>199</v>
      </c>
      <c r="G11" s="350" t="s">
        <v>194</v>
      </c>
      <c r="H11" s="340" t="s">
        <v>232</v>
      </c>
      <c r="I11" s="364"/>
      <c r="J11" s="416" t="s">
        <v>1117</v>
      </c>
      <c r="K11" s="35" t="s">
        <v>94</v>
      </c>
      <c r="L11" s="35" t="s">
        <v>34</v>
      </c>
      <c r="M11" s="383"/>
      <c r="N11" s="384" t="s">
        <v>199</v>
      </c>
      <c r="O11" s="232" t="s">
        <v>427</v>
      </c>
      <c r="P11" s="319" t="s">
        <v>232</v>
      </c>
    </row>
    <row r="12" spans="1:17" ht="12.5" customHeight="1" x14ac:dyDescent="0.35">
      <c r="B12" s="413" t="s">
        <v>1006</v>
      </c>
      <c r="C12" s="34" t="s">
        <v>92</v>
      </c>
      <c r="D12" s="34" t="s">
        <v>40</v>
      </c>
      <c r="E12" s="365"/>
      <c r="F12" s="366" t="s">
        <v>199</v>
      </c>
      <c r="G12" s="350" t="s">
        <v>194</v>
      </c>
      <c r="H12" s="340" t="s">
        <v>232</v>
      </c>
      <c r="I12" s="364"/>
      <c r="J12" s="416" t="s">
        <v>1389</v>
      </c>
      <c r="K12" s="35" t="s">
        <v>94</v>
      </c>
      <c r="L12" s="35" t="s">
        <v>34</v>
      </c>
      <c r="M12" s="383"/>
      <c r="N12" s="384" t="s">
        <v>199</v>
      </c>
      <c r="O12" s="232" t="s">
        <v>427</v>
      </c>
      <c r="P12" s="319" t="s">
        <v>232</v>
      </c>
    </row>
    <row r="13" spans="1:17" ht="12.5" customHeight="1" x14ac:dyDescent="0.35">
      <c r="B13" s="413" t="s">
        <v>951</v>
      </c>
      <c r="C13" s="34" t="s">
        <v>92</v>
      </c>
      <c r="D13" s="34" t="s">
        <v>40</v>
      </c>
      <c r="E13" s="365"/>
      <c r="F13" s="366" t="s">
        <v>199</v>
      </c>
      <c r="G13" s="350" t="s">
        <v>194</v>
      </c>
      <c r="H13" s="340" t="s">
        <v>232</v>
      </c>
      <c r="I13" s="364"/>
      <c r="J13" s="416" t="s">
        <v>851</v>
      </c>
      <c r="K13" s="35" t="s">
        <v>700</v>
      </c>
      <c r="L13" s="35" t="s">
        <v>196</v>
      </c>
      <c r="M13" s="383"/>
      <c r="N13" s="384" t="s">
        <v>199</v>
      </c>
      <c r="O13" s="232" t="s">
        <v>427</v>
      </c>
      <c r="P13" s="319" t="s">
        <v>232</v>
      </c>
    </row>
    <row r="14" spans="1:17" ht="12.5" customHeight="1" x14ac:dyDescent="0.35">
      <c r="B14" s="413" t="s">
        <v>953</v>
      </c>
      <c r="C14" s="34" t="s">
        <v>92</v>
      </c>
      <c r="D14" s="34" t="s">
        <v>40</v>
      </c>
      <c r="E14" s="365"/>
      <c r="F14" s="366" t="s">
        <v>199</v>
      </c>
      <c r="G14" s="350" t="s">
        <v>194</v>
      </c>
      <c r="H14" s="340" t="s">
        <v>232</v>
      </c>
      <c r="I14" s="364"/>
      <c r="J14" s="416" t="s">
        <v>852</v>
      </c>
      <c r="K14" s="35" t="s">
        <v>606</v>
      </c>
      <c r="L14" s="35" t="s">
        <v>53</v>
      </c>
      <c r="M14" s="383"/>
      <c r="N14" s="384" t="s">
        <v>199</v>
      </c>
      <c r="O14" s="232" t="s">
        <v>427</v>
      </c>
      <c r="P14" s="319" t="s">
        <v>232</v>
      </c>
    </row>
    <row r="15" spans="1:17" ht="12.5" customHeight="1" x14ac:dyDescent="0.35">
      <c r="B15" s="413" t="s">
        <v>849</v>
      </c>
      <c r="C15" s="34" t="s">
        <v>92</v>
      </c>
      <c r="D15" s="34" t="s">
        <v>40</v>
      </c>
      <c r="E15" s="365"/>
      <c r="F15" s="366" t="s">
        <v>199</v>
      </c>
      <c r="G15" s="350" t="s">
        <v>194</v>
      </c>
      <c r="H15" s="340" t="s">
        <v>232</v>
      </c>
      <c r="I15" s="364"/>
      <c r="J15" s="416" t="s">
        <v>904</v>
      </c>
      <c r="K15" s="35" t="s">
        <v>104</v>
      </c>
      <c r="L15" s="35" t="s">
        <v>29</v>
      </c>
      <c r="M15" s="383"/>
      <c r="N15" s="384" t="s">
        <v>199</v>
      </c>
      <c r="O15" s="232" t="s">
        <v>427</v>
      </c>
      <c r="P15" s="319" t="s">
        <v>232</v>
      </c>
    </row>
    <row r="16" spans="1:17" ht="12.5" customHeight="1" x14ac:dyDescent="0.35">
      <c r="B16" s="413" t="s">
        <v>850</v>
      </c>
      <c r="C16" s="34" t="s">
        <v>92</v>
      </c>
      <c r="D16" s="34" t="s">
        <v>40</v>
      </c>
      <c r="E16" s="365"/>
      <c r="F16" s="366" t="s">
        <v>199</v>
      </c>
      <c r="G16" s="350" t="s">
        <v>194</v>
      </c>
      <c r="H16" s="340" t="s">
        <v>232</v>
      </c>
      <c r="I16" s="364"/>
      <c r="J16" s="416" t="s">
        <v>905</v>
      </c>
      <c r="K16" s="35" t="s">
        <v>632</v>
      </c>
      <c r="L16" s="35" t="s">
        <v>37</v>
      </c>
      <c r="M16" s="383"/>
      <c r="N16" s="384" t="s">
        <v>199</v>
      </c>
      <c r="O16" s="232" t="s">
        <v>427</v>
      </c>
      <c r="P16" s="319" t="s">
        <v>232</v>
      </c>
    </row>
    <row r="17" spans="1:17" ht="12.5" customHeight="1" x14ac:dyDescent="0.35">
      <c r="B17" s="413" t="s">
        <v>1117</v>
      </c>
      <c r="C17" s="34" t="s">
        <v>94</v>
      </c>
      <c r="D17" s="34" t="s">
        <v>34</v>
      </c>
      <c r="E17" s="365"/>
      <c r="F17" s="366" t="s">
        <v>199</v>
      </c>
      <c r="G17" s="350" t="s">
        <v>194</v>
      </c>
      <c r="H17" s="340" t="s">
        <v>232</v>
      </c>
      <c r="I17" s="364"/>
      <c r="J17" s="416" t="s">
        <v>1313</v>
      </c>
      <c r="K17" s="35" t="s">
        <v>1314</v>
      </c>
      <c r="L17" s="35" t="s">
        <v>274</v>
      </c>
      <c r="M17" s="383"/>
      <c r="N17" s="384" t="s">
        <v>199</v>
      </c>
      <c r="O17" s="232" t="s">
        <v>427</v>
      </c>
      <c r="P17" s="319" t="s">
        <v>232</v>
      </c>
    </row>
    <row r="18" spans="1:17" ht="12.5" customHeight="1" x14ac:dyDescent="0.35">
      <c r="B18" s="413" t="s">
        <v>851</v>
      </c>
      <c r="C18" s="34" t="s">
        <v>700</v>
      </c>
      <c r="D18" s="34" t="s">
        <v>196</v>
      </c>
      <c r="E18" s="365"/>
      <c r="F18" s="366" t="s">
        <v>199</v>
      </c>
      <c r="G18" s="350" t="s">
        <v>194</v>
      </c>
      <c r="H18" s="340" t="s">
        <v>232</v>
      </c>
      <c r="I18" s="364"/>
      <c r="J18" s="416" t="s">
        <v>1317</v>
      </c>
      <c r="K18" s="35" t="s">
        <v>1314</v>
      </c>
      <c r="L18" s="35" t="s">
        <v>274</v>
      </c>
      <c r="M18" s="383"/>
      <c r="N18" s="384" t="s">
        <v>199</v>
      </c>
      <c r="O18" s="232" t="s">
        <v>427</v>
      </c>
      <c r="P18" s="319" t="s">
        <v>232</v>
      </c>
    </row>
    <row r="19" spans="1:17" ht="12.5" customHeight="1" x14ac:dyDescent="0.35">
      <c r="B19" s="413" t="s">
        <v>852</v>
      </c>
      <c r="C19" s="34" t="s">
        <v>606</v>
      </c>
      <c r="D19" s="34" t="s">
        <v>53</v>
      </c>
      <c r="E19" s="365"/>
      <c r="F19" s="366" t="s">
        <v>199</v>
      </c>
      <c r="G19" s="350" t="s">
        <v>194</v>
      </c>
      <c r="H19" s="340" t="s">
        <v>232</v>
      </c>
      <c r="I19" s="364"/>
      <c r="J19" s="417" t="s">
        <v>1124</v>
      </c>
      <c r="K19" s="320" t="s">
        <v>108</v>
      </c>
      <c r="L19" s="320" t="s">
        <v>38</v>
      </c>
      <c r="M19" s="321"/>
      <c r="N19" s="322" t="s">
        <v>199</v>
      </c>
      <c r="O19" s="324" t="s">
        <v>427</v>
      </c>
      <c r="P19" s="325" t="s">
        <v>232</v>
      </c>
    </row>
    <row r="20" spans="1:17" ht="12.5" customHeight="1" x14ac:dyDescent="0.35">
      <c r="B20" s="413" t="s">
        <v>853</v>
      </c>
      <c r="C20" s="34" t="s">
        <v>606</v>
      </c>
      <c r="D20" s="34" t="s">
        <v>53</v>
      </c>
      <c r="E20" s="365"/>
      <c r="F20" s="366" t="s">
        <v>199</v>
      </c>
      <c r="G20" s="350" t="s">
        <v>194</v>
      </c>
      <c r="H20" s="340" t="s">
        <v>232</v>
      </c>
      <c r="I20" s="364"/>
      <c r="J20"/>
      <c r="K20"/>
      <c r="L20"/>
      <c r="M20"/>
      <c r="N20"/>
      <c r="O20"/>
      <c r="P20"/>
    </row>
    <row r="21" spans="1:17" ht="12.5" customHeight="1" x14ac:dyDescent="0.35">
      <c r="B21" s="413" t="s">
        <v>854</v>
      </c>
      <c r="C21" s="34" t="s">
        <v>104</v>
      </c>
      <c r="D21" s="34" t="s">
        <v>29</v>
      </c>
      <c r="E21" s="365"/>
      <c r="F21" s="366" t="s">
        <v>199</v>
      </c>
      <c r="G21" s="350" t="s">
        <v>194</v>
      </c>
      <c r="H21" s="340" t="s">
        <v>232</v>
      </c>
      <c r="I21" s="364"/>
      <c r="J21"/>
      <c r="K21"/>
      <c r="L21"/>
      <c r="M21"/>
      <c r="N21"/>
      <c r="O21"/>
      <c r="P21"/>
    </row>
    <row r="22" spans="1:17" ht="12.5" customHeight="1" x14ac:dyDescent="0.35">
      <c r="B22" s="413" t="s">
        <v>855</v>
      </c>
      <c r="C22" s="34" t="s">
        <v>104</v>
      </c>
      <c r="D22" s="34" t="s">
        <v>29</v>
      </c>
      <c r="E22" s="365"/>
      <c r="F22" s="366" t="s">
        <v>199</v>
      </c>
      <c r="G22" s="350" t="s">
        <v>194</v>
      </c>
      <c r="H22" s="340" t="s">
        <v>232</v>
      </c>
      <c r="I22" s="364"/>
      <c r="J22"/>
      <c r="K22"/>
      <c r="L22"/>
      <c r="M22"/>
      <c r="N22"/>
      <c r="O22"/>
      <c r="P22"/>
    </row>
    <row r="23" spans="1:17" ht="12.5" customHeight="1" x14ac:dyDescent="0.35">
      <c r="B23" s="413" t="s">
        <v>857</v>
      </c>
      <c r="C23" s="34" t="s">
        <v>632</v>
      </c>
      <c r="D23" s="34" t="s">
        <v>37</v>
      </c>
      <c r="E23" s="365"/>
      <c r="F23" s="366" t="s">
        <v>199</v>
      </c>
      <c r="G23" s="350" t="s">
        <v>194</v>
      </c>
      <c r="H23" s="340" t="s">
        <v>232</v>
      </c>
      <c r="I23" s="364"/>
      <c r="J23"/>
      <c r="K23"/>
      <c r="L23"/>
      <c r="M23"/>
      <c r="N23"/>
      <c r="O23"/>
      <c r="P23"/>
    </row>
    <row r="24" spans="1:17" ht="12.5" customHeight="1" x14ac:dyDescent="0.35">
      <c r="B24" s="413" t="s">
        <v>919</v>
      </c>
      <c r="C24" s="34" t="s">
        <v>121</v>
      </c>
      <c r="D24" s="34" t="s">
        <v>120</v>
      </c>
      <c r="E24" s="365"/>
      <c r="F24" s="366" t="s">
        <v>199</v>
      </c>
      <c r="G24" s="350" t="s">
        <v>194</v>
      </c>
      <c r="H24" s="340" t="s">
        <v>232</v>
      </c>
      <c r="I24" s="364"/>
      <c r="J24"/>
      <c r="K24"/>
      <c r="L24"/>
      <c r="M24"/>
      <c r="N24"/>
      <c r="O24"/>
      <c r="P24"/>
    </row>
    <row r="25" spans="1:17" ht="12.5" customHeight="1" x14ac:dyDescent="0.35">
      <c r="B25" s="413" t="s">
        <v>1313</v>
      </c>
      <c r="C25" s="34" t="s">
        <v>1314</v>
      </c>
      <c r="D25" s="34" t="s">
        <v>274</v>
      </c>
      <c r="E25" s="365"/>
      <c r="F25" s="366" t="s">
        <v>199</v>
      </c>
      <c r="G25" s="350" t="s">
        <v>194</v>
      </c>
      <c r="H25" s="340" t="s">
        <v>232</v>
      </c>
      <c r="I25" s="364"/>
      <c r="J25"/>
      <c r="K25"/>
      <c r="L25"/>
      <c r="M25"/>
      <c r="N25"/>
      <c r="O25"/>
      <c r="P25"/>
    </row>
    <row r="26" spans="1:17" ht="12.5" customHeight="1" x14ac:dyDescent="0.35">
      <c r="B26" s="414" t="s">
        <v>1317</v>
      </c>
      <c r="C26" s="342" t="s">
        <v>1314</v>
      </c>
      <c r="D26" s="342" t="s">
        <v>274</v>
      </c>
      <c r="E26" s="343"/>
      <c r="F26" s="344" t="s">
        <v>199</v>
      </c>
      <c r="G26" s="346" t="s">
        <v>194</v>
      </c>
      <c r="H26" s="347" t="s">
        <v>232</v>
      </c>
      <c r="I26" s="364"/>
      <c r="J26"/>
      <c r="K26"/>
      <c r="L26"/>
      <c r="M26"/>
      <c r="N26"/>
      <c r="O26"/>
      <c r="P26"/>
    </row>
    <row r="27" spans="1:17" ht="12.5" customHeight="1" x14ac:dyDescent="0.35">
      <c r="A27" s="17">
        <v>43</v>
      </c>
      <c r="B27" s="412" t="s">
        <v>420</v>
      </c>
      <c r="C27" s="333" t="s">
        <v>101</v>
      </c>
      <c r="D27" s="333" t="s">
        <v>36</v>
      </c>
      <c r="E27" s="334">
        <v>9</v>
      </c>
      <c r="F27" s="335">
        <v>1</v>
      </c>
      <c r="G27" s="337" t="s">
        <v>194</v>
      </c>
      <c r="H27" s="338" t="s">
        <v>236</v>
      </c>
      <c r="I27" s="364"/>
      <c r="J27" s="415" t="s">
        <v>84</v>
      </c>
      <c r="K27" s="312" t="s">
        <v>67</v>
      </c>
      <c r="L27" s="312" t="s">
        <v>25</v>
      </c>
      <c r="M27" s="313">
        <v>3</v>
      </c>
      <c r="N27" s="314">
        <v>1</v>
      </c>
      <c r="O27" s="316" t="s">
        <v>427</v>
      </c>
      <c r="P27" s="317" t="s">
        <v>236</v>
      </c>
      <c r="Q27" s="17">
        <v>27</v>
      </c>
    </row>
    <row r="28" spans="1:17" ht="12.5" customHeight="1" x14ac:dyDescent="0.35">
      <c r="B28" s="413" t="s">
        <v>87</v>
      </c>
      <c r="C28" s="34" t="s">
        <v>107</v>
      </c>
      <c r="D28" s="34" t="s">
        <v>51</v>
      </c>
      <c r="E28" s="365">
        <v>9</v>
      </c>
      <c r="F28" s="366">
        <v>6</v>
      </c>
      <c r="G28" s="350" t="s">
        <v>194</v>
      </c>
      <c r="H28" s="340" t="s">
        <v>236</v>
      </c>
      <c r="I28" s="364"/>
      <c r="J28" s="416" t="s">
        <v>85</v>
      </c>
      <c r="K28" s="35" t="s">
        <v>67</v>
      </c>
      <c r="L28" s="35" t="s">
        <v>25</v>
      </c>
      <c r="M28" s="383">
        <v>7</v>
      </c>
      <c r="N28" s="384">
        <v>2</v>
      </c>
      <c r="O28" s="232" t="s">
        <v>427</v>
      </c>
      <c r="P28" s="319" t="s">
        <v>236</v>
      </c>
    </row>
    <row r="29" spans="1:17" ht="12.5" customHeight="1" x14ac:dyDescent="0.35">
      <c r="B29" s="413" t="s">
        <v>921</v>
      </c>
      <c r="C29" s="34" t="s">
        <v>101</v>
      </c>
      <c r="D29" s="34" t="s">
        <v>36</v>
      </c>
      <c r="E29" s="365"/>
      <c r="F29" s="366">
        <v>2</v>
      </c>
      <c r="G29" s="350" t="s">
        <v>194</v>
      </c>
      <c r="H29" s="340" t="s">
        <v>236</v>
      </c>
      <c r="I29" s="364"/>
      <c r="J29" s="416" t="s">
        <v>423</v>
      </c>
      <c r="K29" s="35" t="s">
        <v>957</v>
      </c>
      <c r="L29" s="35" t="s">
        <v>230</v>
      </c>
      <c r="M29" s="383">
        <v>9</v>
      </c>
      <c r="N29" s="384">
        <v>3</v>
      </c>
      <c r="O29" s="232" t="s">
        <v>427</v>
      </c>
      <c r="P29" s="319" t="s">
        <v>236</v>
      </c>
    </row>
    <row r="30" spans="1:17" ht="12.5" customHeight="1" x14ac:dyDescent="0.35">
      <c r="B30" s="413" t="s">
        <v>112</v>
      </c>
      <c r="C30" s="34" t="s">
        <v>95</v>
      </c>
      <c r="D30" s="34" t="s">
        <v>33</v>
      </c>
      <c r="E30" s="365"/>
      <c r="F30" s="366">
        <v>3</v>
      </c>
      <c r="G30" s="350" t="s">
        <v>194</v>
      </c>
      <c r="H30" s="340" t="s">
        <v>236</v>
      </c>
      <c r="I30" s="364"/>
      <c r="J30" s="416" t="s">
        <v>458</v>
      </c>
      <c r="K30" s="35" t="s">
        <v>102</v>
      </c>
      <c r="L30" s="35" t="s">
        <v>32</v>
      </c>
      <c r="M30" s="383">
        <v>9</v>
      </c>
      <c r="N30" s="384">
        <v>4</v>
      </c>
      <c r="O30" s="232" t="s">
        <v>427</v>
      </c>
      <c r="P30" s="319" t="s">
        <v>236</v>
      </c>
    </row>
    <row r="31" spans="1:17" ht="12.5" customHeight="1" x14ac:dyDescent="0.35">
      <c r="B31" s="413" t="s">
        <v>84</v>
      </c>
      <c r="C31" s="34" t="s">
        <v>67</v>
      </c>
      <c r="D31" s="34" t="s">
        <v>25</v>
      </c>
      <c r="E31" s="365"/>
      <c r="F31" s="366">
        <v>4</v>
      </c>
      <c r="G31" s="350" t="s">
        <v>194</v>
      </c>
      <c r="H31" s="340" t="s">
        <v>236</v>
      </c>
      <c r="I31" s="364"/>
      <c r="J31" s="416" t="s">
        <v>112</v>
      </c>
      <c r="K31" s="35" t="s">
        <v>95</v>
      </c>
      <c r="L31" s="35" t="s">
        <v>33</v>
      </c>
      <c r="M31" s="383"/>
      <c r="N31" s="384">
        <v>5</v>
      </c>
      <c r="O31" s="232" t="s">
        <v>427</v>
      </c>
      <c r="P31" s="319" t="s">
        <v>236</v>
      </c>
    </row>
    <row r="32" spans="1:17" ht="12.5" customHeight="1" x14ac:dyDescent="0.35">
      <c r="B32" s="413" t="s">
        <v>572</v>
      </c>
      <c r="C32" s="34" t="s">
        <v>957</v>
      </c>
      <c r="D32" s="34" t="s">
        <v>230</v>
      </c>
      <c r="E32" s="365"/>
      <c r="F32" s="366">
        <v>9</v>
      </c>
      <c r="G32" s="350" t="s">
        <v>194</v>
      </c>
      <c r="H32" s="340" t="s">
        <v>236</v>
      </c>
      <c r="I32" s="364"/>
      <c r="J32" s="416" t="s">
        <v>552</v>
      </c>
      <c r="K32" s="35" t="s">
        <v>957</v>
      </c>
      <c r="L32" s="35" t="s">
        <v>230</v>
      </c>
      <c r="M32" s="383"/>
      <c r="N32" s="384">
        <v>6</v>
      </c>
      <c r="O32" s="232" t="s">
        <v>427</v>
      </c>
      <c r="P32" s="319" t="s">
        <v>236</v>
      </c>
    </row>
    <row r="33" spans="2:16" ht="12.5" customHeight="1" x14ac:dyDescent="0.35">
      <c r="B33" s="413" t="s">
        <v>421</v>
      </c>
      <c r="C33" s="34" t="s">
        <v>101</v>
      </c>
      <c r="D33" s="34" t="s">
        <v>36</v>
      </c>
      <c r="E33" s="365"/>
      <c r="F33" s="366">
        <v>9</v>
      </c>
      <c r="G33" s="350" t="s">
        <v>194</v>
      </c>
      <c r="H33" s="340" t="s">
        <v>236</v>
      </c>
      <c r="I33" s="364"/>
      <c r="J33" s="416" t="s">
        <v>419</v>
      </c>
      <c r="K33" s="35" t="s">
        <v>788</v>
      </c>
      <c r="L33" s="35" t="s">
        <v>238</v>
      </c>
      <c r="M33" s="383"/>
      <c r="N33" s="384">
        <v>9</v>
      </c>
      <c r="O33" s="232" t="s">
        <v>427</v>
      </c>
      <c r="P33" s="319" t="s">
        <v>236</v>
      </c>
    </row>
    <row r="34" spans="2:16" ht="12.5" customHeight="1" x14ac:dyDescent="0.35">
      <c r="B34" s="413" t="s">
        <v>422</v>
      </c>
      <c r="C34" s="34" t="s">
        <v>67</v>
      </c>
      <c r="D34" s="34" t="s">
        <v>25</v>
      </c>
      <c r="E34" s="365"/>
      <c r="F34" s="366">
        <v>9</v>
      </c>
      <c r="G34" s="350" t="s">
        <v>194</v>
      </c>
      <c r="H34" s="340" t="s">
        <v>236</v>
      </c>
      <c r="I34" s="364"/>
      <c r="J34" s="416" t="s">
        <v>87</v>
      </c>
      <c r="K34" s="35" t="s">
        <v>107</v>
      </c>
      <c r="L34" s="35" t="s">
        <v>51</v>
      </c>
      <c r="M34" s="383"/>
      <c r="N34" s="384">
        <v>9</v>
      </c>
      <c r="O34" s="232" t="s">
        <v>427</v>
      </c>
      <c r="P34" s="319" t="s">
        <v>236</v>
      </c>
    </row>
    <row r="35" spans="2:16" ht="12.5" customHeight="1" x14ac:dyDescent="0.35">
      <c r="B35" s="413" t="s">
        <v>1114</v>
      </c>
      <c r="C35" s="34" t="s">
        <v>95</v>
      </c>
      <c r="D35" s="34" t="s">
        <v>33</v>
      </c>
      <c r="E35" s="365"/>
      <c r="F35" s="366" t="s">
        <v>199</v>
      </c>
      <c r="G35" s="350" t="s">
        <v>194</v>
      </c>
      <c r="H35" s="340" t="s">
        <v>236</v>
      </c>
      <c r="I35" s="364"/>
      <c r="J35" s="416" t="s">
        <v>1114</v>
      </c>
      <c r="K35" s="35" t="s">
        <v>95</v>
      </c>
      <c r="L35" s="35" t="s">
        <v>33</v>
      </c>
      <c r="M35" s="383"/>
      <c r="N35" s="384" t="s">
        <v>199</v>
      </c>
      <c r="O35" s="232" t="s">
        <v>427</v>
      </c>
      <c r="P35" s="319" t="s">
        <v>236</v>
      </c>
    </row>
    <row r="36" spans="2:16" ht="12.5" customHeight="1" x14ac:dyDescent="0.35">
      <c r="B36" s="413" t="s">
        <v>1115</v>
      </c>
      <c r="C36" s="34" t="s">
        <v>95</v>
      </c>
      <c r="D36" s="34" t="s">
        <v>33</v>
      </c>
      <c r="E36" s="365"/>
      <c r="F36" s="366" t="s">
        <v>199</v>
      </c>
      <c r="G36" s="350" t="s">
        <v>194</v>
      </c>
      <c r="H36" s="340" t="s">
        <v>236</v>
      </c>
      <c r="I36" s="364"/>
      <c r="J36" s="416" t="s">
        <v>1115</v>
      </c>
      <c r="K36" s="35" t="s">
        <v>95</v>
      </c>
      <c r="L36" s="35" t="s">
        <v>33</v>
      </c>
      <c r="M36" s="383"/>
      <c r="N36" s="384" t="s">
        <v>199</v>
      </c>
      <c r="O36" s="232" t="s">
        <v>427</v>
      </c>
      <c r="P36" s="319" t="s">
        <v>236</v>
      </c>
    </row>
    <row r="37" spans="2:16" ht="12.5" customHeight="1" x14ac:dyDescent="0.35">
      <c r="B37" s="413" t="s">
        <v>858</v>
      </c>
      <c r="C37" s="34" t="s">
        <v>685</v>
      </c>
      <c r="D37" s="34" t="s">
        <v>266</v>
      </c>
      <c r="E37" s="365"/>
      <c r="F37" s="366" t="s">
        <v>199</v>
      </c>
      <c r="G37" s="350" t="s">
        <v>194</v>
      </c>
      <c r="H37" s="340" t="s">
        <v>236</v>
      </c>
      <c r="I37" s="364"/>
      <c r="J37" s="416" t="s">
        <v>859</v>
      </c>
      <c r="K37" s="35" t="s">
        <v>685</v>
      </c>
      <c r="L37" s="35" t="s">
        <v>266</v>
      </c>
      <c r="M37" s="383"/>
      <c r="N37" s="384" t="s">
        <v>199</v>
      </c>
      <c r="O37" s="232" t="s">
        <v>427</v>
      </c>
      <c r="P37" s="319" t="s">
        <v>236</v>
      </c>
    </row>
    <row r="38" spans="2:16" ht="12.5" customHeight="1" x14ac:dyDescent="0.35">
      <c r="B38" s="413" t="s">
        <v>859</v>
      </c>
      <c r="C38" s="34" t="s">
        <v>685</v>
      </c>
      <c r="D38" s="34" t="s">
        <v>266</v>
      </c>
      <c r="E38" s="365"/>
      <c r="F38" s="366" t="s">
        <v>199</v>
      </c>
      <c r="G38" s="350" t="s">
        <v>194</v>
      </c>
      <c r="H38" s="340" t="s">
        <v>236</v>
      </c>
      <c r="I38" s="364"/>
      <c r="J38" s="416" t="s">
        <v>860</v>
      </c>
      <c r="K38" s="35" t="s">
        <v>685</v>
      </c>
      <c r="L38" s="35" t="s">
        <v>266</v>
      </c>
      <c r="M38" s="383"/>
      <c r="N38" s="384" t="s">
        <v>199</v>
      </c>
      <c r="O38" s="232" t="s">
        <v>427</v>
      </c>
      <c r="P38" s="319" t="s">
        <v>236</v>
      </c>
    </row>
    <row r="39" spans="2:16" ht="12.5" customHeight="1" x14ac:dyDescent="0.35">
      <c r="B39" s="413" t="s">
        <v>860</v>
      </c>
      <c r="C39" s="34" t="s">
        <v>685</v>
      </c>
      <c r="D39" s="34" t="s">
        <v>266</v>
      </c>
      <c r="E39" s="365"/>
      <c r="F39" s="366" t="s">
        <v>199</v>
      </c>
      <c r="G39" s="350" t="s">
        <v>194</v>
      </c>
      <c r="H39" s="340" t="s">
        <v>236</v>
      </c>
      <c r="I39" s="364"/>
      <c r="J39" s="416" t="s">
        <v>964</v>
      </c>
      <c r="K39" s="35" t="s">
        <v>957</v>
      </c>
      <c r="L39" s="35" t="s">
        <v>230</v>
      </c>
      <c r="M39" s="383"/>
      <c r="N39" s="384" t="s">
        <v>199</v>
      </c>
      <c r="O39" s="232" t="s">
        <v>427</v>
      </c>
      <c r="P39" s="319" t="s">
        <v>236</v>
      </c>
    </row>
    <row r="40" spans="2:16" ht="12.5" customHeight="1" x14ac:dyDescent="0.35">
      <c r="B40" s="413" t="s">
        <v>861</v>
      </c>
      <c r="C40" s="34" t="s">
        <v>122</v>
      </c>
      <c r="D40" s="34" t="s">
        <v>118</v>
      </c>
      <c r="E40" s="365"/>
      <c r="F40" s="366" t="s">
        <v>199</v>
      </c>
      <c r="G40" s="350" t="s">
        <v>194</v>
      </c>
      <c r="H40" s="340" t="s">
        <v>236</v>
      </c>
      <c r="I40" s="364"/>
      <c r="J40" s="416" t="s">
        <v>861</v>
      </c>
      <c r="K40" s="35" t="s">
        <v>122</v>
      </c>
      <c r="L40" s="35" t="s">
        <v>118</v>
      </c>
      <c r="M40" s="383"/>
      <c r="N40" s="384" t="s">
        <v>199</v>
      </c>
      <c r="O40" s="232" t="s">
        <v>427</v>
      </c>
      <c r="P40" s="319" t="s">
        <v>236</v>
      </c>
    </row>
    <row r="41" spans="2:16" ht="12.5" customHeight="1" x14ac:dyDescent="0.35">
      <c r="B41" s="413" t="s">
        <v>862</v>
      </c>
      <c r="C41" s="34" t="s">
        <v>122</v>
      </c>
      <c r="D41" s="34" t="s">
        <v>118</v>
      </c>
      <c r="E41" s="365"/>
      <c r="F41" s="366" t="s">
        <v>199</v>
      </c>
      <c r="G41" s="350" t="s">
        <v>194</v>
      </c>
      <c r="H41" s="340" t="s">
        <v>236</v>
      </c>
      <c r="I41" s="364"/>
      <c r="J41" s="416" t="s">
        <v>863</v>
      </c>
      <c r="K41" s="35" t="s">
        <v>644</v>
      </c>
      <c r="L41" s="35" t="s">
        <v>239</v>
      </c>
      <c r="M41" s="383"/>
      <c r="N41" s="384" t="s">
        <v>199</v>
      </c>
      <c r="O41" s="232" t="s">
        <v>427</v>
      </c>
      <c r="P41" s="319" t="s">
        <v>236</v>
      </c>
    </row>
    <row r="42" spans="2:16" ht="12.5" customHeight="1" x14ac:dyDescent="0.35">
      <c r="B42" s="413" t="s">
        <v>863</v>
      </c>
      <c r="C42" s="34" t="s">
        <v>644</v>
      </c>
      <c r="D42" s="34" t="s">
        <v>239</v>
      </c>
      <c r="E42" s="365"/>
      <c r="F42" s="366" t="s">
        <v>199</v>
      </c>
      <c r="G42" s="350" t="s">
        <v>194</v>
      </c>
      <c r="H42" s="340" t="s">
        <v>236</v>
      </c>
      <c r="I42" s="364"/>
      <c r="J42" s="416" t="s">
        <v>865</v>
      </c>
      <c r="K42" s="35" t="s">
        <v>102</v>
      </c>
      <c r="L42" s="35" t="s">
        <v>32</v>
      </c>
      <c r="M42" s="383"/>
      <c r="N42" s="384" t="s">
        <v>199</v>
      </c>
      <c r="O42" s="232" t="s">
        <v>427</v>
      </c>
      <c r="P42" s="319" t="s">
        <v>236</v>
      </c>
    </row>
    <row r="43" spans="2:16" ht="12.5" customHeight="1" x14ac:dyDescent="0.35">
      <c r="B43" s="413" t="s">
        <v>864</v>
      </c>
      <c r="C43" s="34" t="s">
        <v>644</v>
      </c>
      <c r="D43" s="34" t="s">
        <v>239</v>
      </c>
      <c r="E43" s="365"/>
      <c r="F43" s="366" t="s">
        <v>199</v>
      </c>
      <c r="G43" s="350" t="s">
        <v>194</v>
      </c>
      <c r="H43" s="340" t="s">
        <v>236</v>
      </c>
      <c r="I43" s="364"/>
      <c r="J43" s="416" t="s">
        <v>866</v>
      </c>
      <c r="K43" s="35" t="s">
        <v>102</v>
      </c>
      <c r="L43" s="35" t="s">
        <v>32</v>
      </c>
      <c r="M43" s="383"/>
      <c r="N43" s="384" t="s">
        <v>199</v>
      </c>
      <c r="O43" s="232" t="s">
        <v>427</v>
      </c>
      <c r="P43" s="319" t="s">
        <v>236</v>
      </c>
    </row>
    <row r="44" spans="2:16" ht="12.5" customHeight="1" x14ac:dyDescent="0.35">
      <c r="B44" s="413" t="s">
        <v>865</v>
      </c>
      <c r="C44" s="34" t="s">
        <v>102</v>
      </c>
      <c r="D44" s="34" t="s">
        <v>32</v>
      </c>
      <c r="E44" s="365"/>
      <c r="F44" s="366" t="s">
        <v>199</v>
      </c>
      <c r="G44" s="350" t="s">
        <v>194</v>
      </c>
      <c r="H44" s="340" t="s">
        <v>236</v>
      </c>
      <c r="I44" s="364"/>
      <c r="J44" s="416" t="s">
        <v>1010</v>
      </c>
      <c r="K44" s="35" t="s">
        <v>102</v>
      </c>
      <c r="L44" s="35" t="s">
        <v>32</v>
      </c>
      <c r="M44" s="383"/>
      <c r="N44" s="384" t="s">
        <v>199</v>
      </c>
      <c r="O44" s="232" t="s">
        <v>427</v>
      </c>
      <c r="P44" s="319" t="s">
        <v>236</v>
      </c>
    </row>
    <row r="45" spans="2:16" ht="12.5" customHeight="1" x14ac:dyDescent="0.35">
      <c r="B45" s="413" t="s">
        <v>866</v>
      </c>
      <c r="C45" s="34" t="s">
        <v>102</v>
      </c>
      <c r="D45" s="34" t="s">
        <v>32</v>
      </c>
      <c r="E45" s="365"/>
      <c r="F45" s="366" t="s">
        <v>199</v>
      </c>
      <c r="G45" s="350" t="s">
        <v>194</v>
      </c>
      <c r="H45" s="340" t="s">
        <v>236</v>
      </c>
      <c r="I45" s="364"/>
      <c r="J45" s="416" t="s">
        <v>867</v>
      </c>
      <c r="K45" s="35" t="s">
        <v>102</v>
      </c>
      <c r="L45" s="35" t="s">
        <v>32</v>
      </c>
      <c r="M45" s="383"/>
      <c r="N45" s="384" t="s">
        <v>199</v>
      </c>
      <c r="O45" s="232" t="s">
        <v>427</v>
      </c>
      <c r="P45" s="319" t="s">
        <v>236</v>
      </c>
    </row>
    <row r="46" spans="2:16" ht="12.5" customHeight="1" x14ac:dyDescent="0.35">
      <c r="B46" s="413" t="s">
        <v>458</v>
      </c>
      <c r="C46" s="34" t="s">
        <v>102</v>
      </c>
      <c r="D46" s="34" t="s">
        <v>32</v>
      </c>
      <c r="E46" s="365"/>
      <c r="F46" s="366" t="s">
        <v>199</v>
      </c>
      <c r="G46" s="350" t="s">
        <v>194</v>
      </c>
      <c r="H46" s="340" t="s">
        <v>236</v>
      </c>
      <c r="I46" s="364"/>
      <c r="J46" s="416" t="s">
        <v>868</v>
      </c>
      <c r="K46" s="35" t="s">
        <v>788</v>
      </c>
      <c r="L46" s="35" t="s">
        <v>238</v>
      </c>
      <c r="M46" s="383"/>
      <c r="N46" s="384" t="s">
        <v>199</v>
      </c>
      <c r="O46" s="232" t="s">
        <v>427</v>
      </c>
      <c r="P46" s="319" t="s">
        <v>236</v>
      </c>
    </row>
    <row r="47" spans="2:16" ht="12.5" customHeight="1" x14ac:dyDescent="0.35">
      <c r="B47" s="413" t="s">
        <v>1010</v>
      </c>
      <c r="C47" s="34" t="s">
        <v>102</v>
      </c>
      <c r="D47" s="34" t="s">
        <v>32</v>
      </c>
      <c r="E47" s="365"/>
      <c r="F47" s="366" t="s">
        <v>199</v>
      </c>
      <c r="G47" s="350" t="s">
        <v>194</v>
      </c>
      <c r="H47" s="340" t="s">
        <v>236</v>
      </c>
      <c r="I47" s="364"/>
      <c r="J47" s="416" t="s">
        <v>1299</v>
      </c>
      <c r="K47" s="35" t="s">
        <v>1300</v>
      </c>
      <c r="L47" s="35" t="s">
        <v>1301</v>
      </c>
      <c r="M47" s="383"/>
      <c r="N47" s="384" t="s">
        <v>199</v>
      </c>
      <c r="O47" s="232" t="s">
        <v>427</v>
      </c>
      <c r="P47" s="319" t="s">
        <v>236</v>
      </c>
    </row>
    <row r="48" spans="2:16" ht="12.5" customHeight="1" x14ac:dyDescent="0.35">
      <c r="B48" s="413" t="s">
        <v>867</v>
      </c>
      <c r="C48" s="34" t="s">
        <v>102</v>
      </c>
      <c r="D48" s="34" t="s">
        <v>32</v>
      </c>
      <c r="E48" s="365"/>
      <c r="F48" s="366" t="s">
        <v>199</v>
      </c>
      <c r="G48" s="350" t="s">
        <v>194</v>
      </c>
      <c r="H48" s="340" t="s">
        <v>236</v>
      </c>
      <c r="I48" s="364"/>
      <c r="J48" s="416" t="s">
        <v>422</v>
      </c>
      <c r="K48" s="35" t="s">
        <v>67</v>
      </c>
      <c r="L48" s="35" t="s">
        <v>25</v>
      </c>
      <c r="M48" s="383"/>
      <c r="N48" s="384" t="s">
        <v>199</v>
      </c>
      <c r="O48" s="232" t="s">
        <v>427</v>
      </c>
      <c r="P48" s="319" t="s">
        <v>236</v>
      </c>
    </row>
    <row r="49" spans="2:16" ht="12.5" customHeight="1" x14ac:dyDescent="0.35">
      <c r="B49" s="413" t="s">
        <v>1050</v>
      </c>
      <c r="C49" s="34" t="s">
        <v>102</v>
      </c>
      <c r="D49" s="34" t="s">
        <v>32</v>
      </c>
      <c r="E49" s="365"/>
      <c r="F49" s="366" t="s">
        <v>199</v>
      </c>
      <c r="G49" s="350" t="s">
        <v>194</v>
      </c>
      <c r="H49" s="340" t="s">
        <v>236</v>
      </c>
      <c r="I49" s="364"/>
      <c r="J49" s="416" t="s">
        <v>871</v>
      </c>
      <c r="K49" s="35" t="s">
        <v>67</v>
      </c>
      <c r="L49" s="35" t="s">
        <v>25</v>
      </c>
      <c r="M49" s="383"/>
      <c r="N49" s="384" t="s">
        <v>199</v>
      </c>
      <c r="O49" s="232" t="s">
        <v>427</v>
      </c>
      <c r="P49" s="319" t="s">
        <v>236</v>
      </c>
    </row>
    <row r="50" spans="2:16" ht="12.5" customHeight="1" x14ac:dyDescent="0.35">
      <c r="B50" s="413" t="s">
        <v>419</v>
      </c>
      <c r="C50" s="34" t="s">
        <v>788</v>
      </c>
      <c r="D50" s="34" t="s">
        <v>238</v>
      </c>
      <c r="E50" s="365"/>
      <c r="F50" s="366" t="s">
        <v>199</v>
      </c>
      <c r="G50" s="350" t="s">
        <v>194</v>
      </c>
      <c r="H50" s="340" t="s">
        <v>236</v>
      </c>
      <c r="I50" s="364"/>
      <c r="J50" s="416" t="s">
        <v>1093</v>
      </c>
      <c r="K50" s="35" t="s">
        <v>105</v>
      </c>
      <c r="L50" s="35" t="s">
        <v>86</v>
      </c>
      <c r="M50" s="383"/>
      <c r="N50" s="384" t="s">
        <v>199</v>
      </c>
      <c r="O50" s="232" t="s">
        <v>427</v>
      </c>
      <c r="P50" s="319" t="s">
        <v>236</v>
      </c>
    </row>
    <row r="51" spans="2:16" ht="12.5" customHeight="1" x14ac:dyDescent="0.35">
      <c r="B51" s="413" t="s">
        <v>868</v>
      </c>
      <c r="C51" s="34" t="s">
        <v>788</v>
      </c>
      <c r="D51" s="34" t="s">
        <v>238</v>
      </c>
      <c r="E51" s="365"/>
      <c r="F51" s="366" t="s">
        <v>199</v>
      </c>
      <c r="G51" s="350" t="s">
        <v>194</v>
      </c>
      <c r="H51" s="340" t="s">
        <v>236</v>
      </c>
      <c r="I51" s="364"/>
      <c r="J51" s="416" t="s">
        <v>1098</v>
      </c>
      <c r="K51" s="35" t="s">
        <v>105</v>
      </c>
      <c r="L51" s="35" t="s">
        <v>86</v>
      </c>
      <c r="M51" s="383"/>
      <c r="N51" s="384" t="s">
        <v>199</v>
      </c>
      <c r="O51" s="232" t="s">
        <v>427</v>
      </c>
      <c r="P51" s="319" t="s">
        <v>236</v>
      </c>
    </row>
    <row r="52" spans="2:16" ht="12.5" customHeight="1" x14ac:dyDescent="0.35">
      <c r="B52" s="413" t="s">
        <v>1390</v>
      </c>
      <c r="C52" s="34" t="s">
        <v>788</v>
      </c>
      <c r="D52" s="34" t="s">
        <v>238</v>
      </c>
      <c r="E52" s="365"/>
      <c r="F52" s="366" t="s">
        <v>199</v>
      </c>
      <c r="G52" s="350" t="s">
        <v>194</v>
      </c>
      <c r="H52" s="340" t="s">
        <v>236</v>
      </c>
      <c r="I52" s="364"/>
      <c r="J52" s="416" t="s">
        <v>874</v>
      </c>
      <c r="K52" s="35" t="s">
        <v>776</v>
      </c>
      <c r="L52" s="35" t="s">
        <v>278</v>
      </c>
      <c r="M52" s="383"/>
      <c r="N52" s="384" t="s">
        <v>199</v>
      </c>
      <c r="O52" s="232" t="s">
        <v>427</v>
      </c>
      <c r="P52" s="319" t="s">
        <v>236</v>
      </c>
    </row>
    <row r="53" spans="2:16" ht="12.5" customHeight="1" x14ac:dyDescent="0.35">
      <c r="B53" s="413" t="s">
        <v>575</v>
      </c>
      <c r="C53" s="34" t="s">
        <v>788</v>
      </c>
      <c r="D53" s="34" t="s">
        <v>238</v>
      </c>
      <c r="E53" s="365"/>
      <c r="F53" s="366" t="s">
        <v>199</v>
      </c>
      <c r="G53" s="350" t="s">
        <v>194</v>
      </c>
      <c r="H53" s="340" t="s">
        <v>236</v>
      </c>
      <c r="I53" s="364"/>
      <c r="J53" s="417" t="s">
        <v>875</v>
      </c>
      <c r="K53" s="320" t="s">
        <v>731</v>
      </c>
      <c r="L53" s="320" t="s">
        <v>343</v>
      </c>
      <c r="M53" s="321"/>
      <c r="N53" s="322" t="s">
        <v>199</v>
      </c>
      <c r="O53" s="324" t="s">
        <v>427</v>
      </c>
      <c r="P53" s="325" t="s">
        <v>236</v>
      </c>
    </row>
    <row r="54" spans="2:16" ht="12.5" customHeight="1" x14ac:dyDescent="0.35">
      <c r="B54" s="413" t="s">
        <v>1299</v>
      </c>
      <c r="C54" s="34" t="s">
        <v>1300</v>
      </c>
      <c r="D54" s="34" t="s">
        <v>1301</v>
      </c>
      <c r="E54" s="365"/>
      <c r="F54" s="366" t="s">
        <v>199</v>
      </c>
      <c r="G54" s="350" t="s">
        <v>194</v>
      </c>
      <c r="H54" s="340" t="s">
        <v>236</v>
      </c>
      <c r="I54" s="364"/>
      <c r="J54"/>
      <c r="K54"/>
      <c r="L54"/>
      <c r="M54"/>
      <c r="N54"/>
      <c r="O54"/>
      <c r="P54"/>
    </row>
    <row r="55" spans="2:16" ht="12.5" customHeight="1" x14ac:dyDescent="0.35">
      <c r="B55" s="413" t="s">
        <v>1304</v>
      </c>
      <c r="C55" s="34" t="s">
        <v>1300</v>
      </c>
      <c r="D55" s="34" t="s">
        <v>1301</v>
      </c>
      <c r="E55" s="365"/>
      <c r="F55" s="366" t="s">
        <v>199</v>
      </c>
      <c r="G55" s="350" t="s">
        <v>194</v>
      </c>
      <c r="H55" s="340" t="s">
        <v>236</v>
      </c>
      <c r="I55" s="364"/>
      <c r="J55"/>
      <c r="K55"/>
      <c r="L55"/>
      <c r="M55"/>
      <c r="N55"/>
      <c r="O55"/>
      <c r="P55"/>
    </row>
    <row r="56" spans="2:16" ht="12.5" customHeight="1" x14ac:dyDescent="0.35">
      <c r="B56" s="413" t="s">
        <v>871</v>
      </c>
      <c r="C56" s="34" t="s">
        <v>67</v>
      </c>
      <c r="D56" s="34" t="s">
        <v>25</v>
      </c>
      <c r="E56" s="365"/>
      <c r="F56" s="366" t="s">
        <v>199</v>
      </c>
      <c r="G56" s="350" t="s">
        <v>194</v>
      </c>
      <c r="H56" s="340" t="s">
        <v>236</v>
      </c>
      <c r="I56" s="364"/>
      <c r="J56"/>
      <c r="K56"/>
      <c r="L56"/>
      <c r="M56"/>
      <c r="N56"/>
      <c r="O56"/>
      <c r="P56"/>
    </row>
    <row r="57" spans="2:16" ht="12.5" customHeight="1" x14ac:dyDescent="0.35">
      <c r="B57" s="413" t="s">
        <v>85</v>
      </c>
      <c r="C57" s="34" t="s">
        <v>67</v>
      </c>
      <c r="D57" s="34" t="s">
        <v>25</v>
      </c>
      <c r="E57" s="365"/>
      <c r="F57" s="366" t="s">
        <v>199</v>
      </c>
      <c r="G57" s="350" t="s">
        <v>194</v>
      </c>
      <c r="H57" s="340" t="s">
        <v>236</v>
      </c>
      <c r="I57" s="364"/>
      <c r="J57"/>
      <c r="K57"/>
      <c r="L57"/>
      <c r="M57"/>
      <c r="N57"/>
      <c r="O57"/>
      <c r="P57"/>
    </row>
    <row r="58" spans="2:16" ht="12.5" customHeight="1" x14ac:dyDescent="0.35">
      <c r="B58" s="413" t="s">
        <v>1093</v>
      </c>
      <c r="C58" s="34" t="s">
        <v>105</v>
      </c>
      <c r="D58" s="34" t="s">
        <v>86</v>
      </c>
      <c r="E58" s="365"/>
      <c r="F58" s="366" t="s">
        <v>199</v>
      </c>
      <c r="G58" s="350" t="s">
        <v>194</v>
      </c>
      <c r="H58" s="340" t="s">
        <v>236</v>
      </c>
      <c r="I58" s="364"/>
      <c r="J58"/>
      <c r="K58"/>
      <c r="L58"/>
      <c r="M58"/>
      <c r="N58"/>
      <c r="O58"/>
      <c r="P58"/>
    </row>
    <row r="59" spans="2:16" ht="12.5" customHeight="1" x14ac:dyDescent="0.35">
      <c r="B59" s="413" t="s">
        <v>1098</v>
      </c>
      <c r="C59" s="34" t="s">
        <v>105</v>
      </c>
      <c r="D59" s="34" t="s">
        <v>86</v>
      </c>
      <c r="E59" s="365"/>
      <c r="F59" s="366" t="s">
        <v>199</v>
      </c>
      <c r="G59" s="350" t="s">
        <v>194</v>
      </c>
      <c r="H59" s="340" t="s">
        <v>236</v>
      </c>
      <c r="I59" s="364"/>
      <c r="J59"/>
      <c r="K59"/>
      <c r="L59"/>
      <c r="M59"/>
      <c r="N59"/>
      <c r="O59"/>
      <c r="P59"/>
    </row>
    <row r="60" spans="2:16" ht="12.5" customHeight="1" x14ac:dyDescent="0.35">
      <c r="B60" s="413" t="s">
        <v>872</v>
      </c>
      <c r="C60" s="34" t="s">
        <v>339</v>
      </c>
      <c r="D60" s="34" t="s">
        <v>339</v>
      </c>
      <c r="E60" s="365"/>
      <c r="F60" s="366" t="s">
        <v>199</v>
      </c>
      <c r="G60" s="350" t="s">
        <v>194</v>
      </c>
      <c r="H60" s="340" t="s">
        <v>236</v>
      </c>
      <c r="I60" s="364"/>
      <c r="J60"/>
      <c r="K60"/>
      <c r="L60"/>
      <c r="M60"/>
      <c r="N60"/>
      <c r="O60"/>
      <c r="P60"/>
    </row>
    <row r="61" spans="2:16" ht="12.5" customHeight="1" x14ac:dyDescent="0.35">
      <c r="B61" s="413" t="s">
        <v>873</v>
      </c>
      <c r="C61" s="34" t="s">
        <v>339</v>
      </c>
      <c r="D61" s="34" t="s">
        <v>339</v>
      </c>
      <c r="E61" s="365"/>
      <c r="F61" s="366" t="s">
        <v>199</v>
      </c>
      <c r="G61" s="350" t="s">
        <v>194</v>
      </c>
      <c r="H61" s="340" t="s">
        <v>236</v>
      </c>
      <c r="I61" s="364"/>
      <c r="J61"/>
      <c r="K61"/>
      <c r="L61"/>
      <c r="M61"/>
      <c r="N61"/>
      <c r="O61"/>
      <c r="P61"/>
    </row>
    <row r="62" spans="2:16" ht="12.5" customHeight="1" x14ac:dyDescent="0.35">
      <c r="B62" s="413" t="s">
        <v>1330</v>
      </c>
      <c r="C62" s="34" t="s">
        <v>1328</v>
      </c>
      <c r="D62" s="34" t="s">
        <v>341</v>
      </c>
      <c r="E62" s="365"/>
      <c r="F62" s="366" t="s">
        <v>199</v>
      </c>
      <c r="G62" s="350" t="s">
        <v>194</v>
      </c>
      <c r="H62" s="340" t="s">
        <v>236</v>
      </c>
      <c r="I62" s="364"/>
      <c r="J62"/>
      <c r="K62"/>
      <c r="L62"/>
      <c r="M62"/>
      <c r="N62"/>
      <c r="O62"/>
      <c r="P62"/>
    </row>
    <row r="63" spans="2:16" ht="12.5" customHeight="1" x14ac:dyDescent="0.35">
      <c r="B63" s="413" t="s">
        <v>1327</v>
      </c>
      <c r="C63" s="34" t="s">
        <v>1328</v>
      </c>
      <c r="D63" s="34" t="s">
        <v>341</v>
      </c>
      <c r="E63" s="365"/>
      <c r="F63" s="366" t="s">
        <v>199</v>
      </c>
      <c r="G63" s="350" t="s">
        <v>194</v>
      </c>
      <c r="H63" s="340" t="s">
        <v>236</v>
      </c>
      <c r="I63" s="364"/>
      <c r="J63"/>
      <c r="K63"/>
      <c r="L63"/>
      <c r="M63"/>
      <c r="N63"/>
      <c r="O63"/>
      <c r="P63"/>
    </row>
    <row r="64" spans="2:16" ht="12.5" customHeight="1" x14ac:dyDescent="0.35">
      <c r="B64" s="413" t="s">
        <v>874</v>
      </c>
      <c r="C64" s="34" t="s">
        <v>776</v>
      </c>
      <c r="D64" s="34" t="s">
        <v>278</v>
      </c>
      <c r="E64" s="365"/>
      <c r="F64" s="366" t="s">
        <v>199</v>
      </c>
      <c r="G64" s="350" t="s">
        <v>194</v>
      </c>
      <c r="H64" s="340" t="s">
        <v>236</v>
      </c>
      <c r="I64" s="364"/>
      <c r="J64"/>
      <c r="K64"/>
      <c r="L64"/>
      <c r="M64"/>
      <c r="N64"/>
      <c r="O64"/>
      <c r="P64"/>
    </row>
    <row r="65" spans="1:17" ht="12.5" customHeight="1" x14ac:dyDescent="0.35">
      <c r="B65" s="413" t="s">
        <v>1182</v>
      </c>
      <c r="C65" s="34" t="s">
        <v>776</v>
      </c>
      <c r="D65" s="34" t="s">
        <v>278</v>
      </c>
      <c r="E65" s="365"/>
      <c r="F65" s="366" t="s">
        <v>199</v>
      </c>
      <c r="G65" s="350" t="s">
        <v>194</v>
      </c>
      <c r="H65" s="340" t="s">
        <v>236</v>
      </c>
      <c r="I65" s="364"/>
      <c r="J65"/>
      <c r="K65"/>
      <c r="L65"/>
      <c r="M65"/>
      <c r="N65"/>
      <c r="O65"/>
      <c r="P65"/>
    </row>
    <row r="66" spans="1:17" ht="12.5" customHeight="1" x14ac:dyDescent="0.35">
      <c r="B66" s="413" t="s">
        <v>875</v>
      </c>
      <c r="C66" s="34" t="s">
        <v>731</v>
      </c>
      <c r="D66" s="34" t="s">
        <v>343</v>
      </c>
      <c r="E66" s="365"/>
      <c r="F66" s="366" t="s">
        <v>199</v>
      </c>
      <c r="G66" s="350" t="s">
        <v>194</v>
      </c>
      <c r="H66" s="340" t="s">
        <v>236</v>
      </c>
      <c r="I66" s="364"/>
      <c r="J66"/>
      <c r="K66"/>
      <c r="L66"/>
      <c r="M66"/>
      <c r="N66"/>
      <c r="O66"/>
      <c r="P66"/>
    </row>
    <row r="67" spans="1:17" ht="12.5" customHeight="1" x14ac:dyDescent="0.35">
      <c r="B67" s="413" t="s">
        <v>876</v>
      </c>
      <c r="C67" s="34" t="s">
        <v>731</v>
      </c>
      <c r="D67" s="34" t="s">
        <v>343</v>
      </c>
      <c r="E67" s="365"/>
      <c r="F67" s="366" t="s">
        <v>199</v>
      </c>
      <c r="G67" s="350" t="s">
        <v>194</v>
      </c>
      <c r="H67" s="340" t="s">
        <v>236</v>
      </c>
      <c r="I67" s="364"/>
      <c r="J67"/>
      <c r="K67"/>
      <c r="L67"/>
      <c r="M67"/>
      <c r="N67"/>
      <c r="O67"/>
      <c r="P67"/>
    </row>
    <row r="68" spans="1:17" ht="12.5" customHeight="1" x14ac:dyDescent="0.35">
      <c r="B68" s="413" t="s">
        <v>457</v>
      </c>
      <c r="C68" s="34" t="s">
        <v>52</v>
      </c>
      <c r="D68" s="34" t="s">
        <v>52</v>
      </c>
      <c r="E68" s="365"/>
      <c r="F68" s="366" t="s">
        <v>199</v>
      </c>
      <c r="G68" s="350" t="s">
        <v>194</v>
      </c>
      <c r="H68" s="340" t="s">
        <v>236</v>
      </c>
      <c r="I68" s="364"/>
      <c r="J68"/>
      <c r="K68"/>
      <c r="L68"/>
      <c r="M68"/>
      <c r="N68"/>
      <c r="O68"/>
      <c r="P68"/>
    </row>
    <row r="69" spans="1:17" ht="12.5" customHeight="1" x14ac:dyDescent="0.35">
      <c r="B69" s="414" t="s">
        <v>877</v>
      </c>
      <c r="C69" s="342" t="s">
        <v>52</v>
      </c>
      <c r="D69" s="342" t="s">
        <v>52</v>
      </c>
      <c r="E69" s="343"/>
      <c r="F69" s="344" t="s">
        <v>199</v>
      </c>
      <c r="G69" s="346" t="s">
        <v>194</v>
      </c>
      <c r="H69" s="347" t="s">
        <v>236</v>
      </c>
      <c r="I69" s="364"/>
      <c r="J69"/>
      <c r="K69"/>
      <c r="L69"/>
      <c r="M69"/>
      <c r="N69"/>
      <c r="O69"/>
      <c r="P69"/>
    </row>
    <row r="70" spans="1:17" ht="12.5" customHeight="1" x14ac:dyDescent="0.35">
      <c r="A70" s="17">
        <v>39</v>
      </c>
      <c r="B70" s="412" t="s">
        <v>410</v>
      </c>
      <c r="C70" s="333" t="s">
        <v>68</v>
      </c>
      <c r="D70" s="333" t="s">
        <v>13</v>
      </c>
      <c r="E70" s="334">
        <v>2</v>
      </c>
      <c r="F70" s="335">
        <v>2</v>
      </c>
      <c r="G70" s="337" t="s">
        <v>194</v>
      </c>
      <c r="H70" s="338" t="s">
        <v>231</v>
      </c>
      <c r="I70" s="364"/>
      <c r="J70" s="415" t="s">
        <v>201</v>
      </c>
      <c r="K70" s="312" t="s">
        <v>68</v>
      </c>
      <c r="L70" s="312" t="s">
        <v>13</v>
      </c>
      <c r="M70" s="313">
        <v>4</v>
      </c>
      <c r="N70" s="314">
        <v>3</v>
      </c>
      <c r="O70" s="316" t="s">
        <v>427</v>
      </c>
      <c r="P70" s="317" t="s">
        <v>231</v>
      </c>
      <c r="Q70" s="17">
        <v>31</v>
      </c>
    </row>
    <row r="71" spans="1:17" ht="12.5" customHeight="1" x14ac:dyDescent="0.35">
      <c r="B71" s="413" t="s">
        <v>201</v>
      </c>
      <c r="C71" s="34" t="s">
        <v>68</v>
      </c>
      <c r="D71" s="34" t="s">
        <v>13</v>
      </c>
      <c r="E71" s="365">
        <v>5</v>
      </c>
      <c r="F71" s="366">
        <v>3</v>
      </c>
      <c r="G71" s="350" t="s">
        <v>194</v>
      </c>
      <c r="H71" s="340" t="s">
        <v>231</v>
      </c>
      <c r="I71" s="364"/>
      <c r="J71" s="416" t="s">
        <v>409</v>
      </c>
      <c r="K71" s="35" t="s">
        <v>110</v>
      </c>
      <c r="L71" s="35" t="s">
        <v>5</v>
      </c>
      <c r="M71" s="383">
        <v>6</v>
      </c>
      <c r="N71" s="384">
        <v>5</v>
      </c>
      <c r="O71" s="232" t="s">
        <v>427</v>
      </c>
      <c r="P71" s="319" t="s">
        <v>231</v>
      </c>
    </row>
    <row r="72" spans="1:17" ht="12.5" customHeight="1" x14ac:dyDescent="0.35">
      <c r="B72" s="413" t="s">
        <v>409</v>
      </c>
      <c r="C72" s="34" t="s">
        <v>110</v>
      </c>
      <c r="D72" s="34" t="s">
        <v>5</v>
      </c>
      <c r="E72" s="365">
        <v>9</v>
      </c>
      <c r="F72" s="366">
        <v>1</v>
      </c>
      <c r="G72" s="350" t="s">
        <v>194</v>
      </c>
      <c r="H72" s="340" t="s">
        <v>231</v>
      </c>
      <c r="I72" s="364"/>
      <c r="J72" s="416" t="s">
        <v>412</v>
      </c>
      <c r="K72" s="35" t="s">
        <v>110</v>
      </c>
      <c r="L72" s="35" t="s">
        <v>5</v>
      </c>
      <c r="M72" s="383">
        <v>8</v>
      </c>
      <c r="N72" s="384">
        <v>6</v>
      </c>
      <c r="O72" s="232" t="s">
        <v>427</v>
      </c>
      <c r="P72" s="319" t="s">
        <v>231</v>
      </c>
    </row>
    <row r="73" spans="1:17" ht="12.5" customHeight="1" x14ac:dyDescent="0.35">
      <c r="B73" s="413" t="s">
        <v>540</v>
      </c>
      <c r="C73" s="34" t="s">
        <v>68</v>
      </c>
      <c r="D73" s="34" t="s">
        <v>13</v>
      </c>
      <c r="E73" s="365"/>
      <c r="F73" s="366">
        <v>8</v>
      </c>
      <c r="G73" s="350" t="s">
        <v>194</v>
      </c>
      <c r="H73" s="340" t="s">
        <v>231</v>
      </c>
      <c r="I73" s="364"/>
      <c r="J73" s="416" t="s">
        <v>548</v>
      </c>
      <c r="K73" s="35" t="s">
        <v>441</v>
      </c>
      <c r="L73" s="35" t="s">
        <v>41</v>
      </c>
      <c r="M73" s="383">
        <v>9</v>
      </c>
      <c r="N73" s="384">
        <v>9</v>
      </c>
      <c r="O73" s="232" t="s">
        <v>427</v>
      </c>
      <c r="P73" s="319" t="s">
        <v>231</v>
      </c>
    </row>
    <row r="74" spans="1:17" ht="12.5" customHeight="1" x14ac:dyDescent="0.35">
      <c r="B74" s="413" t="s">
        <v>542</v>
      </c>
      <c r="C74" s="34" t="s">
        <v>98</v>
      </c>
      <c r="D74" s="34" t="s">
        <v>26</v>
      </c>
      <c r="E74" s="365"/>
      <c r="F74" s="366">
        <v>9</v>
      </c>
      <c r="G74" s="350" t="s">
        <v>194</v>
      </c>
      <c r="H74" s="340" t="s">
        <v>231</v>
      </c>
      <c r="I74" s="364"/>
      <c r="J74" s="416" t="s">
        <v>386</v>
      </c>
      <c r="K74" s="35" t="s">
        <v>441</v>
      </c>
      <c r="L74" s="35" t="s">
        <v>41</v>
      </c>
      <c r="M74" s="383"/>
      <c r="N74" s="384">
        <v>4</v>
      </c>
      <c r="O74" s="232" t="s">
        <v>427</v>
      </c>
      <c r="P74" s="319" t="s">
        <v>231</v>
      </c>
    </row>
    <row r="75" spans="1:17" ht="12.5" customHeight="1" x14ac:dyDescent="0.35">
      <c r="B75" s="413" t="s">
        <v>205</v>
      </c>
      <c r="C75" s="34" t="s">
        <v>68</v>
      </c>
      <c r="D75" s="34" t="s">
        <v>13</v>
      </c>
      <c r="E75" s="365"/>
      <c r="F75" s="366">
        <v>9</v>
      </c>
      <c r="G75" s="350" t="s">
        <v>194</v>
      </c>
      <c r="H75" s="340" t="s">
        <v>231</v>
      </c>
      <c r="I75" s="364"/>
      <c r="J75" s="416" t="s">
        <v>546</v>
      </c>
      <c r="K75" s="35" t="s">
        <v>1344</v>
      </c>
      <c r="L75" s="35" t="s">
        <v>45</v>
      </c>
      <c r="M75" s="383"/>
      <c r="N75" s="384">
        <v>8</v>
      </c>
      <c r="O75" s="232" t="s">
        <v>427</v>
      </c>
      <c r="P75" s="319" t="s">
        <v>231</v>
      </c>
    </row>
    <row r="76" spans="1:17" ht="12.5" customHeight="1" x14ac:dyDescent="0.35">
      <c r="B76" s="413" t="s">
        <v>455</v>
      </c>
      <c r="C76" s="34" t="s">
        <v>68</v>
      </c>
      <c r="D76" s="34" t="s">
        <v>13</v>
      </c>
      <c r="E76" s="365"/>
      <c r="F76" s="366">
        <v>9</v>
      </c>
      <c r="G76" s="350" t="s">
        <v>194</v>
      </c>
      <c r="H76" s="340" t="s">
        <v>231</v>
      </c>
      <c r="I76" s="364"/>
      <c r="J76" s="416" t="s">
        <v>410</v>
      </c>
      <c r="K76" s="35" t="s">
        <v>68</v>
      </c>
      <c r="L76" s="35" t="s">
        <v>13</v>
      </c>
      <c r="M76" s="383"/>
      <c r="N76" s="384">
        <v>9</v>
      </c>
      <c r="O76" s="232" t="s">
        <v>427</v>
      </c>
      <c r="P76" s="319" t="s">
        <v>231</v>
      </c>
    </row>
    <row r="77" spans="1:17" ht="12.5" customHeight="1" x14ac:dyDescent="0.35">
      <c r="B77" s="413" t="s">
        <v>279</v>
      </c>
      <c r="C77" s="34" t="s">
        <v>441</v>
      </c>
      <c r="D77" s="34" t="s">
        <v>1016</v>
      </c>
      <c r="E77" s="365"/>
      <c r="F77" s="366">
        <v>9</v>
      </c>
      <c r="G77" s="350" t="s">
        <v>194</v>
      </c>
      <c r="H77" s="340" t="s">
        <v>231</v>
      </c>
      <c r="I77" s="364"/>
      <c r="J77" s="416" t="s">
        <v>550</v>
      </c>
      <c r="K77" s="35" t="s">
        <v>68</v>
      </c>
      <c r="L77" s="35" t="s">
        <v>13</v>
      </c>
      <c r="M77" s="383"/>
      <c r="N77" s="384">
        <v>9</v>
      </c>
      <c r="O77" s="232" t="s">
        <v>427</v>
      </c>
      <c r="P77" s="319" t="s">
        <v>231</v>
      </c>
    </row>
    <row r="78" spans="1:17" ht="12.5" customHeight="1" x14ac:dyDescent="0.35">
      <c r="B78" s="413" t="s">
        <v>412</v>
      </c>
      <c r="C78" s="34" t="s">
        <v>110</v>
      </c>
      <c r="D78" s="34" t="s">
        <v>5</v>
      </c>
      <c r="E78" s="365"/>
      <c r="F78" s="366">
        <v>9</v>
      </c>
      <c r="G78" s="350" t="s">
        <v>194</v>
      </c>
      <c r="H78" s="340" t="s">
        <v>231</v>
      </c>
      <c r="I78" s="364"/>
      <c r="J78" s="416" t="s">
        <v>205</v>
      </c>
      <c r="K78" s="35" t="s">
        <v>68</v>
      </c>
      <c r="L78" s="35" t="s">
        <v>13</v>
      </c>
      <c r="M78" s="383"/>
      <c r="N78" s="384">
        <v>9</v>
      </c>
      <c r="O78" s="232" t="s">
        <v>427</v>
      </c>
      <c r="P78" s="319" t="s">
        <v>231</v>
      </c>
    </row>
    <row r="79" spans="1:17" ht="12.5" customHeight="1" x14ac:dyDescent="0.35">
      <c r="B79" s="413" t="s">
        <v>878</v>
      </c>
      <c r="C79" s="34" t="s">
        <v>587</v>
      </c>
      <c r="D79" s="34" t="s">
        <v>251</v>
      </c>
      <c r="E79" s="365"/>
      <c r="F79" s="366" t="s">
        <v>199</v>
      </c>
      <c r="G79" s="350" t="s">
        <v>194</v>
      </c>
      <c r="H79" s="340" t="s">
        <v>231</v>
      </c>
      <c r="I79" s="364"/>
      <c r="J79" s="416" t="s">
        <v>279</v>
      </c>
      <c r="K79" s="35" t="s">
        <v>441</v>
      </c>
      <c r="L79" s="35" t="s">
        <v>1016</v>
      </c>
      <c r="M79" s="383"/>
      <c r="N79" s="384">
        <v>9</v>
      </c>
      <c r="O79" s="232" t="s">
        <v>427</v>
      </c>
      <c r="P79" s="319" t="s">
        <v>231</v>
      </c>
    </row>
    <row r="80" spans="1:17" ht="12.5" customHeight="1" x14ac:dyDescent="0.35">
      <c r="B80" s="413" t="s">
        <v>879</v>
      </c>
      <c r="C80" s="34" t="s">
        <v>587</v>
      </c>
      <c r="D80" s="34" t="s">
        <v>251</v>
      </c>
      <c r="E80" s="365"/>
      <c r="F80" s="366" t="s">
        <v>199</v>
      </c>
      <c r="G80" s="350" t="s">
        <v>194</v>
      </c>
      <c r="H80" s="340" t="s">
        <v>231</v>
      </c>
      <c r="I80" s="364"/>
      <c r="J80" s="416" t="s">
        <v>878</v>
      </c>
      <c r="K80" s="35" t="s">
        <v>587</v>
      </c>
      <c r="L80" s="35" t="s">
        <v>251</v>
      </c>
      <c r="M80" s="383"/>
      <c r="N80" s="384" t="s">
        <v>199</v>
      </c>
      <c r="O80" s="232" t="s">
        <v>427</v>
      </c>
      <c r="P80" s="319" t="s">
        <v>231</v>
      </c>
    </row>
    <row r="81" spans="2:16" ht="12.5" customHeight="1" x14ac:dyDescent="0.35">
      <c r="B81" s="413" t="s">
        <v>880</v>
      </c>
      <c r="C81" s="34" t="s">
        <v>98</v>
      </c>
      <c r="D81" s="34" t="s">
        <v>26</v>
      </c>
      <c r="E81" s="365"/>
      <c r="F81" s="366" t="s">
        <v>199</v>
      </c>
      <c r="G81" s="350" t="s">
        <v>194</v>
      </c>
      <c r="H81" s="340" t="s">
        <v>231</v>
      </c>
      <c r="I81" s="364"/>
      <c r="J81" s="416" t="s">
        <v>879</v>
      </c>
      <c r="K81" s="35" t="s">
        <v>587</v>
      </c>
      <c r="L81" s="35" t="s">
        <v>251</v>
      </c>
      <c r="M81" s="383"/>
      <c r="N81" s="384" t="s">
        <v>199</v>
      </c>
      <c r="O81" s="232" t="s">
        <v>427</v>
      </c>
      <c r="P81" s="319" t="s">
        <v>231</v>
      </c>
    </row>
    <row r="82" spans="2:16" ht="12.5" customHeight="1" x14ac:dyDescent="0.35">
      <c r="B82" s="413" t="s">
        <v>881</v>
      </c>
      <c r="C82" s="34" t="s">
        <v>98</v>
      </c>
      <c r="D82" s="34" t="s">
        <v>26</v>
      </c>
      <c r="E82" s="365"/>
      <c r="F82" s="366" t="s">
        <v>199</v>
      </c>
      <c r="G82" s="350" t="s">
        <v>194</v>
      </c>
      <c r="H82" s="340" t="s">
        <v>231</v>
      </c>
      <c r="I82" s="364"/>
      <c r="J82" s="416" t="s">
        <v>880</v>
      </c>
      <c r="K82" s="35" t="s">
        <v>98</v>
      </c>
      <c r="L82" s="35" t="s">
        <v>26</v>
      </c>
      <c r="M82" s="383"/>
      <c r="N82" s="384" t="s">
        <v>199</v>
      </c>
      <c r="O82" s="232" t="s">
        <v>427</v>
      </c>
      <c r="P82" s="319" t="s">
        <v>231</v>
      </c>
    </row>
    <row r="83" spans="2:16" ht="12.5" customHeight="1" x14ac:dyDescent="0.35">
      <c r="B83" s="413" t="s">
        <v>882</v>
      </c>
      <c r="C83" s="34" t="s">
        <v>98</v>
      </c>
      <c r="D83" s="34" t="s">
        <v>26</v>
      </c>
      <c r="E83" s="365"/>
      <c r="F83" s="366" t="s">
        <v>199</v>
      </c>
      <c r="G83" s="350" t="s">
        <v>194</v>
      </c>
      <c r="H83" s="340" t="s">
        <v>231</v>
      </c>
      <c r="I83" s="364"/>
      <c r="J83" s="416" t="s">
        <v>881</v>
      </c>
      <c r="K83" s="35" t="s">
        <v>98</v>
      </c>
      <c r="L83" s="35" t="s">
        <v>26</v>
      </c>
      <c r="M83" s="383"/>
      <c r="N83" s="384" t="s">
        <v>199</v>
      </c>
      <c r="O83" s="232" t="s">
        <v>427</v>
      </c>
      <c r="P83" s="319" t="s">
        <v>231</v>
      </c>
    </row>
    <row r="84" spans="2:16" ht="12.5" customHeight="1" x14ac:dyDescent="0.35">
      <c r="B84" s="413" t="s">
        <v>883</v>
      </c>
      <c r="C84" s="34" t="s">
        <v>98</v>
      </c>
      <c r="D84" s="34" t="s">
        <v>26</v>
      </c>
      <c r="E84" s="365"/>
      <c r="F84" s="366" t="s">
        <v>199</v>
      </c>
      <c r="G84" s="350" t="s">
        <v>194</v>
      </c>
      <c r="H84" s="340" t="s">
        <v>231</v>
      </c>
      <c r="I84" s="364"/>
      <c r="J84" s="416" t="s">
        <v>886</v>
      </c>
      <c r="K84" s="35" t="s">
        <v>98</v>
      </c>
      <c r="L84" s="35" t="s">
        <v>26</v>
      </c>
      <c r="M84" s="383"/>
      <c r="N84" s="384" t="s">
        <v>199</v>
      </c>
      <c r="O84" s="232" t="s">
        <v>427</v>
      </c>
      <c r="P84" s="319" t="s">
        <v>231</v>
      </c>
    </row>
    <row r="85" spans="2:16" ht="12.5" customHeight="1" x14ac:dyDescent="0.35">
      <c r="B85" s="413" t="s">
        <v>884</v>
      </c>
      <c r="C85" s="34" t="s">
        <v>98</v>
      </c>
      <c r="D85" s="34" t="s">
        <v>26</v>
      </c>
      <c r="E85" s="365"/>
      <c r="F85" s="366" t="s">
        <v>199</v>
      </c>
      <c r="G85" s="350" t="s">
        <v>194</v>
      </c>
      <c r="H85" s="340" t="s">
        <v>231</v>
      </c>
      <c r="I85" s="364"/>
      <c r="J85" s="416" t="s">
        <v>542</v>
      </c>
      <c r="K85" s="35" t="s">
        <v>98</v>
      </c>
      <c r="L85" s="35" t="s">
        <v>26</v>
      </c>
      <c r="M85" s="383"/>
      <c r="N85" s="384" t="s">
        <v>199</v>
      </c>
      <c r="O85" s="232" t="s">
        <v>427</v>
      </c>
      <c r="P85" s="319" t="s">
        <v>231</v>
      </c>
    </row>
    <row r="86" spans="2:16" ht="12.5" customHeight="1" x14ac:dyDescent="0.35">
      <c r="B86" s="413" t="s">
        <v>885</v>
      </c>
      <c r="C86" s="34" t="s">
        <v>98</v>
      </c>
      <c r="D86" s="34" t="s">
        <v>26</v>
      </c>
      <c r="E86" s="365"/>
      <c r="F86" s="366" t="s">
        <v>199</v>
      </c>
      <c r="G86" s="350" t="s">
        <v>194</v>
      </c>
      <c r="H86" s="340" t="s">
        <v>231</v>
      </c>
      <c r="I86" s="364"/>
      <c r="J86" s="416" t="s">
        <v>1336</v>
      </c>
      <c r="K86" s="35" t="s">
        <v>1128</v>
      </c>
      <c r="L86" s="35" t="s">
        <v>197</v>
      </c>
      <c r="M86" s="383"/>
      <c r="N86" s="384" t="s">
        <v>199</v>
      </c>
      <c r="O86" s="232" t="s">
        <v>427</v>
      </c>
      <c r="P86" s="319" t="s">
        <v>231</v>
      </c>
    </row>
    <row r="87" spans="2:16" ht="12.5" customHeight="1" x14ac:dyDescent="0.35">
      <c r="B87" s="413" t="s">
        <v>886</v>
      </c>
      <c r="C87" s="34" t="s">
        <v>98</v>
      </c>
      <c r="D87" s="34" t="s">
        <v>26</v>
      </c>
      <c r="E87" s="365"/>
      <c r="F87" s="366" t="s">
        <v>199</v>
      </c>
      <c r="G87" s="350" t="s">
        <v>194</v>
      </c>
      <c r="H87" s="340" t="s">
        <v>231</v>
      </c>
      <c r="I87" s="364"/>
      <c r="J87" s="416" t="s">
        <v>1127</v>
      </c>
      <c r="K87" s="35" t="s">
        <v>1128</v>
      </c>
      <c r="L87" s="35" t="s">
        <v>197</v>
      </c>
      <c r="M87" s="383"/>
      <c r="N87" s="384" t="s">
        <v>199</v>
      </c>
      <c r="O87" s="232" t="s">
        <v>427</v>
      </c>
      <c r="P87" s="319" t="s">
        <v>231</v>
      </c>
    </row>
    <row r="88" spans="2:16" ht="12.5" customHeight="1" x14ac:dyDescent="0.35">
      <c r="B88" s="413" t="s">
        <v>1336</v>
      </c>
      <c r="C88" s="34" t="s">
        <v>1128</v>
      </c>
      <c r="D88" s="34" t="s">
        <v>197</v>
      </c>
      <c r="E88" s="365"/>
      <c r="F88" s="366" t="s">
        <v>199</v>
      </c>
      <c r="G88" s="350" t="s">
        <v>194</v>
      </c>
      <c r="H88" s="340" t="s">
        <v>231</v>
      </c>
      <c r="I88" s="364"/>
      <c r="J88" s="416" t="s">
        <v>1162</v>
      </c>
      <c r="K88" s="35" t="s">
        <v>1004</v>
      </c>
      <c r="L88" s="35" t="s">
        <v>193</v>
      </c>
      <c r="M88" s="383"/>
      <c r="N88" s="384" t="s">
        <v>199</v>
      </c>
      <c r="O88" s="232" t="s">
        <v>427</v>
      </c>
      <c r="P88" s="319" t="s">
        <v>231</v>
      </c>
    </row>
    <row r="89" spans="2:16" ht="12.5" customHeight="1" x14ac:dyDescent="0.35">
      <c r="B89" s="413" t="s">
        <v>1127</v>
      </c>
      <c r="C89" s="34" t="s">
        <v>1128</v>
      </c>
      <c r="D89" s="34" t="s">
        <v>197</v>
      </c>
      <c r="E89" s="365"/>
      <c r="F89" s="366" t="s">
        <v>199</v>
      </c>
      <c r="G89" s="350" t="s">
        <v>194</v>
      </c>
      <c r="H89" s="340" t="s">
        <v>231</v>
      </c>
      <c r="I89" s="364"/>
      <c r="J89" s="416" t="s">
        <v>1131</v>
      </c>
      <c r="K89" s="35" t="s">
        <v>1004</v>
      </c>
      <c r="L89" s="35" t="s">
        <v>193</v>
      </c>
      <c r="M89" s="383"/>
      <c r="N89" s="384" t="s">
        <v>199</v>
      </c>
      <c r="O89" s="232" t="s">
        <v>427</v>
      </c>
      <c r="P89" s="319" t="s">
        <v>231</v>
      </c>
    </row>
    <row r="90" spans="2:16" ht="12.5" customHeight="1" x14ac:dyDescent="0.35">
      <c r="B90" s="413" t="s">
        <v>1162</v>
      </c>
      <c r="C90" s="34" t="s">
        <v>1004</v>
      </c>
      <c r="D90" s="34" t="s">
        <v>193</v>
      </c>
      <c r="E90" s="365"/>
      <c r="F90" s="366" t="s">
        <v>199</v>
      </c>
      <c r="G90" s="350" t="s">
        <v>194</v>
      </c>
      <c r="H90" s="340" t="s">
        <v>231</v>
      </c>
      <c r="I90" s="364"/>
      <c r="J90" s="416" t="s">
        <v>1135</v>
      </c>
      <c r="K90" s="35" t="s">
        <v>1004</v>
      </c>
      <c r="L90" s="35" t="s">
        <v>193</v>
      </c>
      <c r="M90" s="383"/>
      <c r="N90" s="384" t="s">
        <v>199</v>
      </c>
      <c r="O90" s="232" t="s">
        <v>427</v>
      </c>
      <c r="P90" s="319" t="s">
        <v>231</v>
      </c>
    </row>
    <row r="91" spans="2:16" ht="12.5" customHeight="1" x14ac:dyDescent="0.35">
      <c r="B91" s="413" t="s">
        <v>1003</v>
      </c>
      <c r="C91" s="34" t="s">
        <v>1004</v>
      </c>
      <c r="D91" s="34" t="s">
        <v>193</v>
      </c>
      <c r="E91" s="365"/>
      <c r="F91" s="366" t="s">
        <v>199</v>
      </c>
      <c r="G91" s="350" t="s">
        <v>194</v>
      </c>
      <c r="H91" s="340" t="s">
        <v>231</v>
      </c>
      <c r="I91" s="364"/>
      <c r="J91" s="416" t="s">
        <v>907</v>
      </c>
      <c r="K91" s="35" t="s">
        <v>68</v>
      </c>
      <c r="L91" s="35" t="s">
        <v>13</v>
      </c>
      <c r="M91" s="383"/>
      <c r="N91" s="384" t="s">
        <v>199</v>
      </c>
      <c r="O91" s="232" t="s">
        <v>427</v>
      </c>
      <c r="P91" s="319" t="s">
        <v>231</v>
      </c>
    </row>
    <row r="92" spans="2:16" ht="12.5" customHeight="1" x14ac:dyDescent="0.35">
      <c r="B92" s="413" t="s">
        <v>1005</v>
      </c>
      <c r="C92" s="34" t="s">
        <v>1004</v>
      </c>
      <c r="D92" s="34" t="s">
        <v>193</v>
      </c>
      <c r="E92" s="365"/>
      <c r="F92" s="366" t="s">
        <v>199</v>
      </c>
      <c r="G92" s="350" t="s">
        <v>194</v>
      </c>
      <c r="H92" s="340" t="s">
        <v>231</v>
      </c>
      <c r="I92" s="364"/>
      <c r="J92" s="416" t="s">
        <v>1353</v>
      </c>
      <c r="K92" s="35" t="s">
        <v>68</v>
      </c>
      <c r="L92" s="35" t="s">
        <v>13</v>
      </c>
      <c r="M92" s="383"/>
      <c r="N92" s="384" t="s">
        <v>199</v>
      </c>
      <c r="O92" s="232" t="s">
        <v>427</v>
      </c>
      <c r="P92" s="319" t="s">
        <v>231</v>
      </c>
    </row>
    <row r="93" spans="2:16" ht="12.5" customHeight="1" x14ac:dyDescent="0.35">
      <c r="B93" s="413" t="s">
        <v>1054</v>
      </c>
      <c r="C93" s="34" t="s">
        <v>68</v>
      </c>
      <c r="D93" s="34" t="s">
        <v>13</v>
      </c>
      <c r="E93" s="365"/>
      <c r="F93" s="366" t="s">
        <v>199</v>
      </c>
      <c r="G93" s="350" t="s">
        <v>194</v>
      </c>
      <c r="H93" s="340" t="s">
        <v>231</v>
      </c>
      <c r="I93" s="364"/>
      <c r="J93" s="416" t="s">
        <v>890</v>
      </c>
      <c r="K93" s="35" t="s">
        <v>68</v>
      </c>
      <c r="L93" s="35" t="s">
        <v>13</v>
      </c>
      <c r="M93" s="383"/>
      <c r="N93" s="384" t="s">
        <v>199</v>
      </c>
      <c r="O93" s="232" t="s">
        <v>427</v>
      </c>
      <c r="P93" s="319" t="s">
        <v>231</v>
      </c>
    </row>
    <row r="94" spans="2:16" ht="12.5" customHeight="1" x14ac:dyDescent="0.35">
      <c r="B94" s="413" t="s">
        <v>1057</v>
      </c>
      <c r="C94" s="34" t="s">
        <v>68</v>
      </c>
      <c r="D94" s="34" t="s">
        <v>13</v>
      </c>
      <c r="E94" s="365"/>
      <c r="F94" s="366" t="s">
        <v>199</v>
      </c>
      <c r="G94" s="350" t="s">
        <v>194</v>
      </c>
      <c r="H94" s="340" t="s">
        <v>231</v>
      </c>
      <c r="I94" s="364"/>
      <c r="J94" s="416" t="s">
        <v>891</v>
      </c>
      <c r="K94" s="35" t="s">
        <v>68</v>
      </c>
      <c r="L94" s="35" t="s">
        <v>13</v>
      </c>
      <c r="M94" s="383"/>
      <c r="N94" s="384" t="s">
        <v>199</v>
      </c>
      <c r="O94" s="232" t="s">
        <v>427</v>
      </c>
      <c r="P94" s="319" t="s">
        <v>231</v>
      </c>
    </row>
    <row r="95" spans="2:16" ht="12.5" customHeight="1" x14ac:dyDescent="0.35">
      <c r="B95" s="413" t="s">
        <v>888</v>
      </c>
      <c r="C95" s="34" t="s">
        <v>68</v>
      </c>
      <c r="D95" s="34" t="s">
        <v>13</v>
      </c>
      <c r="E95" s="365"/>
      <c r="F95" s="366" t="s">
        <v>199</v>
      </c>
      <c r="G95" s="350" t="s">
        <v>194</v>
      </c>
      <c r="H95" s="340" t="s">
        <v>231</v>
      </c>
      <c r="I95" s="364"/>
      <c r="J95" s="416" t="s">
        <v>940</v>
      </c>
      <c r="K95" s="35" t="s">
        <v>941</v>
      </c>
      <c r="L95" s="35" t="s">
        <v>257</v>
      </c>
      <c r="M95" s="383"/>
      <c r="N95" s="384" t="s">
        <v>199</v>
      </c>
      <c r="O95" s="232" t="s">
        <v>427</v>
      </c>
      <c r="P95" s="319" t="s">
        <v>231</v>
      </c>
    </row>
    <row r="96" spans="2:16" ht="12.5" customHeight="1" x14ac:dyDescent="0.35">
      <c r="B96" s="413" t="s">
        <v>1188</v>
      </c>
      <c r="C96" s="34" t="s">
        <v>68</v>
      </c>
      <c r="D96" s="34" t="s">
        <v>13</v>
      </c>
      <c r="E96" s="365">
        <v>6</v>
      </c>
      <c r="F96" s="366" t="s">
        <v>199</v>
      </c>
      <c r="G96" s="350" t="s">
        <v>194</v>
      </c>
      <c r="H96" s="340" t="s">
        <v>231</v>
      </c>
      <c r="I96" s="364"/>
      <c r="J96" s="416" t="s">
        <v>1372</v>
      </c>
      <c r="K96" s="35" t="s">
        <v>1344</v>
      </c>
      <c r="L96" s="35" t="s">
        <v>45</v>
      </c>
      <c r="M96" s="383"/>
      <c r="N96" s="384" t="s">
        <v>199</v>
      </c>
      <c r="O96" s="232" t="s">
        <v>427</v>
      </c>
      <c r="P96" s="319" t="s">
        <v>231</v>
      </c>
    </row>
    <row r="97" spans="1:17" ht="12.5" customHeight="1" x14ac:dyDescent="0.35">
      <c r="B97" s="413" t="s">
        <v>889</v>
      </c>
      <c r="C97" s="34" t="s">
        <v>68</v>
      </c>
      <c r="D97" s="34" t="s">
        <v>13</v>
      </c>
      <c r="E97" s="365"/>
      <c r="F97" s="366" t="s">
        <v>199</v>
      </c>
      <c r="G97" s="350" t="s">
        <v>194</v>
      </c>
      <c r="H97" s="340" t="s">
        <v>231</v>
      </c>
      <c r="I97" s="364"/>
      <c r="J97" s="416" t="s">
        <v>182</v>
      </c>
      <c r="K97" s="35" t="s">
        <v>109</v>
      </c>
      <c r="L97" s="35" t="s">
        <v>16</v>
      </c>
      <c r="M97" s="383"/>
      <c r="N97" s="384" t="s">
        <v>199</v>
      </c>
      <c r="O97" s="232" t="s">
        <v>427</v>
      </c>
      <c r="P97" s="319" t="s">
        <v>231</v>
      </c>
    </row>
    <row r="98" spans="1:17" ht="12.5" customHeight="1" x14ac:dyDescent="0.35">
      <c r="B98" s="413" t="s">
        <v>890</v>
      </c>
      <c r="C98" s="34" t="s">
        <v>68</v>
      </c>
      <c r="D98" s="34" t="s">
        <v>13</v>
      </c>
      <c r="E98" s="365"/>
      <c r="F98" s="366" t="s">
        <v>199</v>
      </c>
      <c r="G98" s="350" t="s">
        <v>194</v>
      </c>
      <c r="H98" s="340" t="s">
        <v>231</v>
      </c>
      <c r="I98" s="364"/>
      <c r="J98" s="416" t="s">
        <v>908</v>
      </c>
      <c r="K98" s="35" t="s">
        <v>521</v>
      </c>
      <c r="L98" s="35" t="s">
        <v>91</v>
      </c>
      <c r="M98" s="383"/>
      <c r="N98" s="384" t="s">
        <v>199</v>
      </c>
      <c r="O98" s="232" t="s">
        <v>427</v>
      </c>
      <c r="P98" s="319" t="s">
        <v>231</v>
      </c>
    </row>
    <row r="99" spans="1:17" ht="12.5" customHeight="1" x14ac:dyDescent="0.35">
      <c r="B99" s="413" t="s">
        <v>891</v>
      </c>
      <c r="C99" s="34" t="s">
        <v>68</v>
      </c>
      <c r="D99" s="34" t="s">
        <v>13</v>
      </c>
      <c r="E99" s="365"/>
      <c r="F99" s="366" t="s">
        <v>199</v>
      </c>
      <c r="G99" s="350" t="s">
        <v>194</v>
      </c>
      <c r="H99" s="340" t="s">
        <v>231</v>
      </c>
      <c r="I99" s="364"/>
      <c r="J99" s="416" t="s">
        <v>892</v>
      </c>
      <c r="K99" s="35" t="s">
        <v>521</v>
      </c>
      <c r="L99" s="35" t="s">
        <v>91</v>
      </c>
      <c r="M99" s="383"/>
      <c r="N99" s="384" t="s">
        <v>199</v>
      </c>
      <c r="O99" s="232" t="s">
        <v>427</v>
      </c>
      <c r="P99" s="319" t="s">
        <v>231</v>
      </c>
    </row>
    <row r="100" spans="1:17" ht="12.5" customHeight="1" x14ac:dyDescent="0.35">
      <c r="B100" s="413" t="s">
        <v>1391</v>
      </c>
      <c r="C100" s="34" t="s">
        <v>68</v>
      </c>
      <c r="D100" s="34" t="s">
        <v>13</v>
      </c>
      <c r="E100" s="365"/>
      <c r="F100" s="366" t="s">
        <v>199</v>
      </c>
      <c r="G100" s="350" t="s">
        <v>194</v>
      </c>
      <c r="H100" s="340" t="s">
        <v>231</v>
      </c>
      <c r="I100" s="364"/>
      <c r="J100" s="417" t="s">
        <v>893</v>
      </c>
      <c r="K100" s="320" t="s">
        <v>521</v>
      </c>
      <c r="L100" s="320" t="s">
        <v>91</v>
      </c>
      <c r="M100" s="321"/>
      <c r="N100" s="322" t="s">
        <v>199</v>
      </c>
      <c r="O100" s="324" t="s">
        <v>427</v>
      </c>
      <c r="P100" s="325" t="s">
        <v>231</v>
      </c>
    </row>
    <row r="101" spans="1:17" ht="12.5" customHeight="1" x14ac:dyDescent="0.35">
      <c r="B101" s="413" t="s">
        <v>1065</v>
      </c>
      <c r="C101" s="34" t="s">
        <v>441</v>
      </c>
      <c r="D101" s="34" t="s">
        <v>1016</v>
      </c>
      <c r="E101" s="365"/>
      <c r="F101" s="366" t="s">
        <v>199</v>
      </c>
      <c r="G101" s="350" t="s">
        <v>194</v>
      </c>
      <c r="H101" s="340" t="s">
        <v>231</v>
      </c>
      <c r="I101" s="364"/>
      <c r="J101" s="35"/>
      <c r="K101" s="35"/>
      <c r="L101" s="35"/>
      <c r="M101" s="383"/>
      <c r="N101" s="384"/>
      <c r="O101" s="232"/>
      <c r="P101" s="233"/>
    </row>
    <row r="102" spans="1:17" ht="12.5" customHeight="1" x14ac:dyDescent="0.35">
      <c r="B102" s="413" t="s">
        <v>386</v>
      </c>
      <c r="C102" s="34" t="s">
        <v>441</v>
      </c>
      <c r="D102" s="34" t="s">
        <v>41</v>
      </c>
      <c r="E102" s="365"/>
      <c r="F102" s="366" t="s">
        <v>199</v>
      </c>
      <c r="G102" s="350" t="s">
        <v>194</v>
      </c>
      <c r="H102" s="340" t="s">
        <v>231</v>
      </c>
      <c r="I102" s="364"/>
      <c r="J102"/>
      <c r="K102"/>
      <c r="L102"/>
      <c r="M102"/>
      <c r="N102"/>
      <c r="O102"/>
      <c r="P102"/>
    </row>
    <row r="103" spans="1:17" ht="12.5" customHeight="1" x14ac:dyDescent="0.35">
      <c r="B103" s="413" t="s">
        <v>548</v>
      </c>
      <c r="C103" s="34" t="s">
        <v>441</v>
      </c>
      <c r="D103" s="34" t="s">
        <v>41</v>
      </c>
      <c r="E103" s="365"/>
      <c r="F103" s="366" t="s">
        <v>199</v>
      </c>
      <c r="G103" s="350" t="s">
        <v>194</v>
      </c>
      <c r="H103" s="340" t="s">
        <v>231</v>
      </c>
      <c r="I103" s="364"/>
      <c r="J103"/>
      <c r="K103"/>
      <c r="L103"/>
      <c r="M103"/>
      <c r="N103"/>
      <c r="O103"/>
      <c r="P103"/>
    </row>
    <row r="104" spans="1:17" ht="12.5" customHeight="1" x14ac:dyDescent="0.35">
      <c r="B104" s="413" t="s">
        <v>182</v>
      </c>
      <c r="C104" s="34" t="s">
        <v>109</v>
      </c>
      <c r="D104" s="34" t="s">
        <v>16</v>
      </c>
      <c r="E104" s="365"/>
      <c r="F104" s="366" t="s">
        <v>199</v>
      </c>
      <c r="G104" s="350" t="s">
        <v>194</v>
      </c>
      <c r="H104" s="340" t="s">
        <v>231</v>
      </c>
      <c r="I104" s="364"/>
      <c r="J104"/>
      <c r="K104"/>
      <c r="L104"/>
      <c r="M104"/>
      <c r="N104"/>
      <c r="O104"/>
      <c r="P104"/>
    </row>
    <row r="105" spans="1:17" ht="12.5" customHeight="1" x14ac:dyDescent="0.35">
      <c r="B105" s="413" t="s">
        <v>1349</v>
      </c>
      <c r="C105" s="34" t="s">
        <v>521</v>
      </c>
      <c r="D105" s="34" t="s">
        <v>91</v>
      </c>
      <c r="E105" s="365"/>
      <c r="F105" s="366" t="s">
        <v>199</v>
      </c>
      <c r="G105" s="350" t="s">
        <v>194</v>
      </c>
      <c r="H105" s="340" t="s">
        <v>231</v>
      </c>
      <c r="I105" s="364"/>
      <c r="J105"/>
      <c r="K105"/>
      <c r="L105"/>
      <c r="M105"/>
      <c r="N105"/>
      <c r="O105"/>
      <c r="P105"/>
    </row>
    <row r="106" spans="1:17" ht="12.5" customHeight="1" x14ac:dyDescent="0.35">
      <c r="B106" s="413" t="s">
        <v>1346</v>
      </c>
      <c r="C106" s="34" t="s">
        <v>521</v>
      </c>
      <c r="D106" s="34" t="s">
        <v>91</v>
      </c>
      <c r="E106" s="365"/>
      <c r="F106" s="366" t="s">
        <v>199</v>
      </c>
      <c r="G106" s="350" t="s">
        <v>194</v>
      </c>
      <c r="H106" s="340" t="s">
        <v>231</v>
      </c>
      <c r="I106" s="364"/>
      <c r="J106"/>
      <c r="K106"/>
      <c r="L106"/>
      <c r="M106"/>
      <c r="N106"/>
      <c r="O106"/>
      <c r="P106"/>
    </row>
    <row r="107" spans="1:17" ht="12.5" customHeight="1" x14ac:dyDescent="0.35">
      <c r="B107" s="413" t="s">
        <v>892</v>
      </c>
      <c r="C107" s="34" t="s">
        <v>521</v>
      </c>
      <c r="D107" s="34" t="s">
        <v>91</v>
      </c>
      <c r="E107" s="365"/>
      <c r="F107" s="366" t="s">
        <v>199</v>
      </c>
      <c r="G107" s="350" t="s">
        <v>194</v>
      </c>
      <c r="H107" s="340" t="s">
        <v>231</v>
      </c>
      <c r="I107" s="364"/>
      <c r="J107"/>
      <c r="K107"/>
      <c r="L107"/>
      <c r="M107"/>
      <c r="N107"/>
      <c r="O107"/>
      <c r="P107"/>
    </row>
    <row r="108" spans="1:17" ht="12.5" customHeight="1" x14ac:dyDescent="0.35">
      <c r="B108" s="414" t="s">
        <v>893</v>
      </c>
      <c r="C108" s="342" t="s">
        <v>521</v>
      </c>
      <c r="D108" s="342" t="s">
        <v>91</v>
      </c>
      <c r="E108" s="343"/>
      <c r="F108" s="344" t="s">
        <v>199</v>
      </c>
      <c r="G108" s="346" t="s">
        <v>194</v>
      </c>
      <c r="H108" s="347" t="s">
        <v>231</v>
      </c>
      <c r="I108" s="364"/>
      <c r="J108"/>
      <c r="K108"/>
      <c r="L108"/>
      <c r="M108"/>
      <c r="N108"/>
      <c r="O108"/>
      <c r="P108"/>
    </row>
    <row r="109" spans="1:17" ht="12.5" customHeight="1" x14ac:dyDescent="0.35">
      <c r="A109" s="17">
        <v>25</v>
      </c>
      <c r="B109" s="412" t="s">
        <v>430</v>
      </c>
      <c r="C109" s="333" t="s">
        <v>99</v>
      </c>
      <c r="D109" s="333" t="s">
        <v>759</v>
      </c>
      <c r="E109" s="334">
        <v>3</v>
      </c>
      <c r="F109" s="335">
        <v>1</v>
      </c>
      <c r="G109" s="337" t="s">
        <v>194</v>
      </c>
      <c r="H109" s="338" t="s">
        <v>351</v>
      </c>
      <c r="I109" s="364"/>
      <c r="J109" s="415" t="s">
        <v>944</v>
      </c>
      <c r="K109" s="312" t="s">
        <v>93</v>
      </c>
      <c r="L109" s="312" t="s">
        <v>10</v>
      </c>
      <c r="M109" s="313">
        <v>1</v>
      </c>
      <c r="N109" s="314" t="s">
        <v>199</v>
      </c>
      <c r="O109" s="316" t="s">
        <v>427</v>
      </c>
      <c r="P109" s="317" t="s">
        <v>351</v>
      </c>
      <c r="Q109" s="17">
        <v>30</v>
      </c>
    </row>
    <row r="110" spans="1:17" ht="12.5" customHeight="1" x14ac:dyDescent="0.35">
      <c r="B110" s="413" t="s">
        <v>468</v>
      </c>
      <c r="C110" s="34" t="s">
        <v>99</v>
      </c>
      <c r="D110" s="34" t="s">
        <v>27</v>
      </c>
      <c r="E110" s="365">
        <v>4</v>
      </c>
      <c r="F110" s="366">
        <v>2</v>
      </c>
      <c r="G110" s="350" t="s">
        <v>194</v>
      </c>
      <c r="H110" s="340" t="s">
        <v>351</v>
      </c>
      <c r="I110" s="364"/>
      <c r="J110" s="416" t="s">
        <v>207</v>
      </c>
      <c r="K110" s="35" t="s">
        <v>655</v>
      </c>
      <c r="L110" s="35" t="s">
        <v>43</v>
      </c>
      <c r="M110" s="383">
        <v>9</v>
      </c>
      <c r="N110" s="384">
        <v>5</v>
      </c>
      <c r="O110" s="232" t="s">
        <v>427</v>
      </c>
      <c r="P110" s="319" t="s">
        <v>351</v>
      </c>
    </row>
    <row r="111" spans="1:17" ht="12.5" customHeight="1" x14ac:dyDescent="0.35">
      <c r="B111" s="413" t="s">
        <v>418</v>
      </c>
      <c r="C111" s="34" t="s">
        <v>1031</v>
      </c>
      <c r="D111" s="34" t="s">
        <v>206</v>
      </c>
      <c r="E111" s="365"/>
      <c r="F111" s="366">
        <v>6</v>
      </c>
      <c r="G111" s="350" t="s">
        <v>194</v>
      </c>
      <c r="H111" s="340" t="s">
        <v>351</v>
      </c>
      <c r="I111" s="364"/>
      <c r="J111" s="416" t="s">
        <v>281</v>
      </c>
      <c r="K111" s="472" t="s">
        <v>1018</v>
      </c>
      <c r="L111" s="472" t="s">
        <v>0</v>
      </c>
      <c r="M111" s="473"/>
      <c r="N111" s="474">
        <v>2</v>
      </c>
      <c r="O111" s="475" t="s">
        <v>427</v>
      </c>
      <c r="P111" s="319" t="s">
        <v>351</v>
      </c>
    </row>
    <row r="112" spans="1:17" ht="12.5" customHeight="1" x14ac:dyDescent="0.35">
      <c r="B112" s="413" t="s">
        <v>417</v>
      </c>
      <c r="C112" s="34" t="s">
        <v>1031</v>
      </c>
      <c r="D112" s="34" t="s">
        <v>206</v>
      </c>
      <c r="E112" s="365"/>
      <c r="F112" s="366">
        <v>8</v>
      </c>
      <c r="G112" s="350" t="s">
        <v>194</v>
      </c>
      <c r="H112" s="340" t="s">
        <v>351</v>
      </c>
      <c r="I112" s="364"/>
      <c r="J112" s="416" t="s">
        <v>565</v>
      </c>
      <c r="K112" s="35" t="s">
        <v>1148</v>
      </c>
      <c r="L112" s="35" t="s">
        <v>188</v>
      </c>
      <c r="M112" s="383"/>
      <c r="N112" s="384">
        <v>3</v>
      </c>
      <c r="O112" s="232" t="s">
        <v>427</v>
      </c>
      <c r="P112" s="319" t="s">
        <v>351</v>
      </c>
    </row>
    <row r="113" spans="2:16" ht="12.5" customHeight="1" x14ac:dyDescent="0.35">
      <c r="B113" s="413" t="s">
        <v>281</v>
      </c>
      <c r="C113" s="34" t="s">
        <v>1018</v>
      </c>
      <c r="D113" s="34" t="s">
        <v>0</v>
      </c>
      <c r="E113" s="365"/>
      <c r="F113" s="366">
        <v>9</v>
      </c>
      <c r="G113" s="350" t="s">
        <v>194</v>
      </c>
      <c r="H113" s="340" t="s">
        <v>351</v>
      </c>
      <c r="I113" s="364"/>
      <c r="J113" s="416" t="s">
        <v>468</v>
      </c>
      <c r="K113" s="35" t="s">
        <v>99</v>
      </c>
      <c r="L113" s="35" t="s">
        <v>27</v>
      </c>
      <c r="M113" s="383"/>
      <c r="N113" s="384">
        <v>4</v>
      </c>
      <c r="O113" s="232" t="s">
        <v>427</v>
      </c>
      <c r="P113" s="319" t="s">
        <v>351</v>
      </c>
    </row>
    <row r="114" spans="2:16" ht="12.5" customHeight="1" x14ac:dyDescent="0.35">
      <c r="B114" s="413" t="s">
        <v>416</v>
      </c>
      <c r="C114" s="34" t="s">
        <v>1018</v>
      </c>
      <c r="D114" s="34" t="s">
        <v>0</v>
      </c>
      <c r="E114" s="365"/>
      <c r="F114" s="366">
        <v>9</v>
      </c>
      <c r="G114" s="350" t="s">
        <v>194</v>
      </c>
      <c r="H114" s="340" t="s">
        <v>351</v>
      </c>
      <c r="I114" s="364"/>
      <c r="J114" s="416" t="s">
        <v>560</v>
      </c>
      <c r="K114" s="35" t="s">
        <v>614</v>
      </c>
      <c r="L114" s="35" t="s">
        <v>237</v>
      </c>
      <c r="M114" s="383"/>
      <c r="N114" s="384">
        <v>8</v>
      </c>
      <c r="O114" s="232" t="s">
        <v>427</v>
      </c>
      <c r="P114" s="319" t="s">
        <v>351</v>
      </c>
    </row>
    <row r="115" spans="2:16" ht="12.5" customHeight="1" x14ac:dyDescent="0.35">
      <c r="B115" s="413" t="s">
        <v>560</v>
      </c>
      <c r="C115" s="34" t="s">
        <v>614</v>
      </c>
      <c r="D115" s="34" t="s">
        <v>237</v>
      </c>
      <c r="E115" s="365"/>
      <c r="F115" s="366">
        <v>9</v>
      </c>
      <c r="G115" s="350" t="s">
        <v>194</v>
      </c>
      <c r="H115" s="340" t="s">
        <v>351</v>
      </c>
      <c r="I115" s="364"/>
      <c r="J115" s="416" t="s">
        <v>416</v>
      </c>
      <c r="K115" s="35" t="s">
        <v>1018</v>
      </c>
      <c r="L115" s="35" t="s">
        <v>0</v>
      </c>
      <c r="M115" s="383"/>
      <c r="N115" s="384">
        <v>9</v>
      </c>
      <c r="O115" s="232" t="s">
        <v>427</v>
      </c>
      <c r="P115" s="319" t="s">
        <v>351</v>
      </c>
    </row>
    <row r="116" spans="2:16" ht="12.5" customHeight="1" x14ac:dyDescent="0.35">
      <c r="B116" s="413" t="s">
        <v>564</v>
      </c>
      <c r="C116" s="34" t="s">
        <v>614</v>
      </c>
      <c r="D116" s="34" t="s">
        <v>237</v>
      </c>
      <c r="E116" s="365"/>
      <c r="F116" s="366">
        <v>9</v>
      </c>
      <c r="G116" s="350" t="s">
        <v>194</v>
      </c>
      <c r="H116" s="340" t="s">
        <v>351</v>
      </c>
      <c r="I116" s="364"/>
      <c r="J116" s="416" t="s">
        <v>429</v>
      </c>
      <c r="K116" s="35" t="s">
        <v>93</v>
      </c>
      <c r="L116" s="35" t="s">
        <v>10</v>
      </c>
      <c r="M116" s="383"/>
      <c r="N116" s="384">
        <v>9</v>
      </c>
      <c r="O116" s="232" t="s">
        <v>427</v>
      </c>
      <c r="P116" s="319" t="s">
        <v>351</v>
      </c>
    </row>
    <row r="117" spans="2:16" ht="12.5" customHeight="1" x14ac:dyDescent="0.35">
      <c r="B117" s="413" t="s">
        <v>1103</v>
      </c>
      <c r="C117" s="34" t="s">
        <v>93</v>
      </c>
      <c r="D117" s="34" t="s">
        <v>10</v>
      </c>
      <c r="E117" s="365"/>
      <c r="F117" s="366" t="s">
        <v>199</v>
      </c>
      <c r="G117" s="350" t="s">
        <v>194</v>
      </c>
      <c r="H117" s="340" t="s">
        <v>351</v>
      </c>
      <c r="I117" s="364"/>
      <c r="J117" s="416" t="s">
        <v>569</v>
      </c>
      <c r="K117" s="35" t="s">
        <v>93</v>
      </c>
      <c r="L117" s="35" t="s">
        <v>10</v>
      </c>
      <c r="M117" s="383"/>
      <c r="N117" s="384">
        <v>9</v>
      </c>
      <c r="O117" s="232" t="s">
        <v>427</v>
      </c>
      <c r="P117" s="319" t="s">
        <v>351</v>
      </c>
    </row>
    <row r="118" spans="2:16" ht="12.5" customHeight="1" x14ac:dyDescent="0.35">
      <c r="B118" s="413" t="s">
        <v>1109</v>
      </c>
      <c r="C118" s="34" t="s">
        <v>93</v>
      </c>
      <c r="D118" s="34" t="s">
        <v>10</v>
      </c>
      <c r="E118" s="365"/>
      <c r="F118" s="366" t="s">
        <v>199</v>
      </c>
      <c r="G118" s="350" t="s">
        <v>194</v>
      </c>
      <c r="H118" s="340" t="s">
        <v>351</v>
      </c>
      <c r="I118" s="364"/>
      <c r="J118" s="416" t="s">
        <v>567</v>
      </c>
      <c r="K118" s="35" t="s">
        <v>93</v>
      </c>
      <c r="L118" s="35" t="s">
        <v>10</v>
      </c>
      <c r="M118" s="383"/>
      <c r="N118" s="384">
        <v>9</v>
      </c>
      <c r="O118" s="232" t="s">
        <v>427</v>
      </c>
      <c r="P118" s="319" t="s">
        <v>351</v>
      </c>
    </row>
    <row r="119" spans="2:16" ht="12.5" customHeight="1" x14ac:dyDescent="0.35">
      <c r="B119" s="413" t="s">
        <v>920</v>
      </c>
      <c r="C119" s="34" t="s">
        <v>93</v>
      </c>
      <c r="D119" s="34" t="s">
        <v>10</v>
      </c>
      <c r="E119" s="365"/>
      <c r="F119" s="366" t="s">
        <v>199</v>
      </c>
      <c r="G119" s="350" t="s">
        <v>194</v>
      </c>
      <c r="H119" s="340" t="s">
        <v>351</v>
      </c>
      <c r="I119" s="364"/>
      <c r="J119" s="416" t="s">
        <v>916</v>
      </c>
      <c r="K119" s="35" t="s">
        <v>917</v>
      </c>
      <c r="L119" s="35" t="s">
        <v>252</v>
      </c>
      <c r="M119" s="383"/>
      <c r="N119" s="384" t="s">
        <v>199</v>
      </c>
      <c r="O119" s="232" t="s">
        <v>427</v>
      </c>
      <c r="P119" s="319" t="s">
        <v>351</v>
      </c>
    </row>
    <row r="120" spans="2:16" ht="12.5" customHeight="1" x14ac:dyDescent="0.35">
      <c r="B120" s="413" t="s">
        <v>1002</v>
      </c>
      <c r="C120" s="34" t="s">
        <v>93</v>
      </c>
      <c r="D120" s="34" t="s">
        <v>10</v>
      </c>
      <c r="E120" s="365"/>
      <c r="F120" s="366" t="s">
        <v>199</v>
      </c>
      <c r="G120" s="350" t="s">
        <v>194</v>
      </c>
      <c r="H120" s="340" t="s">
        <v>351</v>
      </c>
      <c r="I120" s="364"/>
      <c r="J120" s="416" t="s">
        <v>1154</v>
      </c>
      <c r="K120" s="35" t="s">
        <v>99</v>
      </c>
      <c r="L120" s="35" t="s">
        <v>27</v>
      </c>
      <c r="M120" s="383"/>
      <c r="N120" s="384" t="s">
        <v>199</v>
      </c>
      <c r="O120" s="232" t="s">
        <v>427</v>
      </c>
      <c r="P120" s="319" t="s">
        <v>351</v>
      </c>
    </row>
    <row r="121" spans="2:16" ht="12.5" customHeight="1" x14ac:dyDescent="0.35">
      <c r="B121" s="413" t="s">
        <v>916</v>
      </c>
      <c r="C121" s="34" t="s">
        <v>917</v>
      </c>
      <c r="D121" s="34" t="s">
        <v>252</v>
      </c>
      <c r="E121" s="365"/>
      <c r="F121" s="366" t="s">
        <v>199</v>
      </c>
      <c r="G121" s="350" t="s">
        <v>194</v>
      </c>
      <c r="H121" s="340" t="s">
        <v>351</v>
      </c>
      <c r="I121" s="364"/>
      <c r="J121" s="416" t="s">
        <v>1152</v>
      </c>
      <c r="K121" s="35" t="s">
        <v>99</v>
      </c>
      <c r="L121" s="35" t="s">
        <v>27</v>
      </c>
      <c r="M121" s="383"/>
      <c r="N121" s="384" t="s">
        <v>199</v>
      </c>
      <c r="O121" s="232" t="s">
        <v>427</v>
      </c>
      <c r="P121" s="319" t="s">
        <v>351</v>
      </c>
    </row>
    <row r="122" spans="2:16" ht="12.5" customHeight="1" x14ac:dyDescent="0.35">
      <c r="B122" s="413" t="s">
        <v>918</v>
      </c>
      <c r="C122" s="34" t="s">
        <v>917</v>
      </c>
      <c r="D122" s="34" t="s">
        <v>252</v>
      </c>
      <c r="E122" s="365"/>
      <c r="F122" s="366" t="s">
        <v>199</v>
      </c>
      <c r="G122" s="350" t="s">
        <v>194</v>
      </c>
      <c r="H122" s="340" t="s">
        <v>351</v>
      </c>
      <c r="I122" s="364"/>
      <c r="J122" s="416" t="s">
        <v>430</v>
      </c>
      <c r="K122" s="35" t="s">
        <v>99</v>
      </c>
      <c r="L122" s="35" t="s">
        <v>27</v>
      </c>
      <c r="M122" s="383"/>
      <c r="N122" s="384" t="s">
        <v>199</v>
      </c>
      <c r="O122" s="232" t="s">
        <v>427</v>
      </c>
      <c r="P122" s="319" t="s">
        <v>351</v>
      </c>
    </row>
    <row r="123" spans="2:16" ht="12.5" customHeight="1" x14ac:dyDescent="0.35">
      <c r="B123" s="413" t="s">
        <v>894</v>
      </c>
      <c r="C123" s="34" t="s">
        <v>750</v>
      </c>
      <c r="D123" s="34" t="s">
        <v>258</v>
      </c>
      <c r="E123" s="365"/>
      <c r="F123" s="366" t="s">
        <v>199</v>
      </c>
      <c r="G123" s="350" t="s">
        <v>194</v>
      </c>
      <c r="H123" s="340" t="s">
        <v>351</v>
      </c>
      <c r="I123" s="364"/>
      <c r="J123" s="416" t="s">
        <v>1045</v>
      </c>
      <c r="K123" s="35" t="s">
        <v>99</v>
      </c>
      <c r="L123" s="35" t="s">
        <v>27</v>
      </c>
      <c r="M123" s="383"/>
      <c r="N123" s="384" t="s">
        <v>199</v>
      </c>
      <c r="O123" s="232" t="s">
        <v>427</v>
      </c>
      <c r="P123" s="319" t="s">
        <v>351</v>
      </c>
    </row>
    <row r="124" spans="2:16" ht="12.5" customHeight="1" x14ac:dyDescent="0.35">
      <c r="B124" s="413" t="s">
        <v>895</v>
      </c>
      <c r="C124" s="34" t="s">
        <v>750</v>
      </c>
      <c r="D124" s="34" t="s">
        <v>258</v>
      </c>
      <c r="E124" s="365"/>
      <c r="F124" s="366" t="s">
        <v>199</v>
      </c>
      <c r="G124" s="350" t="s">
        <v>194</v>
      </c>
      <c r="H124" s="340" t="s">
        <v>351</v>
      </c>
      <c r="I124" s="364"/>
      <c r="J124" s="416" t="s">
        <v>1025</v>
      </c>
      <c r="K124" s="35" t="s">
        <v>1026</v>
      </c>
      <c r="L124" s="35" t="s">
        <v>76</v>
      </c>
      <c r="M124" s="383"/>
      <c r="N124" s="384" t="s">
        <v>199</v>
      </c>
      <c r="O124" s="232" t="s">
        <v>427</v>
      </c>
      <c r="P124" s="319" t="s">
        <v>351</v>
      </c>
    </row>
    <row r="125" spans="2:16" ht="12.5" customHeight="1" x14ac:dyDescent="0.35">
      <c r="B125" s="413" t="s">
        <v>207</v>
      </c>
      <c r="C125" s="34" t="s">
        <v>655</v>
      </c>
      <c r="D125" s="34" t="s">
        <v>43</v>
      </c>
      <c r="E125" s="365"/>
      <c r="F125" s="366" t="s">
        <v>199</v>
      </c>
      <c r="G125" s="350" t="s">
        <v>194</v>
      </c>
      <c r="H125" s="340" t="s">
        <v>351</v>
      </c>
      <c r="I125" s="364"/>
      <c r="J125" s="416" t="s">
        <v>909</v>
      </c>
      <c r="K125" s="35" t="s">
        <v>100</v>
      </c>
      <c r="L125" s="35" t="s">
        <v>77</v>
      </c>
      <c r="M125" s="383"/>
      <c r="N125" s="384" t="s">
        <v>199</v>
      </c>
      <c r="O125" s="232" t="s">
        <v>427</v>
      </c>
      <c r="P125" s="319" t="s">
        <v>351</v>
      </c>
    </row>
    <row r="126" spans="2:16" ht="12.5" customHeight="1" x14ac:dyDescent="0.35">
      <c r="B126" s="413" t="s">
        <v>896</v>
      </c>
      <c r="C126" s="34" t="s">
        <v>655</v>
      </c>
      <c r="D126" s="34" t="s">
        <v>43</v>
      </c>
      <c r="E126" s="365"/>
      <c r="F126" s="366" t="s">
        <v>199</v>
      </c>
      <c r="G126" s="350" t="s">
        <v>194</v>
      </c>
      <c r="H126" s="340" t="s">
        <v>351</v>
      </c>
      <c r="I126" s="364"/>
      <c r="J126" s="416" t="s">
        <v>910</v>
      </c>
      <c r="K126" s="35" t="s">
        <v>100</v>
      </c>
      <c r="L126" s="35" t="s">
        <v>77</v>
      </c>
      <c r="M126" s="383"/>
      <c r="N126" s="384" t="s">
        <v>199</v>
      </c>
      <c r="O126" s="232" t="s">
        <v>427</v>
      </c>
      <c r="P126" s="319" t="s">
        <v>351</v>
      </c>
    </row>
    <row r="127" spans="2:16" ht="12.5" customHeight="1" x14ac:dyDescent="0.35">
      <c r="B127" s="413" t="s">
        <v>897</v>
      </c>
      <c r="C127" s="34" t="s">
        <v>720</v>
      </c>
      <c r="D127" s="34" t="s">
        <v>267</v>
      </c>
      <c r="E127" s="365"/>
      <c r="F127" s="366" t="s">
        <v>199</v>
      </c>
      <c r="G127" s="350" t="s">
        <v>194</v>
      </c>
      <c r="H127" s="340" t="s">
        <v>351</v>
      </c>
      <c r="I127" s="364"/>
      <c r="J127" s="416" t="s">
        <v>894</v>
      </c>
      <c r="K127" s="35" t="s">
        <v>750</v>
      </c>
      <c r="L127" s="35" t="s">
        <v>258</v>
      </c>
      <c r="M127" s="383"/>
      <c r="N127" s="384" t="s">
        <v>199</v>
      </c>
      <c r="O127" s="232" t="s">
        <v>427</v>
      </c>
      <c r="P127" s="319" t="s">
        <v>351</v>
      </c>
    </row>
    <row r="128" spans="2:16" ht="12.5" customHeight="1" x14ac:dyDescent="0.35">
      <c r="B128" s="413" t="s">
        <v>898</v>
      </c>
      <c r="C128" s="34" t="s">
        <v>720</v>
      </c>
      <c r="D128" s="34" t="s">
        <v>267</v>
      </c>
      <c r="E128" s="365"/>
      <c r="F128" s="366" t="s">
        <v>199</v>
      </c>
      <c r="G128" s="350" t="s">
        <v>194</v>
      </c>
      <c r="H128" s="340" t="s">
        <v>351</v>
      </c>
      <c r="I128" s="364"/>
      <c r="J128" s="416" t="s">
        <v>1030</v>
      </c>
      <c r="K128" s="35" t="s">
        <v>1031</v>
      </c>
      <c r="L128" s="35" t="s">
        <v>206</v>
      </c>
      <c r="M128" s="383"/>
      <c r="N128" s="384" t="s">
        <v>199</v>
      </c>
      <c r="O128" s="232" t="s">
        <v>427</v>
      </c>
      <c r="P128" s="319" t="s">
        <v>351</v>
      </c>
    </row>
    <row r="129" spans="2:16" ht="12.5" customHeight="1" x14ac:dyDescent="0.35">
      <c r="B129" s="413" t="s">
        <v>565</v>
      </c>
      <c r="C129" s="34" t="s">
        <v>1148</v>
      </c>
      <c r="D129" s="34" t="s">
        <v>188</v>
      </c>
      <c r="E129" s="365"/>
      <c r="F129" s="366" t="s">
        <v>199</v>
      </c>
      <c r="G129" s="350" t="s">
        <v>194</v>
      </c>
      <c r="H129" s="340" t="s">
        <v>351</v>
      </c>
      <c r="I129" s="364"/>
      <c r="J129" s="416" t="s">
        <v>1035</v>
      </c>
      <c r="K129" s="35" t="s">
        <v>1031</v>
      </c>
      <c r="L129" s="35" t="s">
        <v>206</v>
      </c>
      <c r="M129" s="383"/>
      <c r="N129" s="384" t="s">
        <v>199</v>
      </c>
      <c r="O129" s="232" t="s">
        <v>427</v>
      </c>
      <c r="P129" s="319" t="s">
        <v>351</v>
      </c>
    </row>
    <row r="130" spans="2:16" ht="12.5" customHeight="1" x14ac:dyDescent="0.35">
      <c r="B130" s="413" t="s">
        <v>899</v>
      </c>
      <c r="C130" s="34" t="s">
        <v>614</v>
      </c>
      <c r="D130" s="34" t="s">
        <v>237</v>
      </c>
      <c r="E130" s="365"/>
      <c r="F130" s="366" t="s">
        <v>199</v>
      </c>
      <c r="G130" s="350" t="s">
        <v>194</v>
      </c>
      <c r="H130" s="340" t="s">
        <v>351</v>
      </c>
      <c r="I130" s="364"/>
      <c r="J130" s="416" t="s">
        <v>911</v>
      </c>
      <c r="K130" s="35" t="s">
        <v>615</v>
      </c>
      <c r="L130" s="35" t="s">
        <v>338</v>
      </c>
      <c r="M130" s="383"/>
      <c r="N130" s="384" t="s">
        <v>199</v>
      </c>
      <c r="O130" s="232" t="s">
        <v>427</v>
      </c>
      <c r="P130" s="319" t="s">
        <v>351</v>
      </c>
    </row>
    <row r="131" spans="2:16" ht="12.5" customHeight="1" x14ac:dyDescent="0.35">
      <c r="B131" s="413" t="s">
        <v>1193</v>
      </c>
      <c r="C131" s="34" t="s">
        <v>982</v>
      </c>
      <c r="D131" s="34" t="s">
        <v>203</v>
      </c>
      <c r="E131" s="365"/>
      <c r="F131" s="366" t="s">
        <v>199</v>
      </c>
      <c r="G131" s="350" t="s">
        <v>194</v>
      </c>
      <c r="H131" s="340" t="s">
        <v>351</v>
      </c>
      <c r="I131" s="364"/>
      <c r="J131" s="416" t="s">
        <v>897</v>
      </c>
      <c r="K131" s="35" t="s">
        <v>720</v>
      </c>
      <c r="L131" s="35" t="s">
        <v>267</v>
      </c>
      <c r="M131" s="383"/>
      <c r="N131" s="384" t="s">
        <v>199</v>
      </c>
      <c r="O131" s="232" t="s">
        <v>427</v>
      </c>
      <c r="P131" s="319" t="s">
        <v>351</v>
      </c>
    </row>
    <row r="132" spans="2:16" ht="12.5" customHeight="1" x14ac:dyDescent="0.35">
      <c r="B132" s="413" t="s">
        <v>901</v>
      </c>
      <c r="C132" s="34" t="s">
        <v>841</v>
      </c>
      <c r="D132" s="34" t="s">
        <v>262</v>
      </c>
      <c r="E132" s="365"/>
      <c r="F132" s="366" t="s">
        <v>199</v>
      </c>
      <c r="G132" s="350" t="s">
        <v>194</v>
      </c>
      <c r="H132" s="340" t="s">
        <v>351</v>
      </c>
      <c r="I132" s="364"/>
      <c r="J132" s="416" t="s">
        <v>898</v>
      </c>
      <c r="K132" s="35" t="s">
        <v>720</v>
      </c>
      <c r="L132" s="35" t="s">
        <v>267</v>
      </c>
      <c r="M132" s="383"/>
      <c r="N132" s="384" t="s">
        <v>199</v>
      </c>
      <c r="O132" s="232" t="s">
        <v>427</v>
      </c>
      <c r="P132" s="319" t="s">
        <v>351</v>
      </c>
    </row>
    <row r="133" spans="2:16" ht="12.5" customHeight="1" x14ac:dyDescent="0.35">
      <c r="B133" s="414" t="s">
        <v>1007</v>
      </c>
      <c r="C133" s="342" t="s">
        <v>642</v>
      </c>
      <c r="D133" s="342" t="s">
        <v>264</v>
      </c>
      <c r="E133" s="343"/>
      <c r="F133" s="344" t="s">
        <v>199</v>
      </c>
      <c r="G133" s="346" t="s">
        <v>194</v>
      </c>
      <c r="H133" s="347" t="s">
        <v>351</v>
      </c>
      <c r="I133" s="364"/>
      <c r="J133" s="416" t="s">
        <v>974</v>
      </c>
      <c r="K133" s="35" t="s">
        <v>614</v>
      </c>
      <c r="L133" s="35" t="s">
        <v>237</v>
      </c>
      <c r="M133" s="383"/>
      <c r="N133" s="384" t="s">
        <v>199</v>
      </c>
      <c r="O133" s="232" t="s">
        <v>427</v>
      </c>
      <c r="P133" s="319" t="s">
        <v>351</v>
      </c>
    </row>
    <row r="134" spans="2:16" ht="12.5" customHeight="1" x14ac:dyDescent="0.35">
      <c r="B134"/>
      <c r="C134"/>
      <c r="D134"/>
      <c r="E134"/>
      <c r="F134"/>
      <c r="G134"/>
      <c r="H134"/>
      <c r="I134" s="292"/>
      <c r="J134" s="416" t="s">
        <v>978</v>
      </c>
      <c r="K134" s="35" t="s">
        <v>614</v>
      </c>
      <c r="L134" s="35" t="s">
        <v>237</v>
      </c>
      <c r="M134" s="383"/>
      <c r="N134" s="384" t="s">
        <v>199</v>
      </c>
      <c r="O134" s="232" t="s">
        <v>427</v>
      </c>
      <c r="P134" s="319" t="s">
        <v>351</v>
      </c>
    </row>
    <row r="135" spans="2:16" ht="12.5" customHeight="1" x14ac:dyDescent="0.35">
      <c r="B135"/>
      <c r="C135"/>
      <c r="D135"/>
      <c r="E135"/>
      <c r="F135"/>
      <c r="G135"/>
      <c r="H135"/>
      <c r="I135" s="292"/>
      <c r="J135" s="416" t="s">
        <v>233</v>
      </c>
      <c r="K135" s="35" t="s">
        <v>982</v>
      </c>
      <c r="L135" s="35" t="s">
        <v>203</v>
      </c>
      <c r="M135" s="383"/>
      <c r="N135" s="384" t="s">
        <v>199</v>
      </c>
      <c r="O135" s="232" t="s">
        <v>427</v>
      </c>
      <c r="P135" s="319" t="s">
        <v>351</v>
      </c>
    </row>
    <row r="136" spans="2:16" ht="12.5" customHeight="1" x14ac:dyDescent="0.35">
      <c r="B136"/>
      <c r="C136"/>
      <c r="D136"/>
      <c r="E136"/>
      <c r="F136"/>
      <c r="G136"/>
      <c r="H136"/>
      <c r="I136" s="292"/>
      <c r="J136" s="416" t="s">
        <v>1360</v>
      </c>
      <c r="K136" s="35" t="s">
        <v>982</v>
      </c>
      <c r="L136" s="35" t="s">
        <v>203</v>
      </c>
      <c r="M136" s="383"/>
      <c r="N136" s="384" t="s">
        <v>199</v>
      </c>
      <c r="O136" s="232" t="s">
        <v>427</v>
      </c>
      <c r="P136" s="319" t="s">
        <v>351</v>
      </c>
    </row>
    <row r="137" spans="2:16" ht="12.5" customHeight="1" x14ac:dyDescent="0.35">
      <c r="B137"/>
      <c r="C137"/>
      <c r="D137"/>
      <c r="E137"/>
      <c r="F137"/>
      <c r="G137"/>
      <c r="H137"/>
      <c r="I137" s="292"/>
      <c r="J137" s="416" t="s">
        <v>912</v>
      </c>
      <c r="K137" s="35" t="s">
        <v>841</v>
      </c>
      <c r="L137" s="35" t="s">
        <v>262</v>
      </c>
      <c r="M137" s="383"/>
      <c r="N137" s="384" t="s">
        <v>199</v>
      </c>
      <c r="O137" s="232" t="s">
        <v>427</v>
      </c>
      <c r="P137" s="319" t="s">
        <v>351</v>
      </c>
    </row>
    <row r="138" spans="2:16" ht="12.5" customHeight="1" x14ac:dyDescent="0.35">
      <c r="B138"/>
      <c r="C138"/>
      <c r="D138"/>
      <c r="E138"/>
      <c r="F138"/>
      <c r="G138"/>
      <c r="H138"/>
      <c r="I138" s="292"/>
      <c r="J138" s="417" t="s">
        <v>901</v>
      </c>
      <c r="K138" s="320" t="s">
        <v>841</v>
      </c>
      <c r="L138" s="320" t="s">
        <v>262</v>
      </c>
      <c r="M138" s="321"/>
      <c r="N138" s="322" t="s">
        <v>199</v>
      </c>
      <c r="O138" s="324" t="s">
        <v>427</v>
      </c>
      <c r="P138" s="325" t="s">
        <v>351</v>
      </c>
    </row>
    <row r="139" spans="2:16" ht="12.5" customHeight="1" x14ac:dyDescent="0.35">
      <c r="B139"/>
      <c r="C139"/>
      <c r="D139"/>
      <c r="E139"/>
      <c r="F139"/>
      <c r="G139"/>
      <c r="H139"/>
      <c r="I139" s="292"/>
    </row>
    <row r="140" spans="2:16" ht="12.5" customHeight="1" x14ac:dyDescent="0.35">
      <c r="B140"/>
      <c r="C140"/>
      <c r="D140"/>
      <c r="E140"/>
      <c r="F140"/>
      <c r="G140"/>
      <c r="H140"/>
      <c r="I140" s="292"/>
      <c r="J140"/>
      <c r="K140"/>
      <c r="L140"/>
      <c r="M140"/>
      <c r="N140"/>
      <c r="O140"/>
      <c r="P140"/>
    </row>
    <row r="141" spans="2:16" ht="12.5" customHeight="1" x14ac:dyDescent="0.35">
      <c r="B141"/>
      <c r="C141"/>
      <c r="D141"/>
      <c r="E141"/>
      <c r="F141"/>
      <c r="G141"/>
      <c r="H141"/>
      <c r="I141" s="292"/>
      <c r="J141"/>
      <c r="K141"/>
      <c r="L141"/>
      <c r="M141"/>
      <c r="N141"/>
      <c r="O141"/>
      <c r="P141"/>
    </row>
    <row r="142" spans="2:16" ht="12.5" customHeight="1" x14ac:dyDescent="0.35">
      <c r="B142"/>
      <c r="C142"/>
      <c r="D142"/>
      <c r="E142"/>
      <c r="F142"/>
      <c r="G142"/>
      <c r="H142"/>
      <c r="I142" s="292"/>
      <c r="J142"/>
      <c r="K142"/>
      <c r="L142"/>
      <c r="M142"/>
      <c r="N142"/>
      <c r="O142"/>
      <c r="P142"/>
    </row>
    <row r="143" spans="2:16" ht="12.5" customHeight="1" x14ac:dyDescent="0.35">
      <c r="B143"/>
      <c r="C143"/>
      <c r="D143"/>
      <c r="E143"/>
      <c r="F143"/>
      <c r="G143"/>
      <c r="H143"/>
      <c r="I143" s="292"/>
      <c r="J143"/>
      <c r="K143"/>
      <c r="L143"/>
      <c r="M143"/>
      <c r="N143"/>
      <c r="O143"/>
      <c r="P143"/>
    </row>
    <row r="144" spans="2:16" ht="12.5" customHeight="1" x14ac:dyDescent="0.35">
      <c r="B144"/>
      <c r="C144"/>
      <c r="D144"/>
      <c r="E144"/>
      <c r="F144"/>
      <c r="G144"/>
      <c r="H144"/>
      <c r="I144" s="292"/>
      <c r="J144"/>
      <c r="K144"/>
      <c r="L144"/>
      <c r="M144"/>
      <c r="N144"/>
      <c r="O144"/>
      <c r="P144"/>
    </row>
    <row r="145" spans="2:16" ht="12.5" customHeight="1" x14ac:dyDescent="0.35">
      <c r="B145"/>
      <c r="C145"/>
      <c r="D145"/>
      <c r="E145"/>
      <c r="F145"/>
      <c r="G145"/>
      <c r="H145"/>
      <c r="I145" s="292"/>
      <c r="J145"/>
      <c r="K145"/>
      <c r="L145"/>
      <c r="M145"/>
      <c r="N145"/>
      <c r="O145"/>
      <c r="P145"/>
    </row>
    <row r="146" spans="2:16" ht="12.5" customHeight="1" x14ac:dyDescent="0.35">
      <c r="B146"/>
      <c r="C146"/>
      <c r="D146"/>
      <c r="E146"/>
      <c r="F146"/>
      <c r="G146"/>
      <c r="H146"/>
      <c r="I146" s="292"/>
      <c r="J146"/>
      <c r="K146"/>
      <c r="L146"/>
      <c r="M146"/>
      <c r="N146"/>
      <c r="O146"/>
      <c r="P146"/>
    </row>
    <row r="147" spans="2:16" ht="12.5" customHeight="1" x14ac:dyDescent="0.35">
      <c r="B147"/>
      <c r="C147"/>
      <c r="D147"/>
      <c r="E147"/>
      <c r="F147"/>
      <c r="G147"/>
      <c r="H147"/>
      <c r="I147" s="292"/>
      <c r="J147"/>
      <c r="K147"/>
      <c r="L147"/>
      <c r="M147"/>
      <c r="N147"/>
      <c r="O147"/>
      <c r="P147"/>
    </row>
    <row r="148" spans="2:16" ht="12.5" customHeight="1" x14ac:dyDescent="0.35">
      <c r="B148"/>
      <c r="C148"/>
      <c r="D148"/>
      <c r="E148"/>
      <c r="F148"/>
      <c r="G148"/>
      <c r="H148"/>
      <c r="I148" s="292"/>
      <c r="J148"/>
      <c r="K148"/>
      <c r="L148"/>
      <c r="M148"/>
      <c r="N148"/>
      <c r="O148"/>
      <c r="P148"/>
    </row>
    <row r="149" spans="2:16" ht="12.5" customHeight="1" x14ac:dyDescent="0.35">
      <c r="B149"/>
      <c r="C149"/>
      <c r="D149"/>
      <c r="E149"/>
      <c r="F149"/>
      <c r="G149"/>
      <c r="H149"/>
      <c r="I149" s="292"/>
      <c r="J149"/>
      <c r="K149"/>
      <c r="L149"/>
      <c r="M149"/>
      <c r="N149"/>
      <c r="O149"/>
      <c r="P149"/>
    </row>
    <row r="150" spans="2:16" ht="12.5" customHeight="1" x14ac:dyDescent="0.35">
      <c r="B150"/>
      <c r="C150"/>
      <c r="D150"/>
      <c r="E150"/>
      <c r="F150"/>
      <c r="G150"/>
      <c r="H150"/>
      <c r="I150" s="292"/>
      <c r="J150"/>
      <c r="K150"/>
      <c r="L150"/>
      <c r="M150"/>
      <c r="N150"/>
      <c r="O150"/>
      <c r="P150"/>
    </row>
    <row r="151" spans="2:16" ht="12.5" customHeight="1" x14ac:dyDescent="0.35">
      <c r="B151"/>
      <c r="C151"/>
      <c r="D151"/>
      <c r="E151"/>
      <c r="F151"/>
      <c r="G151"/>
      <c r="H151"/>
      <c r="I151" s="292"/>
      <c r="J151"/>
      <c r="K151"/>
      <c r="L151"/>
      <c r="M151"/>
      <c r="N151"/>
      <c r="O151"/>
      <c r="P151"/>
    </row>
    <row r="152" spans="2:16" ht="12.5" customHeight="1" x14ac:dyDescent="0.35">
      <c r="B152"/>
      <c r="C152"/>
      <c r="D152"/>
      <c r="E152"/>
      <c r="F152"/>
      <c r="G152"/>
      <c r="H152"/>
      <c r="I152" s="292"/>
      <c r="J152"/>
      <c r="K152"/>
      <c r="L152"/>
      <c r="M152"/>
      <c r="N152"/>
      <c r="O152"/>
      <c r="P152"/>
    </row>
    <row r="153" spans="2:16" ht="12.5" customHeight="1" x14ac:dyDescent="0.35">
      <c r="B153"/>
      <c r="C153"/>
      <c r="D153"/>
      <c r="E153"/>
      <c r="F153"/>
      <c r="G153"/>
      <c r="H153"/>
      <c r="I153" s="292"/>
      <c r="J153"/>
      <c r="K153"/>
      <c r="L153"/>
      <c r="M153"/>
      <c r="N153"/>
      <c r="O153"/>
      <c r="P153"/>
    </row>
    <row r="154" spans="2:16" ht="12.5" customHeight="1" x14ac:dyDescent="0.35">
      <c r="B154"/>
      <c r="C154"/>
      <c r="D154"/>
      <c r="E154"/>
      <c r="F154"/>
      <c r="G154"/>
      <c r="H154"/>
      <c r="I154" s="292"/>
      <c r="J154"/>
      <c r="K154"/>
      <c r="L154"/>
      <c r="M154"/>
      <c r="N154"/>
      <c r="O154"/>
      <c r="P154"/>
    </row>
    <row r="155" spans="2:16" ht="12.5" customHeight="1" x14ac:dyDescent="0.35">
      <c r="B155"/>
      <c r="C155"/>
      <c r="D155"/>
      <c r="E155"/>
      <c r="F155"/>
      <c r="G155"/>
      <c r="H155"/>
      <c r="I155" s="292"/>
      <c r="J155"/>
      <c r="K155"/>
      <c r="L155"/>
      <c r="M155"/>
      <c r="N155"/>
      <c r="O155"/>
      <c r="P155"/>
    </row>
    <row r="156" spans="2:16" ht="12.5" customHeight="1" x14ac:dyDescent="0.35">
      <c r="B156"/>
      <c r="C156"/>
      <c r="D156"/>
      <c r="E156"/>
      <c r="F156"/>
      <c r="G156"/>
      <c r="H156"/>
      <c r="I156" s="292"/>
      <c r="J156"/>
      <c r="K156"/>
      <c r="L156"/>
      <c r="M156"/>
      <c r="N156"/>
      <c r="O156"/>
      <c r="P156"/>
    </row>
    <row r="157" spans="2:16" ht="12.5" customHeight="1" x14ac:dyDescent="0.35">
      <c r="B157"/>
      <c r="C157"/>
      <c r="D157"/>
      <c r="E157"/>
      <c r="F157"/>
      <c r="G157"/>
      <c r="H157"/>
      <c r="I157" s="292"/>
      <c r="J157"/>
      <c r="K157"/>
      <c r="L157"/>
      <c r="M157"/>
      <c r="N157"/>
      <c r="O157"/>
      <c r="P157"/>
    </row>
    <row r="158" spans="2:16" ht="12.5" customHeight="1" x14ac:dyDescent="0.35">
      <c r="B158"/>
      <c r="C158"/>
      <c r="D158"/>
      <c r="E158"/>
      <c r="F158"/>
      <c r="G158"/>
      <c r="H158"/>
      <c r="I158" s="292"/>
      <c r="J158"/>
      <c r="K158"/>
      <c r="L158"/>
      <c r="M158"/>
      <c r="N158"/>
      <c r="O158"/>
      <c r="P158"/>
    </row>
    <row r="159" spans="2:16" ht="12.5" customHeight="1" x14ac:dyDescent="0.35">
      <c r="B159"/>
      <c r="C159"/>
      <c r="D159"/>
      <c r="E159"/>
      <c r="F159"/>
      <c r="G159"/>
      <c r="H159"/>
      <c r="I159" s="292"/>
      <c r="J159"/>
      <c r="K159"/>
      <c r="L159"/>
      <c r="M159"/>
      <c r="N159"/>
      <c r="O159"/>
      <c r="P159"/>
    </row>
    <row r="160" spans="2:16" ht="12.5" customHeight="1" x14ac:dyDescent="0.35">
      <c r="B160"/>
      <c r="C160"/>
      <c r="D160"/>
      <c r="E160"/>
      <c r="F160"/>
      <c r="G160"/>
      <c r="H160"/>
      <c r="I160" s="292"/>
      <c r="J160"/>
      <c r="K160"/>
      <c r="L160"/>
      <c r="M160"/>
      <c r="N160"/>
      <c r="O160"/>
      <c r="P160"/>
    </row>
    <row r="161" spans="2:16" ht="12.5" customHeight="1" x14ac:dyDescent="0.35">
      <c r="B161"/>
      <c r="C161"/>
      <c r="D161"/>
      <c r="E161"/>
      <c r="F161"/>
      <c r="G161"/>
      <c r="H161"/>
      <c r="I161" s="292"/>
      <c r="J161"/>
      <c r="K161"/>
      <c r="L161"/>
      <c r="M161"/>
      <c r="N161"/>
      <c r="O161"/>
      <c r="P161"/>
    </row>
    <row r="162" spans="2:16" ht="12.5" customHeight="1" x14ac:dyDescent="0.35">
      <c r="B162"/>
      <c r="C162"/>
      <c r="D162"/>
      <c r="E162"/>
      <c r="F162"/>
      <c r="G162"/>
      <c r="H162"/>
      <c r="I162" s="292"/>
      <c r="J162"/>
      <c r="K162"/>
      <c r="L162"/>
      <c r="M162"/>
      <c r="N162"/>
      <c r="O162"/>
      <c r="P162"/>
    </row>
    <row r="163" spans="2:16" ht="12.5" customHeight="1" x14ac:dyDescent="0.35">
      <c r="B163"/>
      <c r="C163"/>
      <c r="D163"/>
      <c r="E163"/>
      <c r="F163"/>
      <c r="G163"/>
      <c r="H163"/>
      <c r="I163" s="292"/>
      <c r="J163"/>
      <c r="K163"/>
      <c r="L163"/>
      <c r="M163"/>
      <c r="N163"/>
      <c r="O163"/>
      <c r="P163"/>
    </row>
    <row r="164" spans="2:16" ht="12.5" customHeight="1" x14ac:dyDescent="0.35">
      <c r="B164"/>
      <c r="C164"/>
      <c r="D164"/>
      <c r="E164"/>
      <c r="F164"/>
      <c r="G164"/>
      <c r="H164"/>
      <c r="I164" s="292"/>
      <c r="J164"/>
      <c r="K164"/>
      <c r="L164"/>
      <c r="M164"/>
      <c r="N164"/>
      <c r="O164"/>
      <c r="P164"/>
    </row>
    <row r="165" spans="2:16" ht="12.5" customHeight="1" x14ac:dyDescent="0.35">
      <c r="B165"/>
      <c r="C165"/>
      <c r="D165"/>
      <c r="E165"/>
      <c r="F165"/>
      <c r="G165"/>
      <c r="H165"/>
      <c r="I165" s="292"/>
      <c r="J165"/>
      <c r="K165"/>
      <c r="L165"/>
      <c r="M165"/>
      <c r="N165"/>
      <c r="O165"/>
      <c r="P165"/>
    </row>
    <row r="166" spans="2:16" ht="12.5" customHeight="1" x14ac:dyDescent="0.35">
      <c r="B166"/>
      <c r="C166"/>
      <c r="D166"/>
      <c r="E166"/>
      <c r="F166"/>
      <c r="G166"/>
      <c r="H166"/>
      <c r="I166" s="292"/>
      <c r="J166"/>
      <c r="K166"/>
      <c r="L166"/>
      <c r="M166"/>
      <c r="N166"/>
      <c r="O166"/>
      <c r="P166"/>
    </row>
    <row r="167" spans="2:16" ht="12.5" customHeight="1" x14ac:dyDescent="0.35">
      <c r="B167"/>
      <c r="C167"/>
      <c r="D167"/>
      <c r="E167"/>
      <c r="F167"/>
      <c r="G167"/>
      <c r="H167"/>
      <c r="I167" s="292"/>
      <c r="J167"/>
      <c r="K167"/>
      <c r="L167"/>
      <c r="M167"/>
      <c r="N167"/>
      <c r="O167"/>
      <c r="P167"/>
    </row>
    <row r="168" spans="2:16" ht="12.5" customHeight="1" x14ac:dyDescent="0.35">
      <c r="B168"/>
      <c r="C168"/>
      <c r="D168"/>
      <c r="E168"/>
      <c r="F168"/>
      <c r="G168"/>
      <c r="H168"/>
      <c r="I168" s="292"/>
      <c r="J168"/>
      <c r="K168"/>
      <c r="L168"/>
      <c r="M168"/>
      <c r="N168"/>
      <c r="O168"/>
      <c r="P168"/>
    </row>
    <row r="169" spans="2:16" ht="12.5" customHeight="1" x14ac:dyDescent="0.35">
      <c r="B169"/>
      <c r="C169"/>
      <c r="D169"/>
      <c r="E169"/>
      <c r="F169"/>
      <c r="G169"/>
      <c r="H169"/>
      <c r="I169" s="292"/>
      <c r="J169"/>
      <c r="K169"/>
      <c r="L169"/>
      <c r="M169"/>
      <c r="N169"/>
      <c r="O169"/>
      <c r="P169"/>
    </row>
    <row r="170" spans="2:16" ht="12.5" customHeight="1" x14ac:dyDescent="0.35">
      <c r="B170"/>
      <c r="C170"/>
      <c r="D170"/>
      <c r="E170"/>
      <c r="F170"/>
      <c r="G170"/>
      <c r="H170"/>
      <c r="I170" s="292"/>
      <c r="J170"/>
      <c r="K170"/>
      <c r="L170"/>
      <c r="M170"/>
      <c r="N170"/>
      <c r="O170"/>
      <c r="P170"/>
    </row>
    <row r="171" spans="2:16" ht="12.5" customHeight="1" x14ac:dyDescent="0.35">
      <c r="B171"/>
      <c r="C171"/>
      <c r="D171"/>
      <c r="E171"/>
      <c r="F171"/>
      <c r="G171"/>
      <c r="H171"/>
      <c r="I171" s="292"/>
      <c r="J171"/>
      <c r="K171"/>
      <c r="L171"/>
      <c r="M171"/>
      <c r="N171"/>
      <c r="O171"/>
      <c r="P171"/>
    </row>
    <row r="172" spans="2:16" ht="12.5" customHeight="1" x14ac:dyDescent="0.35">
      <c r="B172"/>
      <c r="C172"/>
      <c r="D172"/>
      <c r="E172"/>
      <c r="F172"/>
      <c r="G172"/>
      <c r="H172"/>
      <c r="I172" s="292"/>
      <c r="J172"/>
      <c r="K172"/>
      <c r="L172"/>
      <c r="M172"/>
      <c r="N172"/>
      <c r="O172"/>
      <c r="P172"/>
    </row>
    <row r="173" spans="2:16" ht="12.5" customHeight="1" x14ac:dyDescent="0.35">
      <c r="B173"/>
      <c r="C173"/>
      <c r="D173"/>
      <c r="E173"/>
      <c r="F173"/>
      <c r="G173"/>
      <c r="H173"/>
      <c r="I173" s="292"/>
      <c r="J173"/>
      <c r="K173"/>
      <c r="L173"/>
      <c r="M173"/>
      <c r="N173"/>
      <c r="O173"/>
      <c r="P173"/>
    </row>
    <row r="174" spans="2:16" ht="12.5" customHeight="1" x14ac:dyDescent="0.35">
      <c r="B174"/>
      <c r="C174"/>
      <c r="D174"/>
      <c r="E174"/>
      <c r="F174"/>
      <c r="G174"/>
      <c r="H174"/>
      <c r="I174" s="292"/>
      <c r="J174"/>
      <c r="K174"/>
      <c r="L174"/>
      <c r="M174"/>
      <c r="N174"/>
      <c r="O174"/>
      <c r="P174"/>
    </row>
    <row r="175" spans="2:16" ht="12.5" customHeight="1" x14ac:dyDescent="0.35">
      <c r="B175"/>
      <c r="C175"/>
      <c r="D175"/>
      <c r="E175"/>
      <c r="F175"/>
      <c r="G175"/>
      <c r="H175"/>
      <c r="I175" s="292"/>
      <c r="J175"/>
      <c r="K175"/>
      <c r="L175"/>
      <c r="M175"/>
      <c r="N175"/>
      <c r="O175"/>
      <c r="P175"/>
    </row>
    <row r="176" spans="2:16" ht="12.5" customHeight="1" x14ac:dyDescent="0.35">
      <c r="B176"/>
      <c r="C176"/>
      <c r="D176"/>
      <c r="E176"/>
      <c r="F176"/>
      <c r="G176"/>
      <c r="H176"/>
      <c r="I176" s="292"/>
      <c r="J176"/>
      <c r="K176"/>
      <c r="L176"/>
      <c r="M176"/>
      <c r="N176"/>
      <c r="O176"/>
      <c r="P176"/>
    </row>
    <row r="177" spans="2:16" ht="12.5" customHeight="1" x14ac:dyDescent="0.35">
      <c r="B177"/>
      <c r="C177"/>
      <c r="D177"/>
      <c r="E177"/>
      <c r="F177"/>
      <c r="G177"/>
      <c r="H177"/>
      <c r="I177" s="292"/>
      <c r="J177"/>
      <c r="K177"/>
      <c r="L177"/>
      <c r="M177"/>
      <c r="N177"/>
      <c r="O177"/>
      <c r="P177"/>
    </row>
    <row r="178" spans="2:16" ht="12.5" customHeight="1" x14ac:dyDescent="0.35">
      <c r="B178"/>
      <c r="C178"/>
      <c r="D178"/>
      <c r="E178"/>
      <c r="F178"/>
      <c r="G178"/>
      <c r="H178"/>
      <c r="I178" s="292"/>
      <c r="J178"/>
      <c r="K178"/>
      <c r="L178"/>
      <c r="M178"/>
      <c r="N178"/>
      <c r="O178"/>
      <c r="P178"/>
    </row>
    <row r="179" spans="2:16" ht="12.5" customHeight="1" x14ac:dyDescent="0.35">
      <c r="B179"/>
      <c r="C179"/>
      <c r="D179"/>
      <c r="E179"/>
      <c r="F179"/>
      <c r="G179"/>
      <c r="H179"/>
      <c r="I179" s="292"/>
      <c r="J179"/>
      <c r="K179"/>
      <c r="L179"/>
      <c r="M179"/>
      <c r="N179"/>
      <c r="O179"/>
      <c r="P179"/>
    </row>
    <row r="180" spans="2:16" ht="12.5" customHeight="1" x14ac:dyDescent="0.35">
      <c r="B180"/>
      <c r="C180"/>
      <c r="D180"/>
      <c r="E180"/>
      <c r="F180"/>
      <c r="G180"/>
      <c r="H180"/>
      <c r="I180" s="292"/>
      <c r="J180"/>
      <c r="K180"/>
      <c r="L180"/>
      <c r="M180"/>
      <c r="N180"/>
      <c r="O180"/>
      <c r="P180"/>
    </row>
    <row r="181" spans="2:16" ht="12.5" customHeight="1" x14ac:dyDescent="0.35">
      <c r="B181"/>
      <c r="C181"/>
      <c r="D181"/>
      <c r="E181"/>
      <c r="F181"/>
      <c r="G181"/>
      <c r="H181"/>
      <c r="I181" s="292"/>
      <c r="J181"/>
      <c r="K181"/>
      <c r="L181"/>
      <c r="M181"/>
      <c r="N181"/>
      <c r="O181"/>
      <c r="P181"/>
    </row>
    <row r="182" spans="2:16" ht="12.5" customHeight="1" x14ac:dyDescent="0.35">
      <c r="B182"/>
      <c r="C182"/>
      <c r="D182"/>
      <c r="E182"/>
      <c r="F182"/>
      <c r="G182"/>
      <c r="H182"/>
      <c r="I182" s="292"/>
      <c r="J182"/>
      <c r="K182"/>
      <c r="L182"/>
      <c r="M182"/>
      <c r="N182"/>
      <c r="O182"/>
      <c r="P182"/>
    </row>
    <row r="183" spans="2:16" ht="12.5" customHeight="1" x14ac:dyDescent="0.35">
      <c r="B183"/>
      <c r="C183"/>
      <c r="D183"/>
      <c r="E183"/>
      <c r="F183"/>
      <c r="G183"/>
      <c r="H183"/>
      <c r="I183" s="292"/>
      <c r="J183"/>
      <c r="K183"/>
      <c r="L183"/>
      <c r="M183"/>
      <c r="N183"/>
      <c r="O183"/>
      <c r="P183"/>
    </row>
    <row r="184" spans="2:16" ht="12.5" customHeight="1" x14ac:dyDescent="0.35">
      <c r="B184"/>
      <c r="C184"/>
      <c r="D184"/>
      <c r="E184"/>
      <c r="F184"/>
      <c r="G184"/>
      <c r="H184"/>
      <c r="I184" s="292"/>
      <c r="J184"/>
      <c r="K184"/>
      <c r="L184"/>
      <c r="M184"/>
      <c r="N184"/>
      <c r="O184"/>
      <c r="P184"/>
    </row>
    <row r="185" spans="2:16" ht="12.5" customHeight="1" x14ac:dyDescent="0.35">
      <c r="B185"/>
      <c r="C185"/>
      <c r="D185"/>
      <c r="E185"/>
      <c r="F185"/>
      <c r="G185"/>
      <c r="H185"/>
      <c r="I185" s="292"/>
      <c r="J185"/>
      <c r="K185"/>
      <c r="L185"/>
      <c r="M185"/>
      <c r="N185"/>
      <c r="O185"/>
      <c r="P185"/>
    </row>
    <row r="186" spans="2:16" ht="12.5" customHeight="1" x14ac:dyDescent="0.35">
      <c r="B186"/>
      <c r="C186"/>
      <c r="D186"/>
      <c r="E186"/>
      <c r="F186"/>
      <c r="G186"/>
      <c r="H186"/>
      <c r="I186" s="292"/>
      <c r="J186"/>
      <c r="K186"/>
      <c r="L186"/>
      <c r="M186"/>
      <c r="N186"/>
      <c r="O186"/>
      <c r="P186"/>
    </row>
    <row r="187" spans="2:16" ht="12.5" customHeight="1" x14ac:dyDescent="0.35">
      <c r="B187"/>
      <c r="C187"/>
      <c r="D187"/>
      <c r="E187"/>
      <c r="F187"/>
      <c r="G187"/>
      <c r="H187"/>
      <c r="I187" s="292"/>
      <c r="J187"/>
      <c r="K187"/>
      <c r="L187"/>
      <c r="M187"/>
      <c r="N187"/>
      <c r="O187"/>
      <c r="P187"/>
    </row>
    <row r="188" spans="2:16" ht="12.5" customHeight="1" x14ac:dyDescent="0.35">
      <c r="B188"/>
      <c r="C188"/>
      <c r="D188"/>
      <c r="E188"/>
      <c r="F188"/>
      <c r="G188"/>
      <c r="H188"/>
      <c r="I188" s="292"/>
      <c r="J188"/>
      <c r="K188"/>
      <c r="L188"/>
      <c r="M188"/>
      <c r="N188"/>
      <c r="O188"/>
      <c r="P188"/>
    </row>
    <row r="189" spans="2:16" ht="12.5" customHeight="1" x14ac:dyDescent="0.35">
      <c r="B189"/>
      <c r="C189"/>
      <c r="D189"/>
      <c r="E189"/>
      <c r="F189"/>
      <c r="G189"/>
      <c r="H189"/>
      <c r="I189" s="292"/>
      <c r="J189"/>
      <c r="K189"/>
      <c r="L189"/>
      <c r="M189"/>
      <c r="N189"/>
      <c r="O189"/>
      <c r="P189"/>
    </row>
    <row r="190" spans="2:16" ht="12.5" customHeight="1" x14ac:dyDescent="0.35">
      <c r="B190"/>
      <c r="C190"/>
      <c r="D190"/>
      <c r="E190"/>
      <c r="F190"/>
      <c r="G190"/>
      <c r="H190"/>
      <c r="I190" s="292"/>
      <c r="J190"/>
      <c r="K190"/>
      <c r="L190"/>
      <c r="M190"/>
      <c r="N190"/>
      <c r="O190"/>
      <c r="P190"/>
    </row>
    <row r="191" spans="2:16" ht="12.5" customHeight="1" x14ac:dyDescent="0.35">
      <c r="B191"/>
      <c r="C191"/>
      <c r="D191"/>
      <c r="E191"/>
      <c r="F191"/>
      <c r="G191"/>
      <c r="H191"/>
      <c r="I191" s="292"/>
      <c r="J191"/>
      <c r="K191"/>
      <c r="L191"/>
      <c r="M191"/>
      <c r="N191"/>
      <c r="O191"/>
      <c r="P191"/>
    </row>
    <row r="192" spans="2:16" ht="12.5" customHeight="1" x14ac:dyDescent="0.35">
      <c r="B192"/>
      <c r="C192"/>
      <c r="D192"/>
      <c r="E192"/>
      <c r="F192"/>
      <c r="G192"/>
      <c r="H192"/>
      <c r="I192" s="292"/>
      <c r="J192"/>
      <c r="K192"/>
      <c r="L192"/>
      <c r="M192"/>
      <c r="N192"/>
      <c r="O192"/>
      <c r="P192"/>
    </row>
    <row r="193" spans="2:16" ht="12.5" customHeight="1" x14ac:dyDescent="0.35">
      <c r="B193"/>
      <c r="C193"/>
      <c r="D193"/>
      <c r="E193"/>
      <c r="F193"/>
      <c r="G193"/>
      <c r="H193"/>
      <c r="I193" s="292"/>
      <c r="J193"/>
      <c r="K193"/>
      <c r="L193"/>
      <c r="M193"/>
      <c r="N193"/>
      <c r="O193"/>
      <c r="P193"/>
    </row>
    <row r="194" spans="2:16" ht="12.5" customHeight="1" x14ac:dyDescent="0.35">
      <c r="B194"/>
      <c r="C194"/>
      <c r="D194"/>
      <c r="E194"/>
      <c r="F194"/>
      <c r="G194"/>
      <c r="H194"/>
      <c r="I194" s="292"/>
      <c r="J194"/>
      <c r="K194"/>
      <c r="L194"/>
      <c r="M194"/>
      <c r="N194"/>
      <c r="O194"/>
      <c r="P194"/>
    </row>
    <row r="195" spans="2:16" ht="12.5" customHeight="1" x14ac:dyDescent="0.35">
      <c r="B195"/>
      <c r="C195"/>
      <c r="D195"/>
      <c r="E195"/>
      <c r="F195"/>
      <c r="G195"/>
      <c r="H195"/>
      <c r="I195" s="292"/>
      <c r="J195"/>
      <c r="K195"/>
      <c r="L195"/>
      <c r="M195"/>
      <c r="N195"/>
      <c r="O195"/>
      <c r="P195"/>
    </row>
    <row r="196" spans="2:16" ht="12.5" customHeight="1" x14ac:dyDescent="0.35">
      <c r="B196"/>
      <c r="C196"/>
      <c r="D196"/>
      <c r="E196"/>
      <c r="F196"/>
      <c r="G196"/>
      <c r="H196"/>
      <c r="I196" s="292"/>
      <c r="J196"/>
      <c r="K196"/>
      <c r="L196"/>
      <c r="M196"/>
      <c r="N196"/>
      <c r="O196"/>
      <c r="P196"/>
    </row>
    <row r="197" spans="2:16" ht="12.5" customHeight="1" x14ac:dyDescent="0.35">
      <c r="B197"/>
      <c r="C197"/>
      <c r="D197"/>
      <c r="E197"/>
      <c r="F197"/>
      <c r="G197"/>
      <c r="H197"/>
      <c r="I197" s="292"/>
      <c r="J197"/>
      <c r="K197"/>
      <c r="L197"/>
      <c r="M197"/>
      <c r="N197"/>
      <c r="O197"/>
      <c r="P197"/>
    </row>
    <row r="198" spans="2:16" ht="12.5" customHeight="1" x14ac:dyDescent="0.35">
      <c r="B198"/>
      <c r="C198"/>
      <c r="D198"/>
      <c r="E198"/>
      <c r="F198"/>
      <c r="G198"/>
      <c r="H198"/>
      <c r="I198" s="292"/>
      <c r="J198"/>
      <c r="K198"/>
      <c r="L198"/>
      <c r="M198"/>
      <c r="N198"/>
      <c r="O198"/>
      <c r="P198"/>
    </row>
    <row r="199" spans="2:16" ht="12.5" customHeight="1" x14ac:dyDescent="0.35">
      <c r="B199"/>
      <c r="C199"/>
      <c r="D199"/>
      <c r="E199"/>
      <c r="F199"/>
      <c r="G199"/>
      <c r="H199"/>
      <c r="I199" s="292"/>
      <c r="J199"/>
      <c r="K199"/>
      <c r="L199"/>
      <c r="M199"/>
      <c r="N199"/>
      <c r="O199"/>
      <c r="P199"/>
    </row>
    <row r="200" spans="2:16" ht="12.5" customHeight="1" x14ac:dyDescent="0.35">
      <c r="B200"/>
      <c r="C200"/>
      <c r="D200"/>
      <c r="E200"/>
      <c r="F200"/>
      <c r="G200"/>
      <c r="H200"/>
      <c r="I200" s="292"/>
      <c r="J200"/>
      <c r="K200"/>
      <c r="L200"/>
      <c r="M200"/>
      <c r="N200"/>
      <c r="O200"/>
      <c r="P200"/>
    </row>
    <row r="201" spans="2:16" ht="12.5" customHeight="1" x14ac:dyDescent="0.35">
      <c r="B201"/>
      <c r="C201"/>
      <c r="D201"/>
      <c r="E201"/>
      <c r="F201"/>
      <c r="G201"/>
      <c r="H201"/>
      <c r="I201" s="292"/>
      <c r="J201"/>
      <c r="K201"/>
      <c r="L201"/>
      <c r="M201"/>
      <c r="N201"/>
      <c r="O201"/>
      <c r="P201"/>
    </row>
    <row r="202" spans="2:16" ht="12.5" customHeight="1" x14ac:dyDescent="0.35">
      <c r="B202"/>
      <c r="C202"/>
      <c r="D202"/>
      <c r="E202"/>
      <c r="F202"/>
      <c r="G202"/>
      <c r="H202"/>
      <c r="I202" s="292"/>
      <c r="J202"/>
      <c r="K202"/>
      <c r="L202"/>
      <c r="M202"/>
      <c r="N202"/>
      <c r="O202"/>
      <c r="P202"/>
    </row>
    <row r="203" spans="2:16" ht="12.5" customHeight="1" x14ac:dyDescent="0.35">
      <c r="B203"/>
      <c r="C203"/>
      <c r="D203"/>
      <c r="E203"/>
      <c r="F203"/>
      <c r="G203"/>
      <c r="H203"/>
      <c r="I203" s="292"/>
      <c r="J203"/>
      <c r="K203"/>
      <c r="L203"/>
      <c r="M203"/>
      <c r="N203"/>
      <c r="O203"/>
      <c r="P203"/>
    </row>
    <row r="204" spans="2:16" ht="12.5" customHeight="1" x14ac:dyDescent="0.35">
      <c r="B204"/>
      <c r="C204"/>
      <c r="D204"/>
      <c r="E204"/>
      <c r="F204"/>
      <c r="G204"/>
      <c r="H204"/>
      <c r="I204" s="292"/>
      <c r="J204"/>
      <c r="K204"/>
      <c r="L204"/>
      <c r="M204"/>
      <c r="N204"/>
      <c r="O204"/>
      <c r="P204"/>
    </row>
    <row r="205" spans="2:16" ht="12.5" customHeight="1" x14ac:dyDescent="0.35">
      <c r="B205"/>
      <c r="C205"/>
      <c r="D205"/>
      <c r="E205"/>
      <c r="F205"/>
      <c r="G205"/>
      <c r="H205"/>
      <c r="I205" s="292"/>
      <c r="J205"/>
      <c r="K205"/>
      <c r="L205"/>
      <c r="M205"/>
      <c r="N205"/>
      <c r="O205"/>
      <c r="P205"/>
    </row>
    <row r="206" spans="2:16" ht="12.5" customHeight="1" x14ac:dyDescent="0.35">
      <c r="B206"/>
      <c r="C206"/>
      <c r="D206"/>
      <c r="E206"/>
      <c r="F206"/>
      <c r="G206"/>
      <c r="H206"/>
      <c r="I206" s="292"/>
      <c r="J206"/>
      <c r="K206"/>
      <c r="L206"/>
      <c r="M206"/>
      <c r="N206"/>
      <c r="O206"/>
      <c r="P206"/>
    </row>
    <row r="207" spans="2:16" ht="12.5" customHeight="1" x14ac:dyDescent="0.35">
      <c r="B207"/>
      <c r="C207"/>
      <c r="D207"/>
      <c r="E207"/>
      <c r="F207"/>
      <c r="G207"/>
      <c r="H207"/>
      <c r="I207" s="292"/>
      <c r="J207"/>
      <c r="K207"/>
      <c r="L207"/>
      <c r="M207"/>
      <c r="N207"/>
      <c r="O207"/>
      <c r="P207"/>
    </row>
    <row r="208" spans="2:16" ht="12.5" customHeight="1" x14ac:dyDescent="0.35">
      <c r="B208"/>
      <c r="C208"/>
      <c r="D208"/>
      <c r="E208"/>
      <c r="F208"/>
      <c r="G208"/>
      <c r="H208"/>
      <c r="I208" s="292"/>
      <c r="J208"/>
      <c r="K208"/>
      <c r="L208"/>
      <c r="M208"/>
      <c r="N208"/>
      <c r="O208"/>
      <c r="P208"/>
    </row>
    <row r="209" spans="2:16" ht="12.5" customHeight="1" x14ac:dyDescent="0.35">
      <c r="B209"/>
      <c r="C209"/>
      <c r="D209"/>
      <c r="E209"/>
      <c r="F209"/>
      <c r="G209"/>
      <c r="H209"/>
      <c r="I209" s="292"/>
      <c r="J209"/>
      <c r="K209"/>
      <c r="L209"/>
      <c r="M209"/>
      <c r="N209"/>
      <c r="O209"/>
      <c r="P209"/>
    </row>
    <row r="210" spans="2:16" ht="12.5" customHeight="1" x14ac:dyDescent="0.35">
      <c r="B210"/>
      <c r="C210"/>
      <c r="D210"/>
      <c r="E210"/>
      <c r="F210"/>
      <c r="G210"/>
      <c r="H210"/>
      <c r="I210" s="292"/>
      <c r="J210"/>
      <c r="K210"/>
      <c r="L210"/>
      <c r="M210"/>
      <c r="N210"/>
      <c r="O210"/>
      <c r="P210"/>
    </row>
    <row r="211" spans="2:16" ht="12.5" customHeight="1" x14ac:dyDescent="0.35">
      <c r="B211"/>
      <c r="C211"/>
      <c r="D211"/>
      <c r="E211"/>
      <c r="F211"/>
      <c r="G211"/>
      <c r="H211"/>
      <c r="I211" s="292"/>
      <c r="J211"/>
      <c r="K211"/>
      <c r="L211"/>
      <c r="M211"/>
      <c r="N211"/>
      <c r="O211"/>
      <c r="P211"/>
    </row>
    <row r="212" spans="2:16" ht="12.5" customHeight="1" x14ac:dyDescent="0.35">
      <c r="B212"/>
      <c r="C212"/>
      <c r="D212"/>
      <c r="E212"/>
      <c r="F212"/>
      <c r="G212"/>
      <c r="H212"/>
      <c r="I212" s="292"/>
      <c r="J212"/>
      <c r="K212"/>
      <c r="L212"/>
      <c r="M212"/>
      <c r="N212"/>
      <c r="O212"/>
      <c r="P212"/>
    </row>
    <row r="213" spans="2:16" ht="12.5" customHeight="1" x14ac:dyDescent="0.35">
      <c r="B213"/>
      <c r="C213"/>
      <c r="D213"/>
      <c r="E213"/>
      <c r="F213"/>
      <c r="G213"/>
      <c r="H213"/>
      <c r="I213" s="292"/>
      <c r="J213"/>
      <c r="K213"/>
      <c r="L213"/>
      <c r="M213"/>
      <c r="N213"/>
      <c r="O213"/>
      <c r="P213"/>
    </row>
    <row r="214" spans="2:16" ht="12.5" customHeight="1" x14ac:dyDescent="0.35">
      <c r="B214"/>
      <c r="C214"/>
      <c r="D214"/>
      <c r="E214"/>
      <c r="F214"/>
      <c r="G214"/>
      <c r="H214"/>
      <c r="I214" s="292"/>
      <c r="J214"/>
      <c r="K214"/>
      <c r="L214"/>
      <c r="M214"/>
      <c r="N214"/>
      <c r="O214"/>
      <c r="P214"/>
    </row>
    <row r="215" spans="2:16" ht="12.5" customHeight="1" x14ac:dyDescent="0.35">
      <c r="B215"/>
      <c r="C215"/>
      <c r="D215"/>
      <c r="E215"/>
      <c r="F215"/>
      <c r="G215"/>
      <c r="H215"/>
      <c r="I215" s="292"/>
      <c r="J215"/>
      <c r="K215"/>
      <c r="L215"/>
      <c r="M215"/>
      <c r="N215"/>
      <c r="O215"/>
      <c r="P215"/>
    </row>
    <row r="216" spans="2:16" ht="12.5" customHeight="1" x14ac:dyDescent="0.35">
      <c r="B216"/>
      <c r="C216"/>
      <c r="D216"/>
      <c r="E216"/>
      <c r="F216"/>
      <c r="G216"/>
      <c r="H216"/>
      <c r="I216" s="292"/>
      <c r="J216"/>
      <c r="K216"/>
      <c r="L216"/>
      <c r="M216"/>
      <c r="N216"/>
      <c r="O216"/>
      <c r="P216"/>
    </row>
    <row r="217" spans="2:16" ht="12.5" customHeight="1" x14ac:dyDescent="0.35">
      <c r="B217"/>
      <c r="C217"/>
      <c r="D217"/>
      <c r="E217"/>
      <c r="F217"/>
      <c r="G217"/>
      <c r="H217"/>
      <c r="I217" s="292"/>
      <c r="J217"/>
      <c r="K217"/>
      <c r="L217"/>
      <c r="M217"/>
      <c r="N217"/>
      <c r="O217"/>
      <c r="P217"/>
    </row>
    <row r="218" spans="2:16" ht="12.5" customHeight="1" x14ac:dyDescent="0.35">
      <c r="B218"/>
      <c r="C218"/>
      <c r="D218"/>
      <c r="E218"/>
      <c r="F218"/>
      <c r="G218"/>
      <c r="H218"/>
      <c r="I218" s="292"/>
      <c r="J218"/>
      <c r="K218"/>
      <c r="L218"/>
      <c r="M218"/>
      <c r="N218"/>
      <c r="O218"/>
      <c r="P218"/>
    </row>
    <row r="219" spans="2:16" ht="12.5" customHeight="1" x14ac:dyDescent="0.35">
      <c r="B219"/>
      <c r="C219"/>
      <c r="D219"/>
      <c r="E219"/>
      <c r="F219"/>
      <c r="G219"/>
      <c r="H219"/>
      <c r="I219" s="292"/>
      <c r="J219"/>
      <c r="K219"/>
      <c r="L219"/>
      <c r="M219"/>
      <c r="N219"/>
      <c r="O219"/>
      <c r="P219"/>
    </row>
    <row r="220" spans="2:16" ht="12.5" customHeight="1" x14ac:dyDescent="0.35">
      <c r="B220"/>
      <c r="C220"/>
      <c r="D220"/>
      <c r="E220"/>
      <c r="F220"/>
      <c r="G220"/>
      <c r="H220"/>
      <c r="I220" s="292"/>
      <c r="J220"/>
      <c r="K220"/>
      <c r="L220"/>
      <c r="M220"/>
      <c r="N220"/>
      <c r="O220"/>
      <c r="P220"/>
    </row>
    <row r="221" spans="2:16" ht="12.5" customHeight="1" x14ac:dyDescent="0.35">
      <c r="B221"/>
      <c r="C221"/>
      <c r="D221"/>
      <c r="E221"/>
      <c r="F221"/>
      <c r="G221"/>
      <c r="H221"/>
      <c r="I221" s="292"/>
      <c r="J221"/>
      <c r="K221"/>
      <c r="L221"/>
      <c r="M221"/>
      <c r="N221"/>
      <c r="O221"/>
      <c r="P221"/>
    </row>
    <row r="222" spans="2:16" ht="12.5" customHeight="1" x14ac:dyDescent="0.35">
      <c r="B222"/>
      <c r="C222"/>
      <c r="D222"/>
      <c r="E222"/>
      <c r="F222"/>
      <c r="G222"/>
      <c r="H222"/>
      <c r="I222" s="292"/>
      <c r="J222"/>
      <c r="K222"/>
      <c r="L222"/>
      <c r="M222"/>
      <c r="N222"/>
      <c r="O222"/>
      <c r="P222"/>
    </row>
    <row r="223" spans="2:16" ht="12.5" customHeight="1" x14ac:dyDescent="0.35">
      <c r="B223"/>
      <c r="C223"/>
      <c r="D223"/>
      <c r="E223"/>
      <c r="F223"/>
      <c r="G223"/>
      <c r="H223"/>
      <c r="I223" s="292"/>
      <c r="J223"/>
      <c r="K223"/>
      <c r="L223"/>
      <c r="M223"/>
      <c r="N223"/>
      <c r="O223"/>
      <c r="P223"/>
    </row>
    <row r="224" spans="2:16" ht="12.5" customHeight="1" x14ac:dyDescent="0.35">
      <c r="B224"/>
      <c r="C224"/>
      <c r="D224"/>
      <c r="E224"/>
      <c r="F224"/>
      <c r="G224"/>
      <c r="H224"/>
      <c r="I224" s="292"/>
      <c r="J224"/>
      <c r="K224"/>
      <c r="L224"/>
      <c r="M224"/>
      <c r="N224"/>
      <c r="O224"/>
      <c r="P224"/>
    </row>
    <row r="225" spans="2:16" ht="12.5" customHeight="1" x14ac:dyDescent="0.35">
      <c r="B225"/>
      <c r="C225"/>
      <c r="D225"/>
      <c r="E225"/>
      <c r="F225"/>
      <c r="G225"/>
      <c r="H225"/>
      <c r="I225" s="292"/>
      <c r="J225"/>
      <c r="K225"/>
      <c r="L225"/>
      <c r="M225"/>
      <c r="N225"/>
      <c r="O225"/>
      <c r="P225"/>
    </row>
    <row r="226" spans="2:16" ht="12.5" customHeight="1" x14ac:dyDescent="0.35">
      <c r="B226"/>
      <c r="C226"/>
      <c r="D226"/>
      <c r="E226"/>
      <c r="F226"/>
      <c r="G226"/>
      <c r="H226"/>
      <c r="I226" s="292"/>
      <c r="J226"/>
      <c r="K226"/>
      <c r="L226"/>
      <c r="M226"/>
      <c r="N226"/>
      <c r="O226"/>
      <c r="P226"/>
    </row>
    <row r="227" spans="2:16" ht="12.5" customHeight="1" x14ac:dyDescent="0.35">
      <c r="B227"/>
      <c r="C227"/>
      <c r="D227"/>
      <c r="E227"/>
      <c r="F227"/>
      <c r="G227"/>
      <c r="H227"/>
      <c r="I227" s="292"/>
      <c r="J227"/>
      <c r="K227"/>
      <c r="L227"/>
      <c r="M227"/>
      <c r="N227"/>
      <c r="O227"/>
      <c r="P227"/>
    </row>
    <row r="228" spans="2:16" ht="12.5" customHeight="1" x14ac:dyDescent="0.35">
      <c r="B228"/>
      <c r="C228"/>
      <c r="D228"/>
      <c r="E228"/>
      <c r="F228"/>
      <c r="G228"/>
      <c r="H228"/>
      <c r="I228" s="292"/>
      <c r="J228"/>
      <c r="K228"/>
      <c r="L228"/>
      <c r="M228"/>
      <c r="N228"/>
      <c r="O228"/>
      <c r="P228"/>
    </row>
    <row r="229" spans="2:16" ht="12.5" customHeight="1" x14ac:dyDescent="0.35">
      <c r="B229"/>
      <c r="C229"/>
      <c r="D229"/>
      <c r="E229"/>
      <c r="F229"/>
      <c r="G229"/>
      <c r="H229"/>
      <c r="I229" s="292"/>
      <c r="J229"/>
      <c r="K229"/>
      <c r="L229"/>
      <c r="M229"/>
      <c r="N229"/>
      <c r="O229"/>
      <c r="P229"/>
    </row>
    <row r="230" spans="2:16" ht="12.5" customHeight="1" x14ac:dyDescent="0.35">
      <c r="B230"/>
      <c r="C230"/>
      <c r="D230"/>
      <c r="E230"/>
      <c r="F230"/>
      <c r="G230"/>
      <c r="H230"/>
      <c r="I230" s="292"/>
      <c r="J230"/>
      <c r="K230"/>
      <c r="L230"/>
      <c r="M230"/>
      <c r="N230"/>
      <c r="O230"/>
      <c r="P230"/>
    </row>
    <row r="231" spans="2:16" ht="12.5" customHeight="1" x14ac:dyDescent="0.35">
      <c r="B231"/>
      <c r="C231"/>
      <c r="D231"/>
      <c r="E231"/>
      <c r="F231"/>
      <c r="G231"/>
      <c r="H231"/>
      <c r="I231" s="292"/>
      <c r="J231"/>
      <c r="K231"/>
      <c r="L231"/>
      <c r="M231"/>
      <c r="N231"/>
      <c r="O231"/>
      <c r="P231"/>
    </row>
    <row r="232" spans="2:16" ht="12.5" customHeight="1" x14ac:dyDescent="0.35">
      <c r="B232"/>
      <c r="C232"/>
      <c r="D232"/>
      <c r="E232"/>
      <c r="F232"/>
      <c r="G232"/>
      <c r="H232"/>
      <c r="I232" s="292"/>
      <c r="J232"/>
      <c r="K232"/>
      <c r="L232"/>
      <c r="M232"/>
      <c r="N232"/>
      <c r="O232"/>
      <c r="P232"/>
    </row>
    <row r="233" spans="2:16" ht="12.5" customHeight="1" x14ac:dyDescent="0.35">
      <c r="B233"/>
      <c r="C233"/>
      <c r="D233"/>
      <c r="E233"/>
      <c r="F233"/>
      <c r="G233"/>
      <c r="H233"/>
      <c r="I233" s="292"/>
      <c r="J233"/>
      <c r="K233"/>
      <c r="L233"/>
      <c r="M233"/>
      <c r="N233"/>
      <c r="O233"/>
      <c r="P233"/>
    </row>
    <row r="234" spans="2:16" ht="12.5" customHeight="1" x14ac:dyDescent="0.35">
      <c r="B234"/>
      <c r="C234"/>
      <c r="D234"/>
      <c r="E234"/>
      <c r="F234"/>
      <c r="G234"/>
      <c r="H234"/>
      <c r="I234" s="292"/>
      <c r="J234"/>
      <c r="K234"/>
      <c r="L234"/>
      <c r="M234"/>
      <c r="N234"/>
      <c r="O234"/>
      <c r="P234"/>
    </row>
    <row r="235" spans="2:16" ht="12.5" customHeight="1" x14ac:dyDescent="0.35">
      <c r="B235"/>
      <c r="C235"/>
      <c r="D235"/>
      <c r="E235"/>
      <c r="F235"/>
      <c r="G235"/>
      <c r="H235"/>
      <c r="I235" s="292"/>
      <c r="J235"/>
      <c r="K235"/>
      <c r="L235"/>
      <c r="M235"/>
      <c r="N235"/>
      <c r="O235"/>
      <c r="P235"/>
    </row>
    <row r="236" spans="2:16" ht="12.5" customHeight="1" x14ac:dyDescent="0.35">
      <c r="B236"/>
      <c r="C236"/>
      <c r="D236"/>
      <c r="E236"/>
      <c r="F236"/>
      <c r="G236"/>
      <c r="H236"/>
      <c r="I236" s="292"/>
      <c r="J236"/>
      <c r="K236"/>
      <c r="L236"/>
      <c r="M236"/>
      <c r="N236"/>
      <c r="O236"/>
      <c r="P236"/>
    </row>
    <row r="237" spans="2:16" ht="12.5" customHeight="1" x14ac:dyDescent="0.35">
      <c r="B237"/>
      <c r="C237"/>
      <c r="D237"/>
      <c r="E237"/>
      <c r="F237"/>
      <c r="G237"/>
      <c r="H237"/>
      <c r="I237" s="292"/>
      <c r="J237"/>
      <c r="K237"/>
      <c r="L237"/>
      <c r="M237"/>
      <c r="N237"/>
      <c r="O237"/>
      <c r="P237"/>
    </row>
    <row r="238" spans="2:16" ht="12.5" customHeight="1" x14ac:dyDescent="0.35">
      <c r="B238"/>
      <c r="C238"/>
      <c r="D238"/>
      <c r="E238"/>
      <c r="F238"/>
      <c r="G238"/>
      <c r="H238"/>
      <c r="I238" s="292"/>
      <c r="J238"/>
      <c r="K238"/>
      <c r="L238"/>
      <c r="M238"/>
      <c r="N238"/>
      <c r="O238"/>
      <c r="P238"/>
    </row>
    <row r="239" spans="2:16" ht="12.5" customHeight="1" x14ac:dyDescent="0.35">
      <c r="B239"/>
      <c r="C239"/>
      <c r="D239"/>
      <c r="E239"/>
      <c r="F239"/>
      <c r="G239"/>
      <c r="H239"/>
      <c r="I239" s="292"/>
      <c r="J239"/>
      <c r="K239"/>
      <c r="L239"/>
      <c r="M239"/>
      <c r="N239"/>
      <c r="O239"/>
      <c r="P239"/>
    </row>
    <row r="240" spans="2:16" ht="12.5" customHeight="1" x14ac:dyDescent="0.35">
      <c r="B240"/>
      <c r="C240"/>
      <c r="D240"/>
      <c r="E240"/>
      <c r="F240"/>
      <c r="G240"/>
      <c r="H240"/>
      <c r="I240" s="292"/>
      <c r="J240"/>
      <c r="K240"/>
      <c r="L240"/>
      <c r="M240"/>
      <c r="N240"/>
      <c r="O240"/>
      <c r="P240"/>
    </row>
    <row r="241" spans="2:16" ht="12.5" customHeight="1" x14ac:dyDescent="0.35">
      <c r="B241"/>
      <c r="C241"/>
      <c r="D241"/>
      <c r="E241"/>
      <c r="F241"/>
      <c r="G241"/>
      <c r="H241"/>
      <c r="I241" s="292"/>
      <c r="J241"/>
      <c r="K241"/>
      <c r="L241"/>
      <c r="M241"/>
      <c r="N241"/>
      <c r="O241"/>
      <c r="P241"/>
    </row>
    <row r="242" spans="2:16" ht="12.5" customHeight="1" x14ac:dyDescent="0.35">
      <c r="B242"/>
      <c r="C242"/>
      <c r="D242"/>
      <c r="E242"/>
      <c r="F242"/>
      <c r="G242"/>
      <c r="H242"/>
      <c r="I242" s="292"/>
      <c r="J242"/>
      <c r="K242"/>
      <c r="L242"/>
      <c r="M242"/>
      <c r="N242"/>
      <c r="O242"/>
      <c r="P242"/>
    </row>
    <row r="243" spans="2:16" ht="12.5" customHeight="1" x14ac:dyDescent="0.35">
      <c r="B243"/>
      <c r="C243"/>
      <c r="D243"/>
      <c r="E243"/>
      <c r="F243"/>
      <c r="G243"/>
      <c r="H243"/>
      <c r="I243" s="292"/>
      <c r="J243"/>
      <c r="K243"/>
      <c r="L243"/>
      <c r="M243"/>
      <c r="N243"/>
      <c r="O243"/>
      <c r="P243"/>
    </row>
    <row r="244" spans="2:16" ht="12.5" customHeight="1" x14ac:dyDescent="0.35">
      <c r="B244"/>
      <c r="C244"/>
      <c r="D244"/>
      <c r="E244"/>
      <c r="F244"/>
      <c r="G244"/>
      <c r="H244"/>
      <c r="I244" s="292"/>
      <c r="J244"/>
      <c r="K244"/>
      <c r="L244"/>
      <c r="M244"/>
      <c r="N244"/>
      <c r="O244"/>
      <c r="P244"/>
    </row>
    <row r="245" spans="2:16" ht="12.5" customHeight="1" x14ac:dyDescent="0.35">
      <c r="B245"/>
      <c r="C245"/>
      <c r="D245"/>
      <c r="E245"/>
      <c r="F245"/>
      <c r="G245"/>
      <c r="H245"/>
      <c r="I245" s="292"/>
      <c r="J245"/>
      <c r="K245"/>
      <c r="L245"/>
      <c r="M245"/>
      <c r="N245"/>
      <c r="O245"/>
      <c r="P245"/>
    </row>
    <row r="246" spans="2:16" ht="12.5" customHeight="1" x14ac:dyDescent="0.35">
      <c r="B246"/>
      <c r="C246"/>
      <c r="D246"/>
      <c r="E246"/>
      <c r="F246"/>
      <c r="G246"/>
      <c r="H246"/>
      <c r="I246" s="292"/>
      <c r="J246"/>
      <c r="K246"/>
      <c r="L246"/>
      <c r="M246"/>
      <c r="N246"/>
      <c r="O246"/>
      <c r="P246"/>
    </row>
    <row r="247" spans="2:16" ht="12.5" customHeight="1" x14ac:dyDescent="0.35">
      <c r="B247"/>
      <c r="C247"/>
      <c r="D247"/>
      <c r="E247"/>
      <c r="F247"/>
      <c r="G247"/>
      <c r="H247"/>
      <c r="I247" s="292"/>
      <c r="J247"/>
      <c r="K247"/>
      <c r="L247"/>
      <c r="M247"/>
      <c r="N247"/>
      <c r="O247"/>
      <c r="P247"/>
    </row>
    <row r="248" spans="2:16" ht="12.5" customHeight="1" x14ac:dyDescent="0.35">
      <c r="B248"/>
      <c r="C248"/>
      <c r="D248"/>
      <c r="E248"/>
      <c r="F248"/>
      <c r="G248"/>
      <c r="H248"/>
      <c r="I248" s="292"/>
      <c r="J248"/>
      <c r="K248"/>
      <c r="L248"/>
      <c r="M248"/>
      <c r="N248"/>
      <c r="O248"/>
      <c r="P248"/>
    </row>
    <row r="249" spans="2:16" ht="12.5" customHeight="1" x14ac:dyDescent="0.35">
      <c r="B249"/>
      <c r="C249"/>
      <c r="D249"/>
      <c r="E249"/>
      <c r="F249"/>
      <c r="G249"/>
      <c r="H249"/>
      <c r="I249" s="292"/>
      <c r="J249"/>
      <c r="K249"/>
      <c r="L249"/>
      <c r="M249"/>
      <c r="N249"/>
      <c r="O249"/>
      <c r="P249"/>
    </row>
    <row r="250" spans="2:16" ht="12.5" customHeight="1" x14ac:dyDescent="0.35">
      <c r="B250"/>
      <c r="C250"/>
      <c r="D250"/>
      <c r="E250"/>
      <c r="F250"/>
      <c r="G250"/>
      <c r="H250"/>
      <c r="I250" s="292"/>
      <c r="J250"/>
      <c r="K250"/>
      <c r="L250"/>
      <c r="M250"/>
      <c r="N250"/>
      <c r="O250"/>
      <c r="P250"/>
    </row>
    <row r="251" spans="2:16" ht="12.5" customHeight="1" x14ac:dyDescent="0.35">
      <c r="B251"/>
      <c r="C251"/>
      <c r="D251"/>
      <c r="E251"/>
      <c r="F251"/>
      <c r="G251"/>
      <c r="H251"/>
      <c r="I251" s="292"/>
      <c r="J251"/>
      <c r="K251"/>
      <c r="L251"/>
      <c r="M251"/>
      <c r="N251"/>
      <c r="O251"/>
      <c r="P251"/>
    </row>
    <row r="252" spans="2:16" ht="12.5" customHeight="1" x14ac:dyDescent="0.35">
      <c r="B252"/>
      <c r="C252"/>
      <c r="D252"/>
      <c r="E252"/>
      <c r="F252"/>
      <c r="G252"/>
      <c r="H252"/>
      <c r="I252" s="292"/>
      <c r="J252"/>
      <c r="K252"/>
      <c r="L252"/>
      <c r="M252"/>
      <c r="N252"/>
      <c r="O252"/>
      <c r="P252"/>
    </row>
    <row r="253" spans="2:16" ht="12.5" customHeight="1" x14ac:dyDescent="0.35">
      <c r="B253"/>
      <c r="C253"/>
      <c r="D253"/>
      <c r="E253"/>
      <c r="F253"/>
      <c r="G253"/>
      <c r="H253"/>
      <c r="I253" s="292"/>
      <c r="J253"/>
      <c r="K253"/>
      <c r="L253"/>
      <c r="M253"/>
      <c r="N253"/>
      <c r="O253"/>
      <c r="P253"/>
    </row>
    <row r="254" spans="2:16" ht="12.5" customHeight="1" x14ac:dyDescent="0.35">
      <c r="B254"/>
      <c r="C254"/>
      <c r="D254"/>
      <c r="E254"/>
      <c r="F254"/>
      <c r="G254"/>
      <c r="H254"/>
      <c r="I254" s="292"/>
      <c r="J254"/>
      <c r="K254"/>
      <c r="L254"/>
      <c r="M254"/>
      <c r="N254"/>
      <c r="O254"/>
      <c r="P254"/>
    </row>
    <row r="255" spans="2:16" ht="12.5" customHeight="1" x14ac:dyDescent="0.35">
      <c r="B255"/>
      <c r="C255"/>
      <c r="D255"/>
      <c r="E255"/>
      <c r="F255"/>
      <c r="G255"/>
      <c r="H255"/>
      <c r="I255" s="292"/>
      <c r="J255"/>
      <c r="K255"/>
      <c r="L255"/>
      <c r="M255"/>
      <c r="N255"/>
      <c r="O255"/>
      <c r="P255"/>
    </row>
    <row r="256" spans="2:16" ht="12.5" customHeight="1" x14ac:dyDescent="0.35">
      <c r="B256"/>
      <c r="C256"/>
      <c r="D256"/>
      <c r="E256"/>
      <c r="F256"/>
      <c r="G256"/>
      <c r="H256"/>
      <c r="I256" s="292"/>
      <c r="J256"/>
      <c r="K256"/>
      <c r="L256"/>
      <c r="M256"/>
      <c r="N256"/>
      <c r="O256"/>
      <c r="P256"/>
    </row>
    <row r="257" spans="2:16" ht="12.5" customHeight="1" x14ac:dyDescent="0.35">
      <c r="B257"/>
      <c r="C257"/>
      <c r="D257"/>
      <c r="E257"/>
      <c r="F257"/>
      <c r="G257"/>
      <c r="H257"/>
      <c r="I257" s="292"/>
      <c r="J257" s="230"/>
      <c r="K257" s="230"/>
      <c r="L257" s="230"/>
      <c r="M257" s="327"/>
      <c r="N257" s="328"/>
      <c r="O257" s="232"/>
      <c r="P257" s="233"/>
    </row>
    <row r="258" spans="2:16" ht="12.5" customHeight="1" x14ac:dyDescent="0.35">
      <c r="B258"/>
      <c r="C258"/>
      <c r="D258"/>
      <c r="E258"/>
      <c r="F258"/>
      <c r="G258"/>
      <c r="H258"/>
      <c r="I258" s="292"/>
      <c r="J258" s="230"/>
      <c r="K258" s="230"/>
      <c r="L258" s="230"/>
      <c r="M258" s="327"/>
      <c r="N258" s="328"/>
      <c r="O258" s="232"/>
      <c r="P258" s="233"/>
    </row>
    <row r="259" spans="2:16" ht="12.5" customHeight="1" x14ac:dyDescent="0.35">
      <c r="B259"/>
      <c r="C259"/>
      <c r="D259"/>
      <c r="E259"/>
      <c r="F259"/>
      <c r="G259"/>
      <c r="H259"/>
      <c r="I259" s="292"/>
      <c r="J259" s="230"/>
      <c r="K259" s="230"/>
      <c r="L259" s="230"/>
      <c r="M259" s="327"/>
      <c r="N259" s="328"/>
      <c r="O259" s="232"/>
      <c r="P259" s="233"/>
    </row>
    <row r="260" spans="2:16" ht="12.5" customHeight="1" x14ac:dyDescent="0.35">
      <c r="B260"/>
      <c r="C260"/>
      <c r="D260"/>
      <c r="E260"/>
      <c r="F260"/>
      <c r="G260"/>
      <c r="H260"/>
      <c r="I260" s="292"/>
      <c r="J260" s="230"/>
      <c r="K260" s="230"/>
      <c r="L260" s="230"/>
      <c r="M260" s="327"/>
      <c r="N260" s="328"/>
      <c r="O260" s="232"/>
      <c r="P260" s="233"/>
    </row>
    <row r="261" spans="2:16" ht="12.5" customHeight="1" x14ac:dyDescent="0.35">
      <c r="B261"/>
      <c r="C261"/>
      <c r="D261"/>
      <c r="E261"/>
      <c r="F261"/>
      <c r="G261"/>
      <c r="H261"/>
      <c r="I261" s="292"/>
      <c r="J261" s="230"/>
      <c r="K261" s="230"/>
      <c r="L261" s="230"/>
      <c r="M261" s="327"/>
      <c r="N261" s="328"/>
      <c r="O261" s="232"/>
      <c r="P261" s="233"/>
    </row>
    <row r="262" spans="2:16" ht="12.5" customHeight="1" x14ac:dyDescent="0.35">
      <c r="B262"/>
      <c r="C262"/>
      <c r="D262"/>
      <c r="E262"/>
      <c r="F262"/>
      <c r="G262"/>
      <c r="H262"/>
      <c r="I262" s="292"/>
      <c r="J262" s="230"/>
      <c r="K262" s="230"/>
      <c r="L262" s="230"/>
      <c r="M262" s="327"/>
      <c r="N262" s="328"/>
      <c r="O262" s="232"/>
      <c r="P262" s="233"/>
    </row>
    <row r="263" spans="2:16" ht="12.5" customHeight="1" x14ac:dyDescent="0.35">
      <c r="B263"/>
      <c r="C263"/>
      <c r="D263"/>
      <c r="E263"/>
      <c r="F263"/>
      <c r="G263"/>
      <c r="H263"/>
      <c r="I263" s="292"/>
      <c r="J263" s="230"/>
      <c r="K263" s="230"/>
      <c r="L263" s="230"/>
      <c r="M263" s="327"/>
      <c r="N263" s="328"/>
      <c r="O263" s="232"/>
      <c r="P263" s="233"/>
    </row>
    <row r="264" spans="2:16" ht="12.5" customHeight="1" x14ac:dyDescent="0.35">
      <c r="B264"/>
      <c r="C264"/>
      <c r="D264"/>
      <c r="E264"/>
      <c r="F264"/>
      <c r="G264"/>
      <c r="H264"/>
      <c r="I264" s="292"/>
      <c r="J264" s="230"/>
      <c r="K264" s="230"/>
      <c r="L264" s="230"/>
      <c r="M264" s="327"/>
      <c r="N264" s="328"/>
      <c r="O264" s="232"/>
      <c r="P264" s="233"/>
    </row>
    <row r="265" spans="2:16" ht="12.5" customHeight="1" x14ac:dyDescent="0.35">
      <c r="B265"/>
      <c r="C265"/>
      <c r="D265"/>
      <c r="E265"/>
      <c r="F265"/>
      <c r="G265"/>
      <c r="H265"/>
      <c r="I265" s="292"/>
      <c r="J265" s="230"/>
      <c r="K265" s="230"/>
      <c r="L265" s="230"/>
      <c r="M265" s="327"/>
      <c r="N265" s="328"/>
      <c r="O265" s="232"/>
      <c r="P265" s="233"/>
    </row>
    <row r="266" spans="2:16" ht="12.5" customHeight="1" x14ac:dyDescent="0.35">
      <c r="B266"/>
      <c r="C266"/>
      <c r="D266"/>
      <c r="E266"/>
      <c r="F266"/>
      <c r="G266"/>
      <c r="H266"/>
      <c r="I266" s="292"/>
      <c r="J266" s="230"/>
      <c r="K266" s="230"/>
      <c r="L266" s="230"/>
      <c r="M266" s="327"/>
      <c r="N266" s="328"/>
      <c r="O266" s="232"/>
      <c r="P266" s="233"/>
    </row>
    <row r="267" spans="2:16" ht="12.5" customHeight="1" x14ac:dyDescent="0.35">
      <c r="B267"/>
      <c r="C267"/>
      <c r="D267"/>
      <c r="E267"/>
      <c r="F267"/>
      <c r="G267"/>
      <c r="H267"/>
      <c r="I267" s="292"/>
      <c r="J267" s="230"/>
      <c r="K267" s="230"/>
      <c r="L267" s="230"/>
      <c r="M267" s="327"/>
      <c r="N267" s="328"/>
      <c r="O267" s="232"/>
      <c r="P267" s="233"/>
    </row>
    <row r="268" spans="2:16" ht="12.5" customHeight="1" x14ac:dyDescent="0.35">
      <c r="B268"/>
      <c r="C268"/>
      <c r="D268"/>
      <c r="E268"/>
      <c r="F268"/>
      <c r="G268"/>
      <c r="H268"/>
      <c r="I268" s="292"/>
      <c r="J268" s="230"/>
      <c r="K268" s="230"/>
      <c r="L268" s="230"/>
      <c r="M268" s="327"/>
      <c r="N268" s="328"/>
      <c r="O268" s="232"/>
      <c r="P268" s="233"/>
    </row>
    <row r="269" spans="2:16" ht="12.5" customHeight="1" x14ac:dyDescent="0.35">
      <c r="B269"/>
      <c r="C269"/>
      <c r="D269"/>
      <c r="E269"/>
      <c r="F269"/>
      <c r="G269"/>
      <c r="H269"/>
      <c r="I269" s="292"/>
      <c r="J269" s="230"/>
      <c r="K269" s="230"/>
      <c r="L269" s="230"/>
      <c r="M269" s="327"/>
      <c r="N269" s="328"/>
      <c r="O269" s="232"/>
      <c r="P269" s="233"/>
    </row>
    <row r="270" spans="2:16" ht="12.5" customHeight="1" x14ac:dyDescent="0.35">
      <c r="B270"/>
      <c r="C270"/>
      <c r="D270"/>
      <c r="E270"/>
      <c r="F270"/>
      <c r="G270"/>
      <c r="H270"/>
      <c r="I270" s="292"/>
      <c r="J270" s="230"/>
      <c r="K270" s="230"/>
      <c r="L270" s="230"/>
      <c r="M270" s="327"/>
      <c r="N270" s="328"/>
      <c r="O270" s="232"/>
      <c r="P270" s="233"/>
    </row>
    <row r="271" spans="2:16" ht="12.5" customHeight="1" x14ac:dyDescent="0.35">
      <c r="B271"/>
      <c r="C271"/>
      <c r="D271"/>
      <c r="E271"/>
      <c r="F271"/>
      <c r="G271"/>
      <c r="H271"/>
      <c r="I271" s="292"/>
      <c r="J271" s="230"/>
      <c r="K271" s="230"/>
      <c r="L271" s="230"/>
      <c r="M271" s="327"/>
      <c r="N271" s="328"/>
      <c r="O271" s="232"/>
      <c r="P271" s="233"/>
    </row>
    <row r="272" spans="2:16" ht="12.5" customHeight="1" x14ac:dyDescent="0.35">
      <c r="B272"/>
      <c r="C272"/>
      <c r="D272"/>
      <c r="E272"/>
      <c r="F272"/>
      <c r="G272"/>
      <c r="H272"/>
      <c r="I272" s="292"/>
      <c r="J272" s="230"/>
      <c r="K272" s="230"/>
      <c r="L272" s="230"/>
      <c r="M272" s="327"/>
      <c r="N272" s="328"/>
      <c r="O272" s="232"/>
      <c r="P272" s="233"/>
    </row>
    <row r="273" spans="2:16" ht="12.5" customHeight="1" x14ac:dyDescent="0.35">
      <c r="B273"/>
      <c r="C273"/>
      <c r="D273"/>
      <c r="E273"/>
      <c r="F273"/>
      <c r="G273"/>
      <c r="H273"/>
      <c r="I273" s="292"/>
      <c r="J273" s="230"/>
      <c r="K273" s="230"/>
      <c r="L273" s="230"/>
      <c r="M273" s="327"/>
      <c r="N273" s="328"/>
      <c r="O273" s="232"/>
      <c r="P273" s="233"/>
    </row>
    <row r="274" spans="2:16" ht="12.5" customHeight="1" x14ac:dyDescent="0.35">
      <c r="B274"/>
      <c r="C274"/>
      <c r="D274"/>
      <c r="E274"/>
      <c r="F274"/>
      <c r="G274"/>
      <c r="H274"/>
      <c r="I274" s="292"/>
      <c r="J274" s="230"/>
      <c r="K274" s="230"/>
      <c r="L274" s="230"/>
      <c r="M274" s="327"/>
      <c r="N274" s="328"/>
      <c r="O274" s="232"/>
      <c r="P274" s="233"/>
    </row>
    <row r="275" spans="2:16" ht="12.5" customHeight="1" x14ac:dyDescent="0.35">
      <c r="B275"/>
      <c r="C275"/>
      <c r="D275"/>
      <c r="E275"/>
      <c r="F275"/>
      <c r="G275"/>
      <c r="H275"/>
      <c r="I275" s="292"/>
      <c r="J275" s="230"/>
      <c r="K275" s="230"/>
      <c r="L275" s="230"/>
      <c r="M275" s="327"/>
      <c r="N275" s="328"/>
      <c r="O275" s="232"/>
      <c r="P275" s="233"/>
    </row>
    <row r="276" spans="2:16" ht="12.5" customHeight="1" x14ac:dyDescent="0.35">
      <c r="B276"/>
      <c r="C276"/>
      <c r="D276"/>
      <c r="E276"/>
      <c r="F276"/>
      <c r="G276"/>
      <c r="H276"/>
      <c r="I276" s="292"/>
      <c r="J276" s="230"/>
      <c r="K276" s="230"/>
      <c r="L276" s="230"/>
      <c r="M276" s="327"/>
      <c r="N276" s="328"/>
      <c r="O276" s="232"/>
      <c r="P276" s="233"/>
    </row>
    <row r="277" spans="2:16" ht="12.5" customHeight="1" x14ac:dyDescent="0.35">
      <c r="B277"/>
      <c r="C277"/>
      <c r="D277"/>
      <c r="E277"/>
      <c r="F277"/>
      <c r="G277"/>
      <c r="H277"/>
      <c r="I277" s="292"/>
      <c r="J277" s="230"/>
      <c r="K277" s="230"/>
      <c r="L277" s="230"/>
      <c r="M277" s="327"/>
      <c r="N277" s="328"/>
      <c r="O277" s="232"/>
      <c r="P277" s="233"/>
    </row>
    <row r="278" spans="2:16" ht="12.5" customHeight="1" x14ac:dyDescent="0.35">
      <c r="B278"/>
      <c r="C278"/>
      <c r="D278"/>
      <c r="E278"/>
      <c r="F278"/>
      <c r="G278"/>
      <c r="H278"/>
      <c r="I278" s="292"/>
      <c r="J278" s="230"/>
      <c r="K278" s="230"/>
      <c r="L278" s="230"/>
      <c r="M278" s="327"/>
      <c r="N278" s="328"/>
      <c r="O278" s="232"/>
      <c r="P278" s="233"/>
    </row>
    <row r="279" spans="2:16" ht="12.5" customHeight="1" x14ac:dyDescent="0.35">
      <c r="B279"/>
      <c r="C279"/>
      <c r="D279"/>
      <c r="E279"/>
      <c r="F279"/>
      <c r="G279"/>
      <c r="H279"/>
      <c r="I279" s="292"/>
      <c r="J279" s="230"/>
      <c r="K279" s="230"/>
      <c r="L279" s="230"/>
      <c r="M279" s="327"/>
      <c r="N279" s="328"/>
      <c r="O279" s="232"/>
      <c r="P279" s="233"/>
    </row>
    <row r="280" spans="2:16" ht="12.5" customHeight="1" x14ac:dyDescent="0.35">
      <c r="B280"/>
      <c r="C280"/>
      <c r="D280"/>
      <c r="E280"/>
      <c r="F280"/>
      <c r="G280"/>
      <c r="H280"/>
      <c r="I280" s="292"/>
      <c r="J280" s="230"/>
      <c r="K280" s="230"/>
      <c r="L280" s="230"/>
      <c r="M280" s="327"/>
      <c r="N280" s="328"/>
      <c r="O280" s="232"/>
      <c r="P280" s="233"/>
    </row>
    <row r="281" spans="2:16" ht="12.5" customHeight="1" x14ac:dyDescent="0.35">
      <c r="B281"/>
      <c r="C281"/>
      <c r="D281"/>
      <c r="E281"/>
      <c r="F281"/>
      <c r="G281"/>
      <c r="H281"/>
      <c r="I281" s="292"/>
      <c r="J281" s="230"/>
      <c r="K281" s="230"/>
      <c r="L281" s="230"/>
      <c r="M281" s="327"/>
      <c r="N281" s="328"/>
      <c r="O281" s="232"/>
      <c r="P281" s="233"/>
    </row>
    <row r="282" spans="2:16" ht="12.5" customHeight="1" x14ac:dyDescent="0.35">
      <c r="B282"/>
      <c r="C282"/>
      <c r="D282"/>
      <c r="E282"/>
      <c r="F282"/>
      <c r="G282"/>
      <c r="H282"/>
      <c r="I282" s="292"/>
      <c r="J282" s="230"/>
      <c r="K282" s="230"/>
      <c r="L282" s="230"/>
      <c r="M282" s="327"/>
      <c r="N282" s="328"/>
      <c r="O282" s="232"/>
      <c r="P282" s="233"/>
    </row>
    <row r="283" spans="2:16" ht="12.5" customHeight="1" x14ac:dyDescent="0.35">
      <c r="B283"/>
      <c r="C283"/>
      <c r="D283"/>
      <c r="E283"/>
      <c r="F283"/>
      <c r="G283"/>
      <c r="H283"/>
      <c r="I283" s="292"/>
      <c r="J283" s="230"/>
      <c r="K283" s="230"/>
      <c r="L283" s="230"/>
      <c r="M283" s="327"/>
      <c r="N283" s="328"/>
      <c r="O283" s="232"/>
      <c r="P283" s="233"/>
    </row>
    <row r="284" spans="2:16" ht="12.5" customHeight="1" x14ac:dyDescent="0.35">
      <c r="B284"/>
      <c r="C284"/>
      <c r="D284"/>
      <c r="E284"/>
      <c r="F284"/>
      <c r="G284"/>
      <c r="H284"/>
      <c r="I284" s="292"/>
      <c r="J284" s="230"/>
      <c r="K284" s="230"/>
      <c r="L284" s="230"/>
      <c r="M284" s="327"/>
      <c r="N284" s="328"/>
      <c r="O284" s="232"/>
      <c r="P284" s="233"/>
    </row>
    <row r="285" spans="2:16" ht="12.5" customHeight="1" x14ac:dyDescent="0.35">
      <c r="B285"/>
      <c r="C285"/>
      <c r="D285"/>
      <c r="E285"/>
      <c r="F285"/>
      <c r="G285"/>
      <c r="H285"/>
      <c r="I285" s="292"/>
      <c r="J285" s="230"/>
      <c r="K285" s="230"/>
      <c r="L285" s="230"/>
      <c r="M285" s="327"/>
      <c r="N285" s="328"/>
      <c r="O285" s="232"/>
      <c r="P285" s="233"/>
    </row>
    <row r="286" spans="2:16" ht="12.5" customHeight="1" x14ac:dyDescent="0.35">
      <c r="B286"/>
      <c r="C286"/>
      <c r="D286"/>
      <c r="E286"/>
      <c r="F286"/>
      <c r="G286"/>
      <c r="H286"/>
      <c r="I286" s="292"/>
      <c r="J286" s="230"/>
      <c r="K286" s="230"/>
      <c r="L286" s="230"/>
      <c r="M286" s="327"/>
      <c r="N286" s="328"/>
      <c r="O286" s="232"/>
      <c r="P286" s="233"/>
    </row>
    <row r="287" spans="2:16" ht="12.5" customHeight="1" x14ac:dyDescent="0.35">
      <c r="B287"/>
      <c r="C287"/>
      <c r="D287"/>
      <c r="E287"/>
      <c r="F287"/>
      <c r="G287"/>
      <c r="H287"/>
      <c r="I287" s="292"/>
      <c r="J287" s="230"/>
      <c r="K287" s="230"/>
      <c r="L287" s="230"/>
      <c r="M287" s="327"/>
      <c r="N287" s="328"/>
      <c r="O287" s="232"/>
      <c r="P287" s="233"/>
    </row>
    <row r="288" spans="2:16" ht="12.5" customHeight="1" x14ac:dyDescent="0.35">
      <c r="B288"/>
      <c r="C288"/>
      <c r="D288"/>
      <c r="E288"/>
      <c r="F288"/>
      <c r="G288"/>
      <c r="H288"/>
      <c r="I288" s="292"/>
      <c r="J288" s="230"/>
      <c r="K288" s="230"/>
      <c r="L288" s="230"/>
      <c r="M288" s="327"/>
      <c r="N288" s="328"/>
      <c r="O288" s="232"/>
      <c r="P288" s="233"/>
    </row>
    <row r="289" spans="2:16" ht="12.5" customHeight="1" x14ac:dyDescent="0.35">
      <c r="B289"/>
      <c r="C289"/>
      <c r="D289"/>
      <c r="E289"/>
      <c r="F289"/>
      <c r="G289"/>
      <c r="H289"/>
      <c r="I289" s="292"/>
      <c r="J289" s="230"/>
      <c r="K289" s="230"/>
      <c r="L289" s="230"/>
      <c r="M289" s="327"/>
      <c r="N289" s="328"/>
      <c r="O289" s="232"/>
      <c r="P289" s="233"/>
    </row>
    <row r="290" spans="2:16" ht="12.5" customHeight="1" x14ac:dyDescent="0.35">
      <c r="B290"/>
      <c r="C290"/>
      <c r="D290"/>
      <c r="E290"/>
      <c r="F290"/>
      <c r="G290"/>
      <c r="H290"/>
      <c r="I290" s="292"/>
      <c r="J290" s="230"/>
      <c r="K290" s="230"/>
      <c r="L290" s="230"/>
      <c r="M290" s="327"/>
      <c r="N290" s="328"/>
      <c r="O290" s="232"/>
      <c r="P290" s="233"/>
    </row>
    <row r="291" spans="2:16" ht="12.5" customHeight="1" x14ac:dyDescent="0.35">
      <c r="B291"/>
      <c r="C291"/>
      <c r="D291"/>
      <c r="E291"/>
      <c r="F291"/>
      <c r="G291"/>
      <c r="H291"/>
      <c r="I291" s="292"/>
      <c r="J291" s="230"/>
      <c r="K291" s="230"/>
      <c r="L291" s="230"/>
      <c r="M291" s="327"/>
      <c r="N291" s="328"/>
      <c r="O291" s="232"/>
      <c r="P291" s="233"/>
    </row>
    <row r="292" spans="2:16" ht="12.5" customHeight="1" x14ac:dyDescent="0.35">
      <c r="B292"/>
      <c r="C292"/>
      <c r="D292"/>
      <c r="E292"/>
      <c r="F292"/>
      <c r="G292"/>
      <c r="H292"/>
      <c r="I292" s="292"/>
      <c r="J292" s="230"/>
      <c r="K292" s="230"/>
      <c r="L292" s="230"/>
      <c r="M292" s="327"/>
      <c r="N292" s="328"/>
      <c r="O292" s="232"/>
      <c r="P292" s="233"/>
    </row>
    <row r="293" spans="2:16" ht="12.5" customHeight="1" x14ac:dyDescent="0.35">
      <c r="B293"/>
      <c r="C293"/>
      <c r="D293"/>
      <c r="E293"/>
      <c r="F293"/>
      <c r="G293"/>
      <c r="H293"/>
      <c r="I293" s="292"/>
      <c r="J293" s="230"/>
      <c r="K293" s="230"/>
      <c r="L293" s="230"/>
      <c r="M293" s="327"/>
      <c r="N293" s="328"/>
      <c r="O293" s="232"/>
      <c r="P293" s="233"/>
    </row>
    <row r="294" spans="2:16" ht="12.5" customHeight="1" x14ac:dyDescent="0.35">
      <c r="B294"/>
      <c r="C294"/>
      <c r="D294"/>
      <c r="E294"/>
      <c r="F294"/>
      <c r="G294"/>
      <c r="H294"/>
      <c r="I294" s="292"/>
      <c r="J294" s="230"/>
      <c r="K294" s="230"/>
      <c r="L294" s="230"/>
      <c r="M294" s="327"/>
      <c r="N294" s="328"/>
      <c r="O294" s="232"/>
      <c r="P294" s="233"/>
    </row>
    <row r="295" spans="2:16" ht="12.5" customHeight="1" x14ac:dyDescent="0.35">
      <c r="B295"/>
      <c r="C295"/>
      <c r="D295"/>
      <c r="E295"/>
      <c r="F295"/>
      <c r="G295"/>
      <c r="H295"/>
      <c r="I295" s="292"/>
      <c r="J295" s="230"/>
      <c r="K295" s="230"/>
      <c r="L295" s="230"/>
      <c r="M295" s="327"/>
      <c r="N295" s="328"/>
      <c r="O295" s="232"/>
      <c r="P295" s="233"/>
    </row>
    <row r="296" spans="2:16" ht="12.5" customHeight="1" x14ac:dyDescent="0.35">
      <c r="B296"/>
      <c r="C296"/>
      <c r="D296"/>
      <c r="E296"/>
      <c r="F296"/>
      <c r="G296"/>
      <c r="H296"/>
      <c r="I296" s="292"/>
      <c r="J296" s="230"/>
      <c r="K296" s="230"/>
      <c r="L296" s="230"/>
      <c r="M296" s="327"/>
      <c r="N296" s="328"/>
      <c r="O296" s="232"/>
      <c r="P296" s="233"/>
    </row>
    <row r="297" spans="2:16" ht="12.5" customHeight="1" x14ac:dyDescent="0.35">
      <c r="B297"/>
      <c r="C297"/>
      <c r="D297"/>
      <c r="E297"/>
      <c r="F297"/>
      <c r="G297"/>
      <c r="H297"/>
      <c r="I297" s="292"/>
      <c r="J297" s="230"/>
      <c r="K297" s="230"/>
      <c r="L297" s="230"/>
      <c r="M297" s="327"/>
      <c r="N297" s="328"/>
      <c r="O297" s="232"/>
      <c r="P297" s="233"/>
    </row>
    <row r="298" spans="2:16" ht="12.5" customHeight="1" x14ac:dyDescent="0.35">
      <c r="B298"/>
      <c r="C298"/>
      <c r="D298"/>
      <c r="E298"/>
      <c r="F298"/>
      <c r="G298"/>
      <c r="H298"/>
      <c r="I298" s="292"/>
      <c r="J298" s="230"/>
      <c r="K298" s="230"/>
      <c r="L298" s="230"/>
      <c r="M298" s="327"/>
      <c r="N298" s="328"/>
      <c r="O298" s="232"/>
      <c r="P298" s="233"/>
    </row>
    <row r="299" spans="2:16" ht="12.5" customHeight="1" x14ac:dyDescent="0.35">
      <c r="B299"/>
      <c r="C299"/>
      <c r="D299"/>
      <c r="E299"/>
      <c r="F299"/>
      <c r="G299"/>
      <c r="H299"/>
      <c r="I299" s="292"/>
      <c r="J299" s="230"/>
      <c r="K299" s="230"/>
      <c r="L299" s="230"/>
      <c r="M299" s="327"/>
      <c r="N299" s="328"/>
      <c r="O299" s="232"/>
      <c r="P299" s="233"/>
    </row>
    <row r="300" spans="2:16" ht="12.5" customHeight="1" x14ac:dyDescent="0.35">
      <c r="B300"/>
      <c r="C300"/>
      <c r="D300"/>
      <c r="E300"/>
      <c r="F300"/>
      <c r="G300"/>
      <c r="H300"/>
      <c r="I300" s="292"/>
      <c r="J300" s="230"/>
      <c r="K300" s="230"/>
      <c r="L300" s="230"/>
      <c r="M300" s="327"/>
      <c r="N300" s="328"/>
      <c r="O300" s="232"/>
      <c r="P300" s="233"/>
    </row>
    <row r="301" spans="2:16" ht="12.5" customHeight="1" x14ac:dyDescent="0.35">
      <c r="B301"/>
      <c r="C301"/>
      <c r="D301"/>
      <c r="E301"/>
      <c r="F301"/>
      <c r="G301"/>
      <c r="H301"/>
      <c r="I301" s="292"/>
      <c r="J301" s="230"/>
      <c r="K301" s="230"/>
      <c r="L301" s="230"/>
      <c r="M301" s="327"/>
      <c r="N301" s="328"/>
      <c r="O301" s="232"/>
      <c r="P301" s="233"/>
    </row>
    <row r="302" spans="2:16" ht="12.5" customHeight="1" x14ac:dyDescent="0.35">
      <c r="B302"/>
      <c r="C302"/>
      <c r="D302"/>
      <c r="E302"/>
      <c r="F302"/>
      <c r="G302"/>
      <c r="H302"/>
      <c r="I302" s="292"/>
      <c r="J302" s="230"/>
      <c r="K302" s="230"/>
      <c r="L302" s="230"/>
      <c r="M302" s="327"/>
      <c r="N302" s="328"/>
      <c r="O302" s="232"/>
      <c r="P302" s="233"/>
    </row>
    <row r="303" spans="2:16" ht="12.5" customHeight="1" x14ac:dyDescent="0.35">
      <c r="B303"/>
      <c r="C303"/>
      <c r="D303"/>
      <c r="E303"/>
      <c r="F303"/>
      <c r="G303"/>
      <c r="H303"/>
      <c r="I303" s="292"/>
      <c r="J303" s="230"/>
      <c r="K303" s="230"/>
      <c r="L303" s="230"/>
      <c r="M303" s="327"/>
      <c r="N303" s="328"/>
      <c r="O303" s="232"/>
      <c r="P303" s="233"/>
    </row>
    <row r="304" spans="2:16" ht="12.5" customHeight="1" x14ac:dyDescent="0.35">
      <c r="B304"/>
      <c r="C304"/>
      <c r="D304"/>
      <c r="E304"/>
      <c r="F304"/>
      <c r="G304"/>
      <c r="H304"/>
      <c r="I304" s="292"/>
      <c r="J304" s="230"/>
      <c r="K304" s="230"/>
      <c r="L304" s="230"/>
      <c r="M304" s="327"/>
      <c r="N304" s="328"/>
      <c r="O304" s="232"/>
      <c r="P304" s="233"/>
    </row>
    <row r="305" spans="2:16" ht="12.5" customHeight="1" x14ac:dyDescent="0.35">
      <c r="B305"/>
      <c r="C305"/>
      <c r="D305"/>
      <c r="E305"/>
      <c r="F305"/>
      <c r="G305"/>
      <c r="H305"/>
      <c r="I305" s="292"/>
      <c r="J305" s="239"/>
      <c r="K305" s="239"/>
      <c r="L305" s="239"/>
      <c r="M305" s="239"/>
      <c r="N305" s="328"/>
      <c r="O305" s="232"/>
      <c r="P305" s="239"/>
    </row>
    <row r="306" spans="2:16" ht="12.5" customHeight="1" x14ac:dyDescent="0.35">
      <c r="B306"/>
      <c r="C306"/>
      <c r="D306"/>
      <c r="E306"/>
      <c r="F306"/>
      <c r="G306"/>
      <c r="H306"/>
      <c r="I306" s="292"/>
      <c r="J306" s="239"/>
      <c r="K306" s="239"/>
      <c r="L306" s="239"/>
      <c r="M306" s="239"/>
      <c r="N306" s="328"/>
      <c r="O306" s="232"/>
      <c r="P306" s="239"/>
    </row>
    <row r="307" spans="2:16" ht="12.5" customHeight="1" x14ac:dyDescent="0.35">
      <c r="B307"/>
      <c r="C307"/>
      <c r="D307"/>
      <c r="E307"/>
      <c r="F307"/>
      <c r="G307"/>
      <c r="H307"/>
      <c r="I307" s="292"/>
      <c r="J307" s="239"/>
      <c r="K307" s="239"/>
      <c r="L307" s="239"/>
      <c r="M307" s="239"/>
      <c r="N307" s="239"/>
      <c r="O307" s="239"/>
      <c r="P307" s="239"/>
    </row>
    <row r="308" spans="2:16" ht="12.5" customHeight="1" x14ac:dyDescent="0.35">
      <c r="B308"/>
      <c r="C308"/>
      <c r="D308"/>
      <c r="E308"/>
      <c r="F308"/>
      <c r="G308"/>
      <c r="H308"/>
      <c r="I308" s="292"/>
      <c r="J308" s="239"/>
      <c r="K308" s="239"/>
      <c r="L308" s="239"/>
      <c r="M308" s="239"/>
      <c r="N308" s="239"/>
      <c r="O308" s="239"/>
      <c r="P308" s="239"/>
    </row>
    <row r="309" spans="2:16" ht="12.5" customHeight="1" x14ac:dyDescent="0.35">
      <c r="B309"/>
      <c r="C309"/>
      <c r="D309"/>
      <c r="E309"/>
      <c r="F309"/>
      <c r="G309"/>
      <c r="H309"/>
      <c r="I309" s="292"/>
      <c r="J309" s="239"/>
      <c r="K309" s="239"/>
      <c r="L309" s="239"/>
      <c r="M309" s="239"/>
      <c r="N309" s="239"/>
      <c r="O309" s="239"/>
      <c r="P309" s="239"/>
    </row>
    <row r="310" spans="2:16" ht="12.5" customHeight="1" x14ac:dyDescent="0.35">
      <c r="B310"/>
      <c r="C310"/>
      <c r="D310"/>
      <c r="E310"/>
      <c r="F310"/>
      <c r="G310"/>
      <c r="H310"/>
      <c r="I310" s="292"/>
      <c r="J310" s="239"/>
      <c r="K310" s="239"/>
      <c r="L310" s="239"/>
      <c r="M310" s="239"/>
      <c r="N310" s="239"/>
      <c r="O310" s="239"/>
      <c r="P310" s="239"/>
    </row>
    <row r="311" spans="2:16" ht="12.5" customHeight="1" x14ac:dyDescent="0.35">
      <c r="B311"/>
      <c r="C311"/>
      <c r="D311"/>
      <c r="E311"/>
      <c r="F311"/>
      <c r="G311"/>
      <c r="H311"/>
      <c r="I311" s="292"/>
      <c r="J311" s="239"/>
      <c r="K311" s="239"/>
      <c r="L311" s="239"/>
      <c r="M311" s="239"/>
      <c r="N311" s="239"/>
      <c r="O311" s="239"/>
      <c r="P311" s="239"/>
    </row>
    <row r="312" spans="2:16" ht="12.5" customHeight="1" x14ac:dyDescent="0.35">
      <c r="B312"/>
      <c r="C312"/>
      <c r="D312"/>
      <c r="E312"/>
      <c r="F312"/>
      <c r="G312"/>
      <c r="H312"/>
      <c r="I312" s="292"/>
      <c r="J312" s="239"/>
      <c r="K312" s="239"/>
      <c r="L312" s="239"/>
      <c r="M312" s="239"/>
      <c r="N312" s="239"/>
      <c r="O312" s="239"/>
      <c r="P312" s="239"/>
    </row>
    <row r="313" spans="2:16" ht="12.5" customHeight="1" x14ac:dyDescent="0.35">
      <c r="B313"/>
      <c r="C313"/>
      <c r="D313"/>
      <c r="E313"/>
      <c r="F313"/>
      <c r="G313"/>
      <c r="H313"/>
      <c r="I313" s="292"/>
      <c r="J313" s="239"/>
      <c r="K313" s="239"/>
      <c r="L313" s="239"/>
      <c r="M313" s="239"/>
      <c r="N313" s="239"/>
      <c r="O313" s="239"/>
      <c r="P313" s="239"/>
    </row>
    <row r="314" spans="2:16" ht="12.5" customHeight="1" x14ac:dyDescent="0.35">
      <c r="B314"/>
      <c r="C314"/>
      <c r="D314"/>
      <c r="E314"/>
      <c r="F314"/>
      <c r="G314"/>
      <c r="H314"/>
      <c r="I314" s="292"/>
      <c r="J314" s="239"/>
      <c r="K314" s="239"/>
      <c r="L314" s="239"/>
      <c r="M314" s="239"/>
      <c r="N314" s="239"/>
      <c r="O314" s="239"/>
      <c r="P314" s="239"/>
    </row>
    <row r="315" spans="2:16" ht="12.5" customHeight="1" x14ac:dyDescent="0.35">
      <c r="B315"/>
      <c r="C315"/>
      <c r="D315"/>
      <c r="E315"/>
      <c r="F315"/>
      <c r="G315"/>
      <c r="H315"/>
      <c r="I315" s="292"/>
      <c r="J315" s="239"/>
      <c r="K315" s="239"/>
      <c r="L315" s="239"/>
      <c r="M315" s="239"/>
      <c r="N315" s="239"/>
      <c r="O315" s="239"/>
      <c r="P315" s="239"/>
    </row>
    <row r="316" spans="2:16" ht="12.5" customHeight="1" x14ac:dyDescent="0.35">
      <c r="B316"/>
      <c r="C316"/>
      <c r="D316"/>
      <c r="E316"/>
      <c r="F316"/>
      <c r="G316"/>
      <c r="H316"/>
      <c r="I316" s="292"/>
      <c r="J316" s="239"/>
      <c r="K316" s="239"/>
      <c r="L316" s="239"/>
      <c r="M316" s="239"/>
      <c r="N316" s="239"/>
      <c r="O316" s="239"/>
      <c r="P316" s="239"/>
    </row>
    <row r="317" spans="2:16" ht="12.5" customHeight="1" x14ac:dyDescent="0.35">
      <c r="B317"/>
      <c r="C317"/>
      <c r="D317"/>
      <c r="E317"/>
      <c r="F317"/>
      <c r="G317"/>
      <c r="H317"/>
      <c r="I317" s="292"/>
      <c r="J317" s="239"/>
      <c r="K317" s="239"/>
      <c r="L317" s="239"/>
      <c r="M317" s="239"/>
      <c r="N317" s="239"/>
      <c r="O317" s="239"/>
      <c r="P317" s="239"/>
    </row>
    <row r="318" spans="2:16" ht="12.5" customHeight="1" x14ac:dyDescent="0.35">
      <c r="B318"/>
      <c r="C318"/>
      <c r="D318"/>
      <c r="E318"/>
      <c r="F318"/>
      <c r="G318"/>
      <c r="H318"/>
      <c r="I318" s="292"/>
      <c r="J318" s="239"/>
      <c r="K318" s="239"/>
      <c r="L318" s="239"/>
      <c r="M318" s="239"/>
      <c r="N318" s="239"/>
      <c r="O318" s="239"/>
      <c r="P318" s="239"/>
    </row>
    <row r="319" spans="2:16" ht="12.5" customHeight="1" x14ac:dyDescent="0.35">
      <c r="B319"/>
      <c r="C319"/>
      <c r="D319"/>
      <c r="E319"/>
      <c r="F319"/>
      <c r="G319"/>
      <c r="H319"/>
      <c r="I319" s="292"/>
      <c r="J319" s="239"/>
      <c r="K319" s="239"/>
      <c r="L319" s="239"/>
      <c r="M319" s="239"/>
      <c r="N319" s="239"/>
      <c r="O319" s="239"/>
      <c r="P319" s="239"/>
    </row>
    <row r="320" spans="2:16" ht="12.5" customHeight="1" x14ac:dyDescent="0.35">
      <c r="B320"/>
      <c r="C320"/>
      <c r="D320"/>
      <c r="E320"/>
      <c r="F320"/>
      <c r="G320"/>
      <c r="H320"/>
      <c r="I320" s="292"/>
      <c r="J320" s="239"/>
      <c r="K320" s="239"/>
      <c r="L320" s="239"/>
      <c r="M320" s="239"/>
      <c r="N320" s="239"/>
      <c r="O320" s="239"/>
      <c r="P320" s="239"/>
    </row>
    <row r="321" spans="2:16" ht="12.5" customHeight="1" x14ac:dyDescent="0.35">
      <c r="B321"/>
      <c r="C321"/>
      <c r="D321"/>
      <c r="E321"/>
      <c r="F321"/>
      <c r="G321"/>
      <c r="H321"/>
      <c r="I321" s="292"/>
      <c r="J321" s="239"/>
      <c r="K321" s="239"/>
      <c r="L321" s="239"/>
      <c r="M321" s="239"/>
      <c r="N321" s="239"/>
      <c r="O321" s="398"/>
      <c r="P321" s="399"/>
    </row>
    <row r="322" spans="2:16" ht="12.5" customHeight="1" x14ac:dyDescent="0.35">
      <c r="B322"/>
      <c r="C322"/>
      <c r="D322"/>
      <c r="E322"/>
      <c r="F322"/>
      <c r="G322"/>
      <c r="H322"/>
      <c r="I322" s="292"/>
      <c r="J322" s="239"/>
      <c r="K322" s="239"/>
      <c r="L322" s="239"/>
      <c r="M322" s="239"/>
      <c r="N322" s="239"/>
      <c r="O322" s="239"/>
      <c r="P322" s="239"/>
    </row>
    <row r="323" spans="2:16" ht="12.5" customHeight="1" x14ac:dyDescent="0.35">
      <c r="B323"/>
      <c r="C323"/>
      <c r="D323"/>
      <c r="E323"/>
      <c r="F323"/>
      <c r="G323"/>
      <c r="H323"/>
      <c r="I323" s="292"/>
      <c r="J323" s="239"/>
      <c r="K323" s="239"/>
      <c r="L323" s="239"/>
      <c r="M323" s="239"/>
      <c r="N323" s="239"/>
      <c r="O323" s="398"/>
      <c r="P323" s="399"/>
    </row>
    <row r="324" spans="2:16" ht="12.5" customHeight="1" x14ac:dyDescent="0.35">
      <c r="B324"/>
      <c r="C324"/>
      <c r="D324"/>
      <c r="E324"/>
      <c r="F324"/>
      <c r="G324"/>
      <c r="H324"/>
      <c r="I324" s="292"/>
      <c r="J324" s="239"/>
      <c r="K324" s="239"/>
      <c r="L324" s="239"/>
      <c r="M324" s="239"/>
      <c r="N324" s="239"/>
      <c r="O324" s="398"/>
      <c r="P324" s="399"/>
    </row>
    <row r="325" spans="2:16" ht="12.5" customHeight="1" x14ac:dyDescent="0.35">
      <c r="B325"/>
      <c r="C325"/>
      <c r="D325"/>
      <c r="E325"/>
      <c r="F325"/>
      <c r="G325"/>
      <c r="H325"/>
      <c r="I325" s="292"/>
      <c r="J325" s="239"/>
      <c r="K325" s="239"/>
      <c r="L325" s="239"/>
      <c r="M325" s="239"/>
      <c r="N325" s="239"/>
      <c r="O325" s="398"/>
      <c r="P325" s="399"/>
    </row>
    <row r="326" spans="2:16" ht="12.5" customHeight="1" x14ac:dyDescent="0.35">
      <c r="B326"/>
      <c r="C326"/>
      <c r="D326"/>
      <c r="E326"/>
      <c r="F326"/>
      <c r="G326"/>
      <c r="H326"/>
      <c r="I326" s="292"/>
      <c r="J326" s="239"/>
      <c r="K326" s="239"/>
      <c r="L326" s="239"/>
      <c r="M326" s="330"/>
      <c r="N326" s="331"/>
      <c r="O326" s="398"/>
      <c r="P326" s="399"/>
    </row>
    <row r="327" spans="2:16" ht="12.5" customHeight="1" x14ac:dyDescent="0.35">
      <c r="B327"/>
      <c r="C327"/>
      <c r="D327"/>
      <c r="E327"/>
      <c r="F327"/>
      <c r="G327"/>
      <c r="H327"/>
      <c r="I327" s="292"/>
      <c r="J327" s="239"/>
      <c r="K327" s="239"/>
      <c r="L327" s="239"/>
      <c r="M327" s="330"/>
      <c r="N327" s="331"/>
      <c r="O327" s="398"/>
      <c r="P327" s="399"/>
    </row>
    <row r="328" spans="2:16" ht="12.5" customHeight="1" x14ac:dyDescent="0.35">
      <c r="B328"/>
      <c r="C328"/>
      <c r="D328"/>
      <c r="E328"/>
      <c r="F328"/>
      <c r="G328"/>
      <c r="H328"/>
      <c r="I328" s="292"/>
      <c r="J328" s="239"/>
      <c r="K328" s="239"/>
      <c r="L328" s="239"/>
      <c r="M328" s="330"/>
      <c r="N328" s="331"/>
      <c r="O328" s="398"/>
      <c r="P328" s="399"/>
    </row>
    <row r="329" spans="2:16" ht="12.5" customHeight="1" x14ac:dyDescent="0.35">
      <c r="B329"/>
      <c r="C329"/>
      <c r="D329"/>
      <c r="E329"/>
      <c r="F329"/>
      <c r="G329"/>
      <c r="H329"/>
      <c r="I329" s="292"/>
      <c r="J329" s="239"/>
      <c r="K329" s="239"/>
      <c r="L329" s="239"/>
      <c r="M329" s="330"/>
      <c r="N329" s="331"/>
      <c r="O329" s="398"/>
      <c r="P329" s="399"/>
    </row>
    <row r="330" spans="2:16" ht="12.5" customHeight="1" x14ac:dyDescent="0.35">
      <c r="B330"/>
      <c r="C330"/>
      <c r="D330"/>
      <c r="E330"/>
      <c r="F330"/>
      <c r="G330"/>
      <c r="H330"/>
      <c r="I330" s="292"/>
      <c r="J330" s="239"/>
      <c r="K330" s="239"/>
      <c r="L330" s="239"/>
      <c r="M330" s="330"/>
      <c r="N330" s="331"/>
      <c r="O330" s="398"/>
      <c r="P330" s="399"/>
    </row>
    <row r="331" spans="2:16" ht="12.5" customHeight="1" x14ac:dyDescent="0.35">
      <c r="B331"/>
      <c r="C331"/>
      <c r="D331"/>
      <c r="E331"/>
      <c r="F331"/>
      <c r="G331"/>
      <c r="H331"/>
      <c r="I331" s="292"/>
      <c r="J331" s="239"/>
      <c r="K331" s="239"/>
      <c r="L331" s="239"/>
      <c r="M331" s="330"/>
      <c r="N331" s="331"/>
      <c r="O331" s="398"/>
      <c r="P331" s="399"/>
    </row>
    <row r="332" spans="2:16" ht="12.5" customHeight="1" x14ac:dyDescent="0.35">
      <c r="B332"/>
      <c r="C332"/>
      <c r="D332"/>
      <c r="E332"/>
      <c r="F332"/>
      <c r="G332"/>
      <c r="H332"/>
      <c r="I332" s="292"/>
      <c r="J332" s="239"/>
      <c r="K332" s="239"/>
      <c r="L332" s="239"/>
      <c r="M332" s="239"/>
      <c r="N332" s="239"/>
      <c r="O332" s="239"/>
      <c r="P332" s="239"/>
    </row>
    <row r="333" spans="2:16" ht="12.5" customHeight="1" x14ac:dyDescent="0.35">
      <c r="B333"/>
      <c r="C333"/>
      <c r="D333"/>
      <c r="E333"/>
      <c r="F333"/>
      <c r="G333"/>
      <c r="H333"/>
      <c r="I333" s="292"/>
      <c r="J333" s="239"/>
      <c r="K333" s="239"/>
      <c r="L333" s="239"/>
      <c r="M333" s="239"/>
      <c r="N333" s="239"/>
      <c r="O333" s="398"/>
      <c r="P333" s="399"/>
    </row>
    <row r="334" spans="2:16" ht="12.5" customHeight="1" x14ac:dyDescent="0.35">
      <c r="B334"/>
      <c r="C334"/>
      <c r="D334"/>
      <c r="E334"/>
      <c r="F334"/>
      <c r="G334"/>
      <c r="H334"/>
      <c r="I334" s="292"/>
      <c r="J334" s="239"/>
      <c r="K334" s="239"/>
      <c r="L334" s="239"/>
      <c r="M334" s="239"/>
      <c r="N334" s="239"/>
      <c r="O334" s="398"/>
      <c r="P334" s="399"/>
    </row>
    <row r="335" spans="2:16" ht="12.5" customHeight="1" x14ac:dyDescent="0.35">
      <c r="B335"/>
      <c r="C335"/>
      <c r="D335"/>
      <c r="E335"/>
      <c r="F335"/>
      <c r="G335"/>
      <c r="H335"/>
      <c r="I335" s="292"/>
      <c r="J335" s="239"/>
      <c r="K335" s="239"/>
      <c r="L335" s="239"/>
      <c r="M335" s="239"/>
      <c r="N335" s="239"/>
      <c r="O335" s="398"/>
      <c r="P335" s="399"/>
    </row>
    <row r="336" spans="2:16" ht="12.5" customHeight="1" x14ac:dyDescent="0.35">
      <c r="B336"/>
      <c r="C336"/>
      <c r="D336"/>
      <c r="E336"/>
      <c r="F336"/>
      <c r="G336"/>
      <c r="H336"/>
      <c r="I336" s="292"/>
      <c r="K336" s="400"/>
      <c r="L336" s="237"/>
      <c r="M336" s="330"/>
      <c r="N336" s="331"/>
      <c r="O336" s="398"/>
      <c r="P336" s="399"/>
    </row>
    <row r="337" spans="2:16" ht="12.5" customHeight="1" x14ac:dyDescent="0.35">
      <c r="B337"/>
      <c r="C337"/>
      <c r="D337"/>
      <c r="E337"/>
      <c r="F337"/>
      <c r="G337"/>
      <c r="H337"/>
      <c r="I337" s="292"/>
      <c r="K337" s="400"/>
      <c r="L337" s="237"/>
      <c r="M337" s="330"/>
      <c r="N337" s="331"/>
      <c r="O337" s="398"/>
      <c r="P337" s="399"/>
    </row>
    <row r="338" spans="2:16" ht="12.5" customHeight="1" x14ac:dyDescent="0.35">
      <c r="B338"/>
      <c r="C338"/>
      <c r="D338"/>
      <c r="E338"/>
      <c r="F338"/>
      <c r="G338"/>
      <c r="H338"/>
      <c r="I338" s="292"/>
      <c r="K338" s="400"/>
      <c r="L338" s="237"/>
      <c r="M338" s="330"/>
      <c r="N338" s="331"/>
      <c r="O338" s="398"/>
      <c r="P338" s="399"/>
    </row>
    <row r="339" spans="2:16" ht="12.5" customHeight="1" x14ac:dyDescent="0.35">
      <c r="B339"/>
      <c r="C339"/>
      <c r="D339"/>
      <c r="E339"/>
      <c r="F339"/>
      <c r="G339"/>
      <c r="H339"/>
      <c r="I339" s="292"/>
      <c r="K339" s="400"/>
      <c r="L339" s="237"/>
      <c r="M339" s="330"/>
      <c r="N339" s="331"/>
      <c r="O339" s="398"/>
      <c r="P339" s="399"/>
    </row>
    <row r="340" spans="2:16" ht="12.5" customHeight="1" x14ac:dyDescent="0.35">
      <c r="B340"/>
      <c r="C340"/>
      <c r="D340"/>
      <c r="E340"/>
      <c r="F340"/>
      <c r="G340"/>
      <c r="H340"/>
      <c r="I340" s="292"/>
      <c r="K340" s="400"/>
      <c r="L340" s="237"/>
      <c r="M340" s="330"/>
      <c r="N340" s="331"/>
      <c r="O340" s="398"/>
      <c r="P340" s="399"/>
    </row>
    <row r="341" spans="2:16" ht="12.5" customHeight="1" x14ac:dyDescent="0.35">
      <c r="B341"/>
      <c r="C341"/>
      <c r="D341"/>
      <c r="E341"/>
      <c r="F341"/>
      <c r="G341"/>
      <c r="H341"/>
      <c r="I341" s="292"/>
      <c r="K341" s="400"/>
      <c r="L341" s="237"/>
      <c r="M341" s="330"/>
      <c r="N341" s="331"/>
      <c r="O341" s="398"/>
      <c r="P341" s="399"/>
    </row>
    <row r="342" spans="2:16" ht="12.5" customHeight="1" x14ac:dyDescent="0.35">
      <c r="B342"/>
      <c r="C342"/>
      <c r="D342"/>
      <c r="E342"/>
      <c r="F342"/>
      <c r="G342"/>
      <c r="H342"/>
      <c r="I342" s="292"/>
      <c r="K342" s="400"/>
      <c r="L342" s="237"/>
      <c r="M342" s="330"/>
      <c r="N342" s="331"/>
      <c r="O342" s="398"/>
      <c r="P342" s="399"/>
    </row>
    <row r="343" spans="2:16" ht="12.5" customHeight="1" x14ac:dyDescent="0.35">
      <c r="B343"/>
      <c r="C343"/>
      <c r="D343"/>
      <c r="E343"/>
      <c r="F343"/>
      <c r="G343"/>
      <c r="H343"/>
      <c r="I343" s="292"/>
      <c r="K343" s="400"/>
      <c r="L343" s="237"/>
      <c r="M343" s="330"/>
      <c r="N343" s="331"/>
      <c r="O343" s="398"/>
      <c r="P343" s="399"/>
    </row>
    <row r="344" spans="2:16" ht="12.5" customHeight="1" x14ac:dyDescent="0.35">
      <c r="B344"/>
      <c r="C344"/>
      <c r="D344"/>
      <c r="E344"/>
      <c r="F344"/>
      <c r="G344"/>
      <c r="H344"/>
      <c r="I344" s="292"/>
      <c r="K344" s="400"/>
      <c r="L344" s="237"/>
      <c r="M344" s="330"/>
      <c r="N344" s="331"/>
      <c r="O344" s="398"/>
      <c r="P344" s="399"/>
    </row>
    <row r="345" spans="2:16" ht="12.5" customHeight="1" x14ac:dyDescent="0.35">
      <c r="B345"/>
      <c r="C345"/>
      <c r="D345"/>
      <c r="E345"/>
      <c r="F345"/>
      <c r="G345"/>
      <c r="H345"/>
      <c r="I345" s="292"/>
      <c r="K345" s="400"/>
      <c r="L345" s="237"/>
      <c r="M345" s="330"/>
      <c r="N345" s="331"/>
      <c r="O345" s="398"/>
      <c r="P345" s="399"/>
    </row>
    <row r="346" spans="2:16" ht="12.5" customHeight="1" x14ac:dyDescent="0.35">
      <c r="B346"/>
      <c r="C346"/>
      <c r="D346"/>
      <c r="E346"/>
      <c r="F346"/>
      <c r="G346"/>
      <c r="H346"/>
      <c r="I346" s="292"/>
      <c r="K346" s="400"/>
      <c r="L346" s="237"/>
      <c r="M346" s="330"/>
      <c r="N346" s="331"/>
      <c r="O346" s="398"/>
      <c r="P346" s="399"/>
    </row>
    <row r="347" spans="2:16" ht="12.5" customHeight="1" x14ac:dyDescent="0.35">
      <c r="K347" s="400"/>
      <c r="L347" s="237"/>
      <c r="M347" s="330"/>
      <c r="N347" s="331"/>
      <c r="O347" s="398"/>
      <c r="P347" s="399"/>
    </row>
    <row r="348" spans="2:16" ht="12.5" customHeight="1" x14ac:dyDescent="0.35">
      <c r="K348" s="400"/>
      <c r="L348" s="237"/>
      <c r="M348" s="330"/>
      <c r="N348" s="331"/>
      <c r="O348" s="398"/>
      <c r="P348" s="399"/>
    </row>
    <row r="349" spans="2:16" ht="12.5" customHeight="1" x14ac:dyDescent="0.35">
      <c r="K349" s="400"/>
      <c r="L349" s="237"/>
      <c r="M349" s="330"/>
      <c r="N349" s="331"/>
      <c r="O349" s="398"/>
      <c r="P349" s="399"/>
    </row>
    <row r="350" spans="2:16" ht="12.5" customHeight="1" x14ac:dyDescent="0.35">
      <c r="K350" s="400"/>
      <c r="L350" s="237"/>
      <c r="M350" s="330"/>
      <c r="N350" s="331"/>
      <c r="O350" s="398"/>
      <c r="P350" s="399"/>
    </row>
    <row r="351" spans="2:16" ht="12.5" customHeight="1" x14ac:dyDescent="0.35">
      <c r="K351" s="400"/>
      <c r="L351" s="237"/>
      <c r="M351" s="330"/>
      <c r="N351" s="331"/>
      <c r="O351" s="398"/>
      <c r="P351" s="399"/>
    </row>
    <row r="352" spans="2:16" ht="12.5" customHeight="1" x14ac:dyDescent="0.35">
      <c r="K352" s="400"/>
      <c r="L352" s="237"/>
      <c r="M352" s="330"/>
      <c r="N352" s="331"/>
      <c r="O352" s="398"/>
      <c r="P352" s="399"/>
    </row>
    <row r="353" spans="11:16" ht="12.5" customHeight="1" x14ac:dyDescent="0.35">
      <c r="K353" s="400"/>
      <c r="L353" s="237"/>
      <c r="M353" s="330"/>
      <c r="N353" s="331"/>
      <c r="O353" s="398"/>
      <c r="P353" s="399"/>
    </row>
    <row r="354" spans="11:16" ht="12.5" customHeight="1" x14ac:dyDescent="0.35">
      <c r="K354" s="400"/>
      <c r="L354" s="237"/>
      <c r="M354" s="330"/>
      <c r="N354" s="331"/>
      <c r="O354" s="398"/>
      <c r="P354" s="399"/>
    </row>
    <row r="355" spans="11:16" ht="12.5" customHeight="1" x14ac:dyDescent="0.35">
      <c r="K355" s="400"/>
      <c r="L355" s="237"/>
      <c r="M355" s="330"/>
      <c r="N355" s="331"/>
      <c r="O355" s="398"/>
      <c r="P355" s="399"/>
    </row>
    <row r="356" spans="11:16" ht="12.5" customHeight="1" x14ac:dyDescent="0.35">
      <c r="K356" s="400"/>
      <c r="L356" s="237"/>
      <c r="M356" s="330"/>
      <c r="N356" s="331"/>
      <c r="O356" s="398"/>
      <c r="P356" s="399"/>
    </row>
    <row r="357" spans="11:16" ht="12.5" customHeight="1" x14ac:dyDescent="0.35">
      <c r="K357" s="400"/>
      <c r="L357" s="237"/>
      <c r="M357" s="330"/>
      <c r="N357" s="331"/>
      <c r="O357" s="398"/>
      <c r="P357" s="399"/>
    </row>
    <row r="358" spans="11:16" ht="12.5" customHeight="1" x14ac:dyDescent="0.35">
      <c r="K358" s="400"/>
      <c r="L358" s="237"/>
      <c r="M358" s="330"/>
      <c r="N358" s="331"/>
      <c r="O358" s="398"/>
      <c r="P358" s="399"/>
    </row>
    <row r="359" spans="11:16" ht="12.5" customHeight="1" x14ac:dyDescent="0.35">
      <c r="K359" s="400"/>
      <c r="L359" s="237"/>
      <c r="M359" s="330"/>
      <c r="N359" s="331"/>
      <c r="O359" s="398"/>
      <c r="P359" s="399"/>
    </row>
    <row r="360" spans="11:16" ht="12.5" customHeight="1" x14ac:dyDescent="0.35">
      <c r="K360" s="400"/>
      <c r="L360" s="237"/>
      <c r="M360" s="330"/>
      <c r="N360" s="331"/>
      <c r="O360" s="398"/>
      <c r="P360" s="399"/>
    </row>
    <row r="361" spans="11:16" ht="12.5" customHeight="1" x14ac:dyDescent="0.35">
      <c r="K361" s="400"/>
      <c r="L361" s="237"/>
      <c r="M361" s="330"/>
      <c r="N361" s="331"/>
      <c r="O361" s="398"/>
      <c r="P361" s="399"/>
    </row>
    <row r="362" spans="11:16" ht="12.5" customHeight="1" x14ac:dyDescent="0.35">
      <c r="K362" s="400"/>
      <c r="L362" s="237"/>
      <c r="M362" s="330"/>
      <c r="N362" s="331"/>
      <c r="O362" s="398"/>
      <c r="P362" s="399"/>
    </row>
    <row r="363" spans="11:16" ht="12.5" customHeight="1" x14ac:dyDescent="0.35">
      <c r="K363" s="400"/>
      <c r="L363" s="237"/>
      <c r="M363" s="330"/>
      <c r="N363" s="331"/>
      <c r="O363" s="398"/>
      <c r="P363" s="399"/>
    </row>
    <row r="364" spans="11:16" ht="12.5" customHeight="1" x14ac:dyDescent="0.35">
      <c r="K364" s="400"/>
      <c r="L364" s="237"/>
      <c r="M364" s="330"/>
      <c r="N364" s="331"/>
      <c r="O364" s="398"/>
      <c r="P364" s="399"/>
    </row>
    <row r="365" spans="11:16" ht="12.5" customHeight="1" x14ac:dyDescent="0.35">
      <c r="K365" s="400"/>
      <c r="L365" s="237"/>
      <c r="M365" s="330"/>
      <c r="N365" s="331"/>
      <c r="O365" s="398"/>
      <c r="P365" s="399"/>
    </row>
    <row r="366" spans="11:16" ht="12.5" customHeight="1" x14ac:dyDescent="0.35">
      <c r="K366" s="400"/>
      <c r="L366" s="237"/>
      <c r="M366" s="330"/>
      <c r="N366" s="331"/>
      <c r="O366" s="398"/>
      <c r="P366" s="399"/>
    </row>
  </sheetData>
  <sortState xmlns:xlrd2="http://schemas.microsoft.com/office/spreadsheetml/2017/richdata2" ref="J109:P118">
    <sortCondition ref="M109:M118"/>
  </sortState>
  <mergeCells count="2">
    <mergeCell ref="B1:H1"/>
    <mergeCell ref="J1:P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ayfa3"/>
  <dimension ref="B1:N371"/>
  <sheetViews>
    <sheetView topLeftCell="A211" zoomScale="99" zoomScaleNormal="99" workbookViewId="0">
      <selection activeCell="C224" sqref="C224"/>
    </sheetView>
  </sheetViews>
  <sheetFormatPr defaultColWidth="9.1796875" defaultRowHeight="12.75" customHeight="1" x14ac:dyDescent="0.3"/>
  <cols>
    <col min="1" max="1" width="2.81640625" style="31" customWidth="1"/>
    <col min="2" max="2" width="23.1796875" style="196" bestFit="1" customWidth="1"/>
    <col min="3" max="3" width="28.1796875" style="196" bestFit="1" customWidth="1"/>
    <col min="4" max="4" width="4.54296875" style="308" bestFit="1" customWidth="1"/>
    <col min="5" max="5" width="15" style="191" bestFit="1" customWidth="1"/>
    <col min="6" max="6" width="5" style="305" customWidth="1"/>
    <col min="7" max="7" width="6" style="309" hidden="1" customWidth="1"/>
    <col min="8" max="8" width="8.1796875" style="310" hidden="1" customWidth="1"/>
    <col min="9" max="9" width="4.1796875" style="305" customWidth="1"/>
    <col min="10" max="10" width="7.36328125" style="306" bestFit="1" customWidth="1"/>
    <col min="11" max="11" width="4.1796875" style="305" bestFit="1" customWidth="1"/>
    <col min="12" max="12" width="6.6328125" style="307" bestFit="1" customWidth="1"/>
    <col min="13" max="13" width="2.453125" style="304" bestFit="1" customWidth="1"/>
    <col min="14" max="16384" width="9.1796875" style="31"/>
  </cols>
  <sheetData>
    <row r="1" spans="2:13" s="34" customFormat="1" ht="12.75" customHeight="1" x14ac:dyDescent="0.3">
      <c r="B1" s="106"/>
      <c r="C1" s="351" t="s">
        <v>499</v>
      </c>
      <c r="D1" s="351"/>
      <c r="E1" s="351"/>
      <c r="F1" s="348"/>
      <c r="G1" s="352"/>
      <c r="H1" s="353"/>
      <c r="I1" s="348"/>
      <c r="J1" s="354" t="s">
        <v>299</v>
      </c>
      <c r="K1" s="348"/>
      <c r="L1" s="355"/>
      <c r="M1" s="302"/>
    </row>
    <row r="2" spans="2:13" s="301" customFormat="1" ht="12.75" customHeight="1" x14ac:dyDescent="0.3">
      <c r="B2" s="356" t="s">
        <v>47</v>
      </c>
      <c r="C2" s="356" t="s">
        <v>49</v>
      </c>
      <c r="D2" s="357" t="s">
        <v>1</v>
      </c>
      <c r="E2" s="358" t="s">
        <v>1</v>
      </c>
      <c r="F2" s="359" t="s">
        <v>208</v>
      </c>
      <c r="G2" s="360" t="s">
        <v>217</v>
      </c>
      <c r="H2" s="361" t="s">
        <v>218</v>
      </c>
      <c r="I2" s="359" t="s">
        <v>298</v>
      </c>
      <c r="J2" s="362" t="s">
        <v>3</v>
      </c>
      <c r="K2" s="359" t="s">
        <v>432</v>
      </c>
      <c r="L2" s="363" t="s">
        <v>216</v>
      </c>
      <c r="M2" s="303"/>
    </row>
    <row r="3" spans="2:13" ht="12.75" customHeight="1" x14ac:dyDescent="0.3">
      <c r="B3" s="193" t="s">
        <v>994</v>
      </c>
      <c r="C3" s="34" t="s">
        <v>1006</v>
      </c>
      <c r="D3" s="34" t="s">
        <v>92</v>
      </c>
      <c r="E3" s="34" t="s">
        <v>40</v>
      </c>
      <c r="F3" s="305" t="s">
        <v>426</v>
      </c>
      <c r="G3" s="365"/>
      <c r="H3" s="366" t="s">
        <v>199</v>
      </c>
      <c r="I3" s="367"/>
      <c r="J3" s="368" t="s">
        <v>199</v>
      </c>
      <c r="K3" s="350" t="s">
        <v>194</v>
      </c>
      <c r="L3" s="364" t="s">
        <v>232</v>
      </c>
    </row>
    <row r="4" spans="2:13" ht="12.75" customHeight="1" x14ac:dyDescent="0.3">
      <c r="B4" s="193" t="s">
        <v>992</v>
      </c>
      <c r="C4" s="34" t="s">
        <v>554</v>
      </c>
      <c r="D4" s="34" t="s">
        <v>92</v>
      </c>
      <c r="E4" s="34" t="s">
        <v>40</v>
      </c>
      <c r="F4" s="305" t="s">
        <v>425</v>
      </c>
      <c r="G4" s="365"/>
      <c r="H4" s="366">
        <v>9</v>
      </c>
      <c r="I4" s="367"/>
      <c r="J4" s="368" t="s">
        <v>199</v>
      </c>
      <c r="K4" s="350" t="s">
        <v>194</v>
      </c>
      <c r="L4" s="364" t="s">
        <v>232</v>
      </c>
    </row>
    <row r="5" spans="2:13" ht="12.75" customHeight="1" x14ac:dyDescent="0.3">
      <c r="B5" s="193" t="s">
        <v>996</v>
      </c>
      <c r="C5" s="34" t="s">
        <v>1006</v>
      </c>
      <c r="D5" s="34" t="s">
        <v>92</v>
      </c>
      <c r="E5" s="34" t="s">
        <v>40</v>
      </c>
      <c r="F5" s="305" t="s">
        <v>426</v>
      </c>
      <c r="G5" s="365"/>
      <c r="H5" s="366" t="s">
        <v>199</v>
      </c>
      <c r="I5" s="367"/>
      <c r="J5" s="368" t="s">
        <v>199</v>
      </c>
      <c r="K5" s="350" t="s">
        <v>194</v>
      </c>
      <c r="L5" s="364" t="s">
        <v>232</v>
      </c>
    </row>
    <row r="6" spans="2:13" ht="12.75" customHeight="1" x14ac:dyDescent="0.3">
      <c r="B6" s="193" t="s">
        <v>993</v>
      </c>
      <c r="C6" s="34" t="s">
        <v>554</v>
      </c>
      <c r="D6" s="34" t="s">
        <v>92</v>
      </c>
      <c r="E6" s="34" t="s">
        <v>40</v>
      </c>
      <c r="F6" s="305" t="s">
        <v>425</v>
      </c>
      <c r="G6" s="365"/>
      <c r="H6" s="366">
        <v>9</v>
      </c>
      <c r="I6" s="367"/>
      <c r="J6" s="368" t="s">
        <v>199</v>
      </c>
      <c r="K6" s="350" t="s">
        <v>194</v>
      </c>
      <c r="L6" s="364" t="s">
        <v>232</v>
      </c>
    </row>
    <row r="7" spans="2:13" ht="12.75" customHeight="1" x14ac:dyDescent="0.3">
      <c r="B7" s="193" t="s">
        <v>995</v>
      </c>
      <c r="C7" s="34" t="s">
        <v>953</v>
      </c>
      <c r="D7" s="34" t="s">
        <v>92</v>
      </c>
      <c r="E7" s="34" t="s">
        <v>40</v>
      </c>
      <c r="F7" s="305" t="s">
        <v>426</v>
      </c>
      <c r="G7" s="365"/>
      <c r="H7" s="366" t="s">
        <v>199</v>
      </c>
      <c r="I7" s="305" t="s">
        <v>424</v>
      </c>
      <c r="J7" s="368" t="s">
        <v>199</v>
      </c>
      <c r="K7" s="350" t="s">
        <v>194</v>
      </c>
      <c r="L7" s="364" t="s">
        <v>232</v>
      </c>
    </row>
    <row r="8" spans="2:13" ht="12.75" customHeight="1" x14ac:dyDescent="0.3">
      <c r="B8" s="193" t="s">
        <v>991</v>
      </c>
      <c r="C8" s="34" t="s">
        <v>951</v>
      </c>
      <c r="D8" s="34" t="s">
        <v>92</v>
      </c>
      <c r="E8" s="34" t="s">
        <v>40</v>
      </c>
      <c r="F8" s="305" t="s">
        <v>425</v>
      </c>
      <c r="G8" s="365"/>
      <c r="H8" s="366" t="s">
        <v>199</v>
      </c>
      <c r="I8" s="305" t="s">
        <v>424</v>
      </c>
      <c r="J8" s="368" t="s">
        <v>199</v>
      </c>
      <c r="K8" s="350" t="s">
        <v>194</v>
      </c>
      <c r="L8" s="364" t="s">
        <v>232</v>
      </c>
    </row>
    <row r="9" spans="2:13" ht="12.75" customHeight="1" x14ac:dyDescent="0.3">
      <c r="B9" s="193" t="s">
        <v>806</v>
      </c>
      <c r="C9" s="34" t="s">
        <v>273</v>
      </c>
      <c r="D9" s="34" t="s">
        <v>92</v>
      </c>
      <c r="E9" s="34" t="s">
        <v>40</v>
      </c>
      <c r="F9" s="349" t="s">
        <v>426</v>
      </c>
      <c r="G9" s="365"/>
      <c r="H9" s="366">
        <v>7</v>
      </c>
      <c r="I9" s="349" t="s">
        <v>424</v>
      </c>
      <c r="J9" s="368" t="s">
        <v>199</v>
      </c>
      <c r="K9" s="350" t="s">
        <v>194</v>
      </c>
      <c r="L9" s="364" t="s">
        <v>232</v>
      </c>
    </row>
    <row r="10" spans="2:13" ht="12.75" customHeight="1" x14ac:dyDescent="0.3">
      <c r="B10" s="193" t="s">
        <v>307</v>
      </c>
      <c r="C10" s="34" t="s">
        <v>272</v>
      </c>
      <c r="D10" s="34" t="s">
        <v>92</v>
      </c>
      <c r="E10" s="34" t="s">
        <v>40</v>
      </c>
      <c r="F10" s="349" t="s">
        <v>425</v>
      </c>
      <c r="G10" s="365"/>
      <c r="H10" s="366">
        <v>1</v>
      </c>
      <c r="I10" s="349" t="s">
        <v>424</v>
      </c>
      <c r="J10" s="368">
        <v>276</v>
      </c>
      <c r="K10" s="350" t="s">
        <v>194</v>
      </c>
      <c r="L10" s="364" t="s">
        <v>232</v>
      </c>
    </row>
    <row r="11" spans="2:13" ht="12.75" customHeight="1" x14ac:dyDescent="0.3">
      <c r="B11" s="193" t="s">
        <v>503</v>
      </c>
      <c r="C11" s="34" t="s">
        <v>272</v>
      </c>
      <c r="D11" s="34" t="s">
        <v>92</v>
      </c>
      <c r="E11" s="34" t="s">
        <v>40</v>
      </c>
      <c r="F11" s="349" t="s">
        <v>425</v>
      </c>
      <c r="G11" s="365"/>
      <c r="H11" s="366">
        <v>1</v>
      </c>
      <c r="I11" s="349" t="s">
        <v>424</v>
      </c>
      <c r="J11" s="368">
        <v>264</v>
      </c>
      <c r="K11" s="350" t="s">
        <v>194</v>
      </c>
      <c r="L11" s="364" t="s">
        <v>232</v>
      </c>
    </row>
    <row r="12" spans="2:13" ht="12.75" customHeight="1" x14ac:dyDescent="0.3">
      <c r="B12" s="193" t="s">
        <v>312</v>
      </c>
      <c r="C12" s="34" t="s">
        <v>272</v>
      </c>
      <c r="D12" s="34" t="s">
        <v>92</v>
      </c>
      <c r="E12" s="34" t="s">
        <v>40</v>
      </c>
      <c r="F12" s="349" t="s">
        <v>425</v>
      </c>
      <c r="G12" s="365"/>
      <c r="H12" s="366">
        <v>1</v>
      </c>
      <c r="I12" s="349" t="s">
        <v>424</v>
      </c>
      <c r="J12" s="368">
        <v>222</v>
      </c>
      <c r="K12" s="350" t="s">
        <v>194</v>
      </c>
      <c r="L12" s="364" t="s">
        <v>232</v>
      </c>
    </row>
    <row r="13" spans="2:13" ht="12.75" customHeight="1" x14ac:dyDescent="0.3">
      <c r="B13" s="193" t="s">
        <v>807</v>
      </c>
      <c r="C13" s="34" t="s">
        <v>273</v>
      </c>
      <c r="D13" s="34" t="s">
        <v>92</v>
      </c>
      <c r="E13" s="34" t="s">
        <v>40</v>
      </c>
      <c r="F13" s="349" t="s">
        <v>426</v>
      </c>
      <c r="G13" s="365"/>
      <c r="H13" s="366">
        <v>7</v>
      </c>
      <c r="I13" s="349" t="s">
        <v>424</v>
      </c>
      <c r="J13" s="368" t="s">
        <v>199</v>
      </c>
      <c r="K13" s="350" t="s">
        <v>194</v>
      </c>
      <c r="L13" s="364" t="s">
        <v>232</v>
      </c>
    </row>
    <row r="14" spans="2:13" ht="12.75" customHeight="1" x14ac:dyDescent="0.3">
      <c r="B14" s="193" t="s">
        <v>681</v>
      </c>
      <c r="C14" s="34" t="s">
        <v>850</v>
      </c>
      <c r="D14" s="34" t="s">
        <v>92</v>
      </c>
      <c r="E14" s="34" t="s">
        <v>40</v>
      </c>
      <c r="F14" s="350" t="s">
        <v>426</v>
      </c>
      <c r="G14" s="365"/>
      <c r="H14" s="366" t="s">
        <v>199</v>
      </c>
      <c r="I14" s="350" t="s">
        <v>424</v>
      </c>
      <c r="J14" s="368" t="s">
        <v>199</v>
      </c>
      <c r="K14" s="350" t="s">
        <v>194</v>
      </c>
      <c r="L14" s="364" t="s">
        <v>232</v>
      </c>
    </row>
    <row r="15" spans="2:13" ht="12.75" customHeight="1" x14ac:dyDescent="0.3">
      <c r="B15" s="193" t="s">
        <v>680</v>
      </c>
      <c r="C15" s="34" t="s">
        <v>850</v>
      </c>
      <c r="D15" s="34" t="s">
        <v>92</v>
      </c>
      <c r="E15" s="34" t="s">
        <v>40</v>
      </c>
      <c r="F15" s="350" t="s">
        <v>426</v>
      </c>
      <c r="G15" s="365"/>
      <c r="H15" s="366" t="s">
        <v>199</v>
      </c>
      <c r="I15" s="350" t="s">
        <v>424</v>
      </c>
      <c r="J15" s="368" t="s">
        <v>199</v>
      </c>
      <c r="K15" s="350" t="s">
        <v>194</v>
      </c>
      <c r="L15" s="364" t="s">
        <v>232</v>
      </c>
    </row>
    <row r="16" spans="2:13" ht="12.75" customHeight="1" x14ac:dyDescent="0.3">
      <c r="B16" s="193" t="s">
        <v>676</v>
      </c>
      <c r="C16" s="34" t="s">
        <v>849</v>
      </c>
      <c r="D16" s="34" t="s">
        <v>92</v>
      </c>
      <c r="E16" s="34" t="s">
        <v>40</v>
      </c>
      <c r="F16" s="350" t="s">
        <v>425</v>
      </c>
      <c r="G16" s="365"/>
      <c r="H16" s="366" t="s">
        <v>199</v>
      </c>
      <c r="I16" s="350" t="s">
        <v>424</v>
      </c>
      <c r="J16" s="368" t="s">
        <v>199</v>
      </c>
      <c r="K16" s="350" t="s">
        <v>194</v>
      </c>
      <c r="L16" s="364" t="s">
        <v>232</v>
      </c>
    </row>
    <row r="17" spans="2:14" ht="12.75" customHeight="1" x14ac:dyDescent="0.3">
      <c r="B17" s="193" t="s">
        <v>678</v>
      </c>
      <c r="C17" s="34" t="s">
        <v>850</v>
      </c>
      <c r="D17" s="34" t="s">
        <v>92</v>
      </c>
      <c r="E17" s="34" t="s">
        <v>40</v>
      </c>
      <c r="F17" s="350" t="s">
        <v>426</v>
      </c>
      <c r="G17" s="365"/>
      <c r="H17" s="366" t="s">
        <v>199</v>
      </c>
      <c r="I17" s="348"/>
      <c r="J17" s="368" t="s">
        <v>199</v>
      </c>
      <c r="K17" s="350" t="s">
        <v>194</v>
      </c>
      <c r="L17" s="364" t="s">
        <v>232</v>
      </c>
    </row>
    <row r="18" spans="2:14" ht="12.75" customHeight="1" x14ac:dyDescent="0.3">
      <c r="B18" s="193" t="s">
        <v>674</v>
      </c>
      <c r="C18" s="34" t="s">
        <v>849</v>
      </c>
      <c r="D18" s="34" t="s">
        <v>92</v>
      </c>
      <c r="E18" s="34" t="s">
        <v>40</v>
      </c>
      <c r="F18" s="350" t="s">
        <v>425</v>
      </c>
      <c r="G18" s="365"/>
      <c r="H18" s="366" t="s">
        <v>199</v>
      </c>
      <c r="I18" s="350" t="s">
        <v>424</v>
      </c>
      <c r="J18" s="368" t="s">
        <v>199</v>
      </c>
      <c r="K18" s="350" t="s">
        <v>194</v>
      </c>
      <c r="L18" s="364" t="s">
        <v>232</v>
      </c>
    </row>
    <row r="19" spans="2:14" ht="12.75" customHeight="1" x14ac:dyDescent="0.3">
      <c r="B19" s="193" t="s">
        <v>679</v>
      </c>
      <c r="C19" s="34" t="s">
        <v>850</v>
      </c>
      <c r="D19" s="34" t="s">
        <v>92</v>
      </c>
      <c r="E19" s="34" t="s">
        <v>40</v>
      </c>
      <c r="F19" s="350" t="s">
        <v>426</v>
      </c>
      <c r="G19" s="365"/>
      <c r="H19" s="366" t="s">
        <v>199</v>
      </c>
      <c r="I19" s="350" t="s">
        <v>424</v>
      </c>
      <c r="J19" s="368" t="s">
        <v>199</v>
      </c>
      <c r="K19" s="350" t="s">
        <v>194</v>
      </c>
      <c r="L19" s="364" t="s">
        <v>232</v>
      </c>
    </row>
    <row r="20" spans="2:14" ht="12.75" customHeight="1" x14ac:dyDescent="0.3">
      <c r="B20" s="193" t="s">
        <v>677</v>
      </c>
      <c r="C20" s="34" t="s">
        <v>849</v>
      </c>
      <c r="D20" s="34" t="s">
        <v>92</v>
      </c>
      <c r="E20" s="34" t="s">
        <v>40</v>
      </c>
      <c r="F20" s="350" t="s">
        <v>425</v>
      </c>
      <c r="G20" s="365"/>
      <c r="H20" s="366" t="s">
        <v>199</v>
      </c>
      <c r="I20" s="350" t="s">
        <v>424</v>
      </c>
      <c r="J20" s="368" t="s">
        <v>199</v>
      </c>
      <c r="K20" s="350" t="s">
        <v>194</v>
      </c>
      <c r="L20" s="364" t="s">
        <v>232</v>
      </c>
    </row>
    <row r="21" spans="2:14" ht="12.75" customHeight="1" x14ac:dyDescent="0.3">
      <c r="B21" s="193" t="s">
        <v>675</v>
      </c>
      <c r="C21" s="34" t="s">
        <v>849</v>
      </c>
      <c r="D21" s="34" t="s">
        <v>92</v>
      </c>
      <c r="E21" s="34" t="s">
        <v>40</v>
      </c>
      <c r="F21" s="350" t="s">
        <v>425</v>
      </c>
      <c r="G21" s="365"/>
      <c r="H21" s="366" t="s">
        <v>199</v>
      </c>
      <c r="I21" s="350" t="s">
        <v>424</v>
      </c>
      <c r="J21" s="368" t="s">
        <v>199</v>
      </c>
      <c r="K21" s="350" t="s">
        <v>194</v>
      </c>
      <c r="L21" s="364" t="s">
        <v>232</v>
      </c>
    </row>
    <row r="22" spans="2:14" ht="12.75" customHeight="1" x14ac:dyDescent="0.3">
      <c r="B22" s="193" t="s">
        <v>1174</v>
      </c>
      <c r="C22" s="34" t="s">
        <v>1117</v>
      </c>
      <c r="D22" s="34" t="s">
        <v>94</v>
      </c>
      <c r="E22" s="34" t="s">
        <v>34</v>
      </c>
      <c r="F22" s="305" t="s">
        <v>425</v>
      </c>
      <c r="G22" s="365"/>
      <c r="H22" s="366" t="s">
        <v>199</v>
      </c>
      <c r="I22" s="305" t="s">
        <v>424</v>
      </c>
      <c r="J22" s="368" t="s">
        <v>199</v>
      </c>
      <c r="K22" s="350" t="s">
        <v>194</v>
      </c>
      <c r="L22" s="364" t="s">
        <v>232</v>
      </c>
    </row>
    <row r="23" spans="2:14" ht="12.75" customHeight="1" x14ac:dyDescent="0.3">
      <c r="B23" s="193" t="s">
        <v>1175</v>
      </c>
      <c r="C23" s="34" t="s">
        <v>1117</v>
      </c>
      <c r="D23" s="34" t="s">
        <v>94</v>
      </c>
      <c r="E23" s="34" t="s">
        <v>34</v>
      </c>
      <c r="F23" s="305" t="s">
        <v>425</v>
      </c>
      <c r="G23" s="365"/>
      <c r="H23" s="366" t="s">
        <v>199</v>
      </c>
      <c r="I23" s="367"/>
      <c r="J23" s="368" t="s">
        <v>199</v>
      </c>
      <c r="K23" s="350" t="s">
        <v>194</v>
      </c>
      <c r="L23" s="364" t="s">
        <v>232</v>
      </c>
    </row>
    <row r="24" spans="2:14" ht="12.75" customHeight="1" x14ac:dyDescent="0.3">
      <c r="B24" s="193" t="s">
        <v>1401</v>
      </c>
      <c r="C24" s="34" t="s">
        <v>1117</v>
      </c>
      <c r="D24" s="34" t="s">
        <v>94</v>
      </c>
      <c r="E24" s="34" t="s">
        <v>34</v>
      </c>
      <c r="F24" s="305" t="s">
        <v>425</v>
      </c>
      <c r="G24" s="365"/>
      <c r="H24" s="366" t="s">
        <v>199</v>
      </c>
      <c r="I24" s="349" t="s">
        <v>424</v>
      </c>
      <c r="J24" s="368" t="s">
        <v>199</v>
      </c>
      <c r="K24" s="350" t="s">
        <v>194</v>
      </c>
      <c r="L24" s="364" t="s">
        <v>232</v>
      </c>
      <c r="N24" s="193"/>
    </row>
    <row r="25" spans="2:14" ht="12.75" customHeight="1" x14ac:dyDescent="0.3">
      <c r="B25" s="193" t="s">
        <v>701</v>
      </c>
      <c r="C25" s="34" t="s">
        <v>851</v>
      </c>
      <c r="D25" s="34" t="s">
        <v>700</v>
      </c>
      <c r="E25" s="34" t="s">
        <v>196</v>
      </c>
      <c r="F25" s="349" t="s">
        <v>425</v>
      </c>
      <c r="G25" s="365"/>
      <c r="H25" s="366" t="s">
        <v>199</v>
      </c>
      <c r="I25" s="349" t="s">
        <v>424</v>
      </c>
      <c r="J25" s="368" t="s">
        <v>199</v>
      </c>
      <c r="K25" s="350" t="s">
        <v>194</v>
      </c>
      <c r="L25" s="364" t="s">
        <v>232</v>
      </c>
    </row>
    <row r="26" spans="2:14" ht="12.75" customHeight="1" x14ac:dyDescent="0.3">
      <c r="B26" s="193" t="s">
        <v>371</v>
      </c>
      <c r="C26" s="34" t="s">
        <v>851</v>
      </c>
      <c r="D26" s="34" t="s">
        <v>700</v>
      </c>
      <c r="E26" s="34" t="s">
        <v>196</v>
      </c>
      <c r="F26" s="349" t="s">
        <v>425</v>
      </c>
      <c r="G26" s="365"/>
      <c r="H26" s="366" t="s">
        <v>199</v>
      </c>
      <c r="I26" s="349" t="s">
        <v>424</v>
      </c>
      <c r="J26" s="368">
        <v>326</v>
      </c>
      <c r="K26" s="350" t="s">
        <v>194</v>
      </c>
      <c r="L26" s="364" t="s">
        <v>232</v>
      </c>
    </row>
    <row r="27" spans="2:14" ht="12.75" customHeight="1" x14ac:dyDescent="0.3">
      <c r="B27" s="193" t="s">
        <v>611</v>
      </c>
      <c r="C27" s="34" t="s">
        <v>853</v>
      </c>
      <c r="D27" s="34" t="s">
        <v>606</v>
      </c>
      <c r="E27" s="34" t="s">
        <v>53</v>
      </c>
      <c r="F27" s="369" t="s">
        <v>426</v>
      </c>
      <c r="G27" s="365"/>
      <c r="H27" s="366" t="s">
        <v>199</v>
      </c>
      <c r="I27" s="350" t="s">
        <v>424</v>
      </c>
      <c r="J27" s="368" t="s">
        <v>199</v>
      </c>
      <c r="K27" s="350" t="s">
        <v>194</v>
      </c>
      <c r="L27" s="364" t="s">
        <v>232</v>
      </c>
    </row>
    <row r="28" spans="2:14" ht="12.75" customHeight="1" x14ac:dyDescent="0.3">
      <c r="B28" s="193" t="s">
        <v>509</v>
      </c>
      <c r="C28" s="34" t="s">
        <v>852</v>
      </c>
      <c r="D28" s="34" t="s">
        <v>606</v>
      </c>
      <c r="E28" s="34" t="s">
        <v>53</v>
      </c>
      <c r="F28" s="369" t="s">
        <v>425</v>
      </c>
      <c r="G28" s="365"/>
      <c r="H28" s="366" t="s">
        <v>199</v>
      </c>
      <c r="I28" s="350" t="s">
        <v>424</v>
      </c>
      <c r="J28" s="368">
        <v>216</v>
      </c>
      <c r="K28" s="350" t="s">
        <v>194</v>
      </c>
      <c r="L28" s="364" t="s">
        <v>232</v>
      </c>
    </row>
    <row r="29" spans="2:14" ht="12.75" customHeight="1" x14ac:dyDescent="0.3">
      <c r="B29" s="193" t="s">
        <v>608</v>
      </c>
      <c r="C29" s="34" t="s">
        <v>853</v>
      </c>
      <c r="D29" s="34" t="s">
        <v>606</v>
      </c>
      <c r="E29" s="34" t="s">
        <v>53</v>
      </c>
      <c r="F29" s="369" t="s">
        <v>426</v>
      </c>
      <c r="G29" s="365"/>
      <c r="H29" s="366" t="s">
        <v>199</v>
      </c>
      <c r="I29" s="350" t="s">
        <v>424</v>
      </c>
      <c r="J29" s="368" t="s">
        <v>199</v>
      </c>
      <c r="K29" s="350" t="s">
        <v>194</v>
      </c>
      <c r="L29" s="364" t="s">
        <v>232</v>
      </c>
    </row>
    <row r="30" spans="2:14" ht="12.75" customHeight="1" x14ac:dyDescent="0.3">
      <c r="B30" s="193" t="s">
        <v>607</v>
      </c>
      <c r="C30" s="34" t="s">
        <v>852</v>
      </c>
      <c r="D30" s="34" t="s">
        <v>606</v>
      </c>
      <c r="E30" s="34" t="s">
        <v>53</v>
      </c>
      <c r="F30" s="369" t="s">
        <v>425</v>
      </c>
      <c r="G30" s="365"/>
      <c r="H30" s="366" t="s">
        <v>199</v>
      </c>
      <c r="I30" s="348"/>
      <c r="J30" s="368" t="s">
        <v>199</v>
      </c>
      <c r="K30" s="350" t="s">
        <v>194</v>
      </c>
      <c r="L30" s="364" t="s">
        <v>232</v>
      </c>
    </row>
    <row r="31" spans="2:14" ht="12.75" customHeight="1" x14ac:dyDescent="0.3">
      <c r="B31" s="193" t="s">
        <v>718</v>
      </c>
      <c r="C31" s="34" t="s">
        <v>854</v>
      </c>
      <c r="D31" s="34" t="s">
        <v>104</v>
      </c>
      <c r="E31" s="34" t="s">
        <v>29</v>
      </c>
      <c r="F31" s="349" t="s">
        <v>425</v>
      </c>
      <c r="G31" s="365"/>
      <c r="H31" s="366" t="s">
        <v>199</v>
      </c>
      <c r="I31" s="349" t="s">
        <v>424</v>
      </c>
      <c r="J31" s="368" t="s">
        <v>199</v>
      </c>
      <c r="K31" s="350" t="s">
        <v>194</v>
      </c>
      <c r="L31" s="364" t="s">
        <v>232</v>
      </c>
    </row>
    <row r="32" spans="2:14" ht="12.75" customHeight="1" x14ac:dyDescent="0.3">
      <c r="B32" s="193" t="s">
        <v>717</v>
      </c>
      <c r="C32" s="34" t="s">
        <v>854</v>
      </c>
      <c r="D32" s="34" t="s">
        <v>104</v>
      </c>
      <c r="E32" s="34" t="s">
        <v>29</v>
      </c>
      <c r="F32" s="349" t="s">
        <v>425</v>
      </c>
      <c r="G32" s="365"/>
      <c r="H32" s="366" t="s">
        <v>199</v>
      </c>
      <c r="I32" s="349" t="s">
        <v>424</v>
      </c>
      <c r="J32" s="368" t="s">
        <v>199</v>
      </c>
      <c r="K32" s="350" t="s">
        <v>194</v>
      </c>
      <c r="L32" s="364" t="s">
        <v>232</v>
      </c>
    </row>
    <row r="33" spans="2:12" ht="12.75" customHeight="1" x14ac:dyDescent="0.3">
      <c r="B33" s="193" t="s">
        <v>631</v>
      </c>
      <c r="C33" s="34" t="s">
        <v>915</v>
      </c>
      <c r="D33" s="34" t="s">
        <v>104</v>
      </c>
      <c r="E33" s="34" t="s">
        <v>29</v>
      </c>
      <c r="F33" s="370"/>
      <c r="G33" s="365"/>
      <c r="H33" s="366" t="s">
        <v>199</v>
      </c>
      <c r="I33" s="350" t="s">
        <v>424</v>
      </c>
      <c r="J33" s="368" t="s">
        <v>199</v>
      </c>
      <c r="K33" s="350" t="s">
        <v>194</v>
      </c>
      <c r="L33" s="364" t="s">
        <v>232</v>
      </c>
    </row>
    <row r="34" spans="2:12" ht="12.75" customHeight="1" x14ac:dyDescent="0.3">
      <c r="B34" s="193" t="s">
        <v>622</v>
      </c>
      <c r="C34" s="34" t="s">
        <v>855</v>
      </c>
      <c r="D34" s="34" t="s">
        <v>104</v>
      </c>
      <c r="E34" s="34" t="s">
        <v>29</v>
      </c>
      <c r="F34" s="369" t="s">
        <v>425</v>
      </c>
      <c r="G34" s="365"/>
      <c r="H34" s="366" t="s">
        <v>199</v>
      </c>
      <c r="I34" s="350" t="s">
        <v>424</v>
      </c>
      <c r="J34" s="368" t="s">
        <v>199</v>
      </c>
      <c r="K34" s="350" t="s">
        <v>194</v>
      </c>
      <c r="L34" s="364" t="s">
        <v>232</v>
      </c>
    </row>
    <row r="35" spans="2:12" ht="12.75" customHeight="1" x14ac:dyDescent="0.3">
      <c r="B35" s="193" t="s">
        <v>621</v>
      </c>
      <c r="C35" s="34" t="s">
        <v>855</v>
      </c>
      <c r="D35" s="34" t="s">
        <v>104</v>
      </c>
      <c r="E35" s="34" t="s">
        <v>29</v>
      </c>
      <c r="F35" s="369" t="s">
        <v>425</v>
      </c>
      <c r="G35" s="365"/>
      <c r="H35" s="366" t="s">
        <v>199</v>
      </c>
      <c r="I35" s="350" t="s">
        <v>424</v>
      </c>
      <c r="J35" s="368" t="s">
        <v>199</v>
      </c>
      <c r="K35" s="350" t="s">
        <v>194</v>
      </c>
      <c r="L35" s="364" t="s">
        <v>232</v>
      </c>
    </row>
    <row r="36" spans="2:12" ht="12.75" customHeight="1" x14ac:dyDescent="0.3">
      <c r="B36" s="193" t="s">
        <v>620</v>
      </c>
      <c r="C36" s="34" t="s">
        <v>855</v>
      </c>
      <c r="D36" s="34" t="s">
        <v>104</v>
      </c>
      <c r="E36" s="34" t="s">
        <v>29</v>
      </c>
      <c r="F36" s="369" t="s">
        <v>425</v>
      </c>
      <c r="G36" s="365"/>
      <c r="H36" s="366" t="s">
        <v>199</v>
      </c>
      <c r="I36" s="350" t="s">
        <v>424</v>
      </c>
      <c r="J36" s="368" t="s">
        <v>199</v>
      </c>
      <c r="K36" s="350" t="s">
        <v>194</v>
      </c>
      <c r="L36" s="364" t="s">
        <v>232</v>
      </c>
    </row>
    <row r="37" spans="2:12" ht="12.75" customHeight="1" x14ac:dyDescent="0.3">
      <c r="B37" s="193" t="s">
        <v>628</v>
      </c>
      <c r="C37" s="34" t="s">
        <v>276</v>
      </c>
      <c r="D37" s="34" t="s">
        <v>104</v>
      </c>
      <c r="E37" s="34" t="s">
        <v>29</v>
      </c>
      <c r="F37" s="369" t="s">
        <v>425</v>
      </c>
      <c r="G37" s="365"/>
      <c r="H37" s="366">
        <v>9</v>
      </c>
      <c r="I37" s="350" t="s">
        <v>424</v>
      </c>
      <c r="J37" s="368" t="s">
        <v>199</v>
      </c>
      <c r="K37" s="350" t="s">
        <v>194</v>
      </c>
      <c r="L37" s="364" t="s">
        <v>232</v>
      </c>
    </row>
    <row r="38" spans="2:12" ht="12.75" customHeight="1" x14ac:dyDescent="0.3">
      <c r="B38" s="193" t="s">
        <v>629</v>
      </c>
      <c r="C38" s="34" t="s">
        <v>276</v>
      </c>
      <c r="D38" s="34" t="s">
        <v>104</v>
      </c>
      <c r="E38" s="34" t="s">
        <v>29</v>
      </c>
      <c r="F38" s="369" t="s">
        <v>425</v>
      </c>
      <c r="G38" s="365"/>
      <c r="H38" s="366">
        <v>9</v>
      </c>
      <c r="I38" s="350" t="s">
        <v>424</v>
      </c>
      <c r="J38" s="368" t="s">
        <v>199</v>
      </c>
      <c r="K38" s="350" t="s">
        <v>194</v>
      </c>
      <c r="L38" s="364" t="s">
        <v>232</v>
      </c>
    </row>
    <row r="39" spans="2:12" ht="12.75" customHeight="1" x14ac:dyDescent="0.3">
      <c r="B39" s="193" t="s">
        <v>630</v>
      </c>
      <c r="C39" s="34" t="s">
        <v>276</v>
      </c>
      <c r="D39" s="34" t="s">
        <v>104</v>
      </c>
      <c r="E39" s="34" t="s">
        <v>29</v>
      </c>
      <c r="F39" s="369" t="s">
        <v>425</v>
      </c>
      <c r="G39" s="365"/>
      <c r="H39" s="366">
        <v>9</v>
      </c>
      <c r="I39" s="350" t="s">
        <v>424</v>
      </c>
      <c r="J39" s="368" t="s">
        <v>199</v>
      </c>
      <c r="K39" s="350" t="s">
        <v>194</v>
      </c>
      <c r="L39" s="364" t="s">
        <v>232</v>
      </c>
    </row>
    <row r="40" spans="2:12" ht="12.75" customHeight="1" x14ac:dyDescent="0.3">
      <c r="B40" s="193" t="s">
        <v>626</v>
      </c>
      <c r="C40" s="34" t="s">
        <v>856</v>
      </c>
      <c r="D40" s="34" t="s">
        <v>104</v>
      </c>
      <c r="E40" s="34" t="s">
        <v>29</v>
      </c>
      <c r="F40" s="370"/>
      <c r="G40" s="365"/>
      <c r="H40" s="366" t="s">
        <v>199</v>
      </c>
      <c r="I40" s="350" t="s">
        <v>424</v>
      </c>
      <c r="J40" s="368" t="s">
        <v>199</v>
      </c>
      <c r="K40" s="350" t="s">
        <v>194</v>
      </c>
      <c r="L40" s="364" t="s">
        <v>232</v>
      </c>
    </row>
    <row r="41" spans="2:12" ht="12.75" customHeight="1" x14ac:dyDescent="0.3">
      <c r="B41" s="193" t="s">
        <v>504</v>
      </c>
      <c r="C41" s="34" t="s">
        <v>415</v>
      </c>
      <c r="D41" s="34" t="s">
        <v>632</v>
      </c>
      <c r="E41" s="34" t="s">
        <v>37</v>
      </c>
      <c r="F41" s="305" t="s">
        <v>426</v>
      </c>
      <c r="G41" s="365"/>
      <c r="H41" s="366">
        <v>4</v>
      </c>
      <c r="I41" s="305" t="s">
        <v>424</v>
      </c>
      <c r="J41" s="368">
        <v>253</v>
      </c>
      <c r="K41" s="350" t="s">
        <v>194</v>
      </c>
      <c r="L41" s="364" t="s">
        <v>232</v>
      </c>
    </row>
    <row r="42" spans="2:12" ht="12.75" customHeight="1" x14ac:dyDescent="0.3">
      <c r="B42" s="193" t="s">
        <v>1176</v>
      </c>
      <c r="C42" s="34" t="s">
        <v>415</v>
      </c>
      <c r="D42" s="34" t="s">
        <v>632</v>
      </c>
      <c r="E42" s="34" t="s">
        <v>37</v>
      </c>
      <c r="F42" s="305" t="s">
        <v>426</v>
      </c>
      <c r="G42" s="365"/>
      <c r="H42" s="366">
        <v>4</v>
      </c>
      <c r="I42" s="305" t="s">
        <v>424</v>
      </c>
      <c r="J42" s="368" t="s">
        <v>199</v>
      </c>
      <c r="K42" s="350" t="s">
        <v>194</v>
      </c>
      <c r="L42" s="364" t="s">
        <v>232</v>
      </c>
    </row>
    <row r="43" spans="2:12" ht="12.75" customHeight="1" x14ac:dyDescent="0.3">
      <c r="B43" s="193" t="s">
        <v>366</v>
      </c>
      <c r="C43" s="34" t="s">
        <v>413</v>
      </c>
      <c r="D43" s="34" t="s">
        <v>632</v>
      </c>
      <c r="E43" s="34" t="s">
        <v>37</v>
      </c>
      <c r="F43" s="305" t="s">
        <v>425</v>
      </c>
      <c r="G43" s="365"/>
      <c r="H43" s="366">
        <v>6</v>
      </c>
      <c r="I43" s="305" t="s">
        <v>424</v>
      </c>
      <c r="J43" s="368">
        <v>316</v>
      </c>
      <c r="K43" s="350" t="s">
        <v>194</v>
      </c>
      <c r="L43" s="364" t="s">
        <v>232</v>
      </c>
    </row>
    <row r="44" spans="2:12" ht="12.75" customHeight="1" x14ac:dyDescent="0.3">
      <c r="B44" s="193" t="s">
        <v>1177</v>
      </c>
      <c r="C44" s="34" t="s">
        <v>413</v>
      </c>
      <c r="D44" s="34" t="s">
        <v>632</v>
      </c>
      <c r="E44" s="34" t="s">
        <v>37</v>
      </c>
      <c r="F44" s="305" t="s">
        <v>425</v>
      </c>
      <c r="G44" s="365"/>
      <c r="H44" s="366">
        <v>6</v>
      </c>
      <c r="I44" s="305" t="s">
        <v>424</v>
      </c>
      <c r="J44" s="368" t="s">
        <v>199</v>
      </c>
      <c r="K44" s="350" t="s">
        <v>194</v>
      </c>
      <c r="L44" s="364" t="s">
        <v>232</v>
      </c>
    </row>
    <row r="45" spans="2:12" ht="12.75" customHeight="1" x14ac:dyDescent="0.3">
      <c r="B45" s="193" t="s">
        <v>464</v>
      </c>
      <c r="C45" s="34" t="s">
        <v>415</v>
      </c>
      <c r="D45" s="34" t="s">
        <v>632</v>
      </c>
      <c r="E45" s="34" t="s">
        <v>37</v>
      </c>
      <c r="F45" s="305" t="s">
        <v>426</v>
      </c>
      <c r="G45" s="365"/>
      <c r="H45" s="366">
        <v>4</v>
      </c>
      <c r="I45" s="367"/>
      <c r="J45" s="368">
        <v>342</v>
      </c>
      <c r="K45" s="350" t="s">
        <v>194</v>
      </c>
      <c r="L45" s="364" t="s">
        <v>232</v>
      </c>
    </row>
    <row r="46" spans="2:12" ht="12.75" customHeight="1" x14ac:dyDescent="0.3">
      <c r="B46" s="193" t="s">
        <v>1178</v>
      </c>
      <c r="C46" s="34" t="s">
        <v>413</v>
      </c>
      <c r="D46" s="34" t="s">
        <v>632</v>
      </c>
      <c r="E46" s="34" t="s">
        <v>37</v>
      </c>
      <c r="F46" s="305" t="s">
        <v>425</v>
      </c>
      <c r="G46" s="365"/>
      <c r="H46" s="366">
        <v>6</v>
      </c>
      <c r="I46" s="367"/>
      <c r="J46" s="368" t="s">
        <v>199</v>
      </c>
      <c r="K46" s="350" t="s">
        <v>194</v>
      </c>
      <c r="L46" s="364" t="s">
        <v>232</v>
      </c>
    </row>
    <row r="47" spans="2:12" ht="12.75" customHeight="1" x14ac:dyDescent="0.3">
      <c r="B47" s="193" t="s">
        <v>358</v>
      </c>
      <c r="C47" s="34" t="s">
        <v>470</v>
      </c>
      <c r="D47" s="34" t="s">
        <v>632</v>
      </c>
      <c r="E47" s="34" t="s">
        <v>37</v>
      </c>
      <c r="F47" s="369" t="s">
        <v>425</v>
      </c>
      <c r="G47" s="365"/>
      <c r="H47" s="366">
        <v>2</v>
      </c>
      <c r="I47" s="348"/>
      <c r="J47" s="368">
        <v>384</v>
      </c>
      <c r="K47" s="350" t="s">
        <v>194</v>
      </c>
      <c r="L47" s="364" t="s">
        <v>232</v>
      </c>
    </row>
    <row r="48" spans="2:12" ht="12.75" customHeight="1" x14ac:dyDescent="0.3">
      <c r="B48" s="193" t="s">
        <v>304</v>
      </c>
      <c r="C48" s="34" t="s">
        <v>470</v>
      </c>
      <c r="D48" s="34" t="s">
        <v>632</v>
      </c>
      <c r="E48" s="34" t="s">
        <v>37</v>
      </c>
      <c r="F48" s="369" t="s">
        <v>425</v>
      </c>
      <c r="G48" s="365"/>
      <c r="H48" s="366">
        <v>2</v>
      </c>
      <c r="I48" s="350" t="s">
        <v>424</v>
      </c>
      <c r="J48" s="368">
        <v>225</v>
      </c>
      <c r="K48" s="350" t="s">
        <v>194</v>
      </c>
      <c r="L48" s="364" t="s">
        <v>232</v>
      </c>
    </row>
    <row r="49" spans="2:12" ht="12.75" customHeight="1" x14ac:dyDescent="0.3">
      <c r="B49" s="193" t="s">
        <v>633</v>
      </c>
      <c r="C49" s="34" t="s">
        <v>470</v>
      </c>
      <c r="D49" s="34" t="s">
        <v>632</v>
      </c>
      <c r="E49" s="34" t="s">
        <v>37</v>
      </c>
      <c r="F49" s="369" t="s">
        <v>425</v>
      </c>
      <c r="G49" s="365"/>
      <c r="H49" s="366">
        <v>2</v>
      </c>
      <c r="I49" s="350" t="s">
        <v>424</v>
      </c>
      <c r="J49" s="368" t="s">
        <v>199</v>
      </c>
      <c r="K49" s="350" t="s">
        <v>194</v>
      </c>
      <c r="L49" s="364" t="s">
        <v>232</v>
      </c>
    </row>
    <row r="50" spans="2:12" ht="12.75" customHeight="1" x14ac:dyDescent="0.3">
      <c r="B50" s="193" t="s">
        <v>826</v>
      </c>
      <c r="C50" s="34" t="s">
        <v>857</v>
      </c>
      <c r="D50" s="34" t="s">
        <v>632</v>
      </c>
      <c r="E50" s="34" t="s">
        <v>37</v>
      </c>
      <c r="F50" s="349" t="s">
        <v>425</v>
      </c>
      <c r="G50" s="365"/>
      <c r="H50" s="366" t="s">
        <v>199</v>
      </c>
      <c r="I50" s="349" t="s">
        <v>424</v>
      </c>
      <c r="J50" s="368" t="s">
        <v>199</v>
      </c>
      <c r="K50" s="350" t="s">
        <v>194</v>
      </c>
      <c r="L50" s="364" t="s">
        <v>232</v>
      </c>
    </row>
    <row r="51" spans="2:12" ht="12.75" customHeight="1" x14ac:dyDescent="0.3">
      <c r="B51" s="193" t="s">
        <v>928</v>
      </c>
      <c r="C51" s="34" t="s">
        <v>919</v>
      </c>
      <c r="D51" s="34" t="s">
        <v>121</v>
      </c>
      <c r="E51" s="34" t="s">
        <v>120</v>
      </c>
      <c r="F51" s="349" t="s">
        <v>425</v>
      </c>
      <c r="G51" s="365"/>
      <c r="H51" s="366" t="s">
        <v>199</v>
      </c>
      <c r="I51" s="349" t="s">
        <v>424</v>
      </c>
      <c r="J51" s="368" t="s">
        <v>199</v>
      </c>
      <c r="K51" s="350" t="s">
        <v>194</v>
      </c>
      <c r="L51" s="364" t="s">
        <v>232</v>
      </c>
    </row>
    <row r="52" spans="2:12" ht="12.75" customHeight="1" x14ac:dyDescent="0.3">
      <c r="B52" s="193" t="s">
        <v>929</v>
      </c>
      <c r="C52" s="34" t="s">
        <v>919</v>
      </c>
      <c r="D52" s="34" t="s">
        <v>121</v>
      </c>
      <c r="E52" s="34" t="s">
        <v>120</v>
      </c>
      <c r="F52" s="349" t="s">
        <v>425</v>
      </c>
      <c r="G52" s="365"/>
      <c r="H52" s="366" t="s">
        <v>199</v>
      </c>
      <c r="I52" s="349" t="s">
        <v>424</v>
      </c>
      <c r="J52" s="368" t="s">
        <v>199</v>
      </c>
      <c r="K52" s="350" t="s">
        <v>194</v>
      </c>
      <c r="L52" s="364" t="s">
        <v>232</v>
      </c>
    </row>
    <row r="53" spans="2:12" ht="12.75" customHeight="1" x14ac:dyDescent="0.3">
      <c r="B53" s="193" t="s">
        <v>927</v>
      </c>
      <c r="C53" s="34" t="s">
        <v>919</v>
      </c>
      <c r="D53" s="34" t="s">
        <v>121</v>
      </c>
      <c r="E53" s="34" t="s">
        <v>120</v>
      </c>
      <c r="F53" s="349" t="s">
        <v>425</v>
      </c>
      <c r="G53" s="365"/>
      <c r="H53" s="366" t="s">
        <v>199</v>
      </c>
      <c r="I53" s="350" t="s">
        <v>424</v>
      </c>
      <c r="J53" s="368" t="s">
        <v>199</v>
      </c>
      <c r="K53" s="350" t="s">
        <v>194</v>
      </c>
      <c r="L53" s="364" t="s">
        <v>232</v>
      </c>
    </row>
    <row r="54" spans="2:12" ht="12.75" customHeight="1" x14ac:dyDescent="0.3">
      <c r="B54" s="193" t="s">
        <v>926</v>
      </c>
      <c r="C54" s="34" t="s">
        <v>919</v>
      </c>
      <c r="D54" s="34" t="s">
        <v>121</v>
      </c>
      <c r="E54" s="34" t="s">
        <v>120</v>
      </c>
      <c r="F54" s="349" t="s">
        <v>425</v>
      </c>
      <c r="G54" s="365"/>
      <c r="H54" s="366" t="s">
        <v>199</v>
      </c>
      <c r="I54" s="350" t="s">
        <v>424</v>
      </c>
      <c r="J54" s="368" t="s">
        <v>199</v>
      </c>
      <c r="K54" s="350" t="s">
        <v>194</v>
      </c>
      <c r="L54" s="364" t="s">
        <v>232</v>
      </c>
    </row>
    <row r="55" spans="2:12" ht="12.75" customHeight="1" x14ac:dyDescent="0.3">
      <c r="B55" s="193" t="s">
        <v>1312</v>
      </c>
      <c r="C55" s="34" t="s">
        <v>1313</v>
      </c>
      <c r="D55" s="34" t="s">
        <v>1314</v>
      </c>
      <c r="E55" s="34" t="s">
        <v>274</v>
      </c>
      <c r="F55" s="305" t="s">
        <v>425</v>
      </c>
      <c r="G55" s="365"/>
      <c r="H55" s="366" t="s">
        <v>199</v>
      </c>
      <c r="I55" s="305" t="s">
        <v>424</v>
      </c>
      <c r="J55" s="368" t="s">
        <v>199</v>
      </c>
      <c r="K55" s="350" t="s">
        <v>194</v>
      </c>
      <c r="L55" s="364" t="s">
        <v>232</v>
      </c>
    </row>
    <row r="56" spans="2:12" ht="12.75" customHeight="1" x14ac:dyDescent="0.3">
      <c r="B56" s="193" t="s">
        <v>1315</v>
      </c>
      <c r="C56" s="34" t="s">
        <v>1313</v>
      </c>
      <c r="D56" s="34" t="s">
        <v>1314</v>
      </c>
      <c r="E56" s="34" t="s">
        <v>274</v>
      </c>
      <c r="F56" s="305" t="s">
        <v>425</v>
      </c>
      <c r="G56" s="365"/>
      <c r="H56" s="366" t="s">
        <v>199</v>
      </c>
      <c r="I56" s="305" t="s">
        <v>424</v>
      </c>
      <c r="J56" s="368" t="s">
        <v>199</v>
      </c>
      <c r="K56" s="350" t="s">
        <v>194</v>
      </c>
      <c r="L56" s="364" t="s">
        <v>232</v>
      </c>
    </row>
    <row r="57" spans="2:12" ht="12.75" customHeight="1" x14ac:dyDescent="0.3">
      <c r="B57" s="193" t="s">
        <v>1316</v>
      </c>
      <c r="C57" s="34" t="s">
        <v>1317</v>
      </c>
      <c r="D57" s="34" t="s">
        <v>1314</v>
      </c>
      <c r="E57" s="34" t="s">
        <v>274</v>
      </c>
      <c r="F57" s="305" t="s">
        <v>426</v>
      </c>
      <c r="G57" s="365"/>
      <c r="H57" s="366" t="s">
        <v>199</v>
      </c>
      <c r="I57" s="367"/>
      <c r="J57" s="368" t="s">
        <v>199</v>
      </c>
      <c r="K57" s="350" t="s">
        <v>194</v>
      </c>
      <c r="L57" s="364" t="s">
        <v>232</v>
      </c>
    </row>
    <row r="58" spans="2:12" ht="12.75" customHeight="1" x14ac:dyDescent="0.3">
      <c r="B58" s="193" t="s">
        <v>1318</v>
      </c>
      <c r="C58" s="34" t="s">
        <v>1313</v>
      </c>
      <c r="D58" s="34" t="s">
        <v>1314</v>
      </c>
      <c r="E58" s="34" t="s">
        <v>274</v>
      </c>
      <c r="F58" s="305" t="s">
        <v>425</v>
      </c>
      <c r="G58" s="365"/>
      <c r="H58" s="366" t="s">
        <v>199</v>
      </c>
      <c r="I58" s="305" t="s">
        <v>424</v>
      </c>
      <c r="J58" s="368" t="s">
        <v>199</v>
      </c>
      <c r="K58" s="350" t="s">
        <v>194</v>
      </c>
      <c r="L58" s="364" t="s">
        <v>232</v>
      </c>
    </row>
    <row r="59" spans="2:12" ht="12.75" customHeight="1" x14ac:dyDescent="0.3">
      <c r="B59" s="193" t="s">
        <v>1319</v>
      </c>
      <c r="C59" s="34" t="s">
        <v>1313</v>
      </c>
      <c r="D59" s="34" t="s">
        <v>1314</v>
      </c>
      <c r="E59" s="34" t="s">
        <v>274</v>
      </c>
      <c r="F59" s="305" t="s">
        <v>425</v>
      </c>
      <c r="G59" s="365"/>
      <c r="H59" s="366" t="s">
        <v>199</v>
      </c>
      <c r="I59" s="305" t="s">
        <v>424</v>
      </c>
      <c r="J59" s="368" t="s">
        <v>199</v>
      </c>
      <c r="K59" s="350" t="s">
        <v>194</v>
      </c>
      <c r="L59" s="364" t="s">
        <v>232</v>
      </c>
    </row>
    <row r="60" spans="2:12" ht="12.75" customHeight="1" x14ac:dyDescent="0.3">
      <c r="B60" s="193" t="s">
        <v>1320</v>
      </c>
      <c r="C60" s="34" t="s">
        <v>1317</v>
      </c>
      <c r="D60" s="34" t="s">
        <v>1314</v>
      </c>
      <c r="E60" s="34" t="s">
        <v>274</v>
      </c>
      <c r="F60" s="305" t="s">
        <v>426</v>
      </c>
      <c r="G60" s="365"/>
      <c r="H60" s="366" t="s">
        <v>199</v>
      </c>
      <c r="I60" s="367"/>
      <c r="J60" s="368" t="s">
        <v>199</v>
      </c>
      <c r="K60" s="350" t="s">
        <v>194</v>
      </c>
      <c r="L60" s="364" t="s">
        <v>232</v>
      </c>
    </row>
    <row r="61" spans="2:12" ht="12.75" customHeight="1" x14ac:dyDescent="0.3">
      <c r="B61" s="193" t="s">
        <v>1321</v>
      </c>
      <c r="C61" s="34" t="s">
        <v>1317</v>
      </c>
      <c r="D61" s="34" t="s">
        <v>1314</v>
      </c>
      <c r="E61" s="34" t="s">
        <v>274</v>
      </c>
      <c r="F61" s="305" t="s">
        <v>426</v>
      </c>
      <c r="G61" s="365"/>
      <c r="H61" s="366" t="s">
        <v>199</v>
      </c>
      <c r="I61" s="367"/>
      <c r="J61" s="368" t="s">
        <v>199</v>
      </c>
      <c r="K61" s="350" t="s">
        <v>194</v>
      </c>
      <c r="L61" s="364" t="s">
        <v>232</v>
      </c>
    </row>
    <row r="62" spans="2:12" ht="12.75" customHeight="1" x14ac:dyDescent="0.3">
      <c r="B62" s="193" t="s">
        <v>1322</v>
      </c>
      <c r="C62" s="34" t="s">
        <v>1317</v>
      </c>
      <c r="D62" s="34" t="s">
        <v>1314</v>
      </c>
      <c r="E62" s="34" t="s">
        <v>274</v>
      </c>
      <c r="F62" s="305" t="s">
        <v>426</v>
      </c>
      <c r="G62" s="365"/>
      <c r="H62" s="366" t="s">
        <v>199</v>
      </c>
      <c r="I62" s="367"/>
      <c r="J62" s="368" t="s">
        <v>199</v>
      </c>
      <c r="K62" s="350" t="s">
        <v>194</v>
      </c>
      <c r="L62" s="364" t="s">
        <v>232</v>
      </c>
    </row>
    <row r="63" spans="2:12" ht="12.75" customHeight="1" x14ac:dyDescent="0.3">
      <c r="B63" s="193" t="s">
        <v>1179</v>
      </c>
      <c r="C63" s="34" t="s">
        <v>471</v>
      </c>
      <c r="D63" s="34" t="s">
        <v>108</v>
      </c>
      <c r="E63" s="34" t="s">
        <v>38</v>
      </c>
      <c r="F63" s="305" t="s">
        <v>425</v>
      </c>
      <c r="G63" s="365"/>
      <c r="H63" s="366">
        <v>5</v>
      </c>
      <c r="I63" s="305" t="s">
        <v>424</v>
      </c>
      <c r="J63" s="368" t="s">
        <v>199</v>
      </c>
      <c r="K63" s="350" t="s">
        <v>194</v>
      </c>
      <c r="L63" s="364" t="s">
        <v>232</v>
      </c>
    </row>
    <row r="64" spans="2:12" ht="12.75" customHeight="1" x14ac:dyDescent="0.3">
      <c r="B64" s="193" t="s">
        <v>1180</v>
      </c>
      <c r="C64" s="34" t="s">
        <v>471</v>
      </c>
      <c r="D64" s="34" t="s">
        <v>108</v>
      </c>
      <c r="E64" s="34" t="s">
        <v>38</v>
      </c>
      <c r="F64" s="305" t="s">
        <v>425</v>
      </c>
      <c r="G64" s="365"/>
      <c r="H64" s="366">
        <v>5</v>
      </c>
      <c r="I64" s="305" t="s">
        <v>424</v>
      </c>
      <c r="J64" s="368" t="s">
        <v>199</v>
      </c>
      <c r="K64" s="350" t="s">
        <v>194</v>
      </c>
      <c r="L64" s="364" t="s">
        <v>232</v>
      </c>
    </row>
    <row r="65" spans="2:12" ht="12.75" customHeight="1" x14ac:dyDescent="0.3">
      <c r="B65" s="193" t="s">
        <v>376</v>
      </c>
      <c r="C65" s="34" t="s">
        <v>471</v>
      </c>
      <c r="D65" s="34" t="s">
        <v>108</v>
      </c>
      <c r="E65" s="34" t="s">
        <v>38</v>
      </c>
      <c r="F65" s="305" t="s">
        <v>425</v>
      </c>
      <c r="G65" s="365"/>
      <c r="H65" s="366">
        <v>5</v>
      </c>
      <c r="I65" s="305" t="s">
        <v>424</v>
      </c>
      <c r="J65" s="368">
        <v>319</v>
      </c>
      <c r="K65" s="350" t="s">
        <v>194</v>
      </c>
      <c r="L65" s="364" t="s">
        <v>232</v>
      </c>
    </row>
    <row r="66" spans="2:12" ht="12.75" customHeight="1" x14ac:dyDescent="0.3">
      <c r="B66" s="193" t="s">
        <v>659</v>
      </c>
      <c r="C66" s="34" t="s">
        <v>112</v>
      </c>
      <c r="D66" s="34" t="s">
        <v>95</v>
      </c>
      <c r="E66" s="34" t="s">
        <v>33</v>
      </c>
      <c r="F66" s="350" t="s">
        <v>425</v>
      </c>
      <c r="G66" s="365"/>
      <c r="H66" s="366">
        <v>3</v>
      </c>
      <c r="I66" s="350" t="s">
        <v>424</v>
      </c>
      <c r="J66" s="368" t="s">
        <v>199</v>
      </c>
      <c r="K66" s="350" t="s">
        <v>194</v>
      </c>
      <c r="L66" s="364" t="s">
        <v>236</v>
      </c>
    </row>
    <row r="67" spans="2:12" ht="12.75" customHeight="1" x14ac:dyDescent="0.3">
      <c r="B67" s="193" t="s">
        <v>818</v>
      </c>
      <c r="C67" s="34" t="s">
        <v>112</v>
      </c>
      <c r="D67" s="34" t="s">
        <v>95</v>
      </c>
      <c r="E67" s="34" t="s">
        <v>33</v>
      </c>
      <c r="F67" s="350" t="s">
        <v>425</v>
      </c>
      <c r="G67" s="365"/>
      <c r="H67" s="366">
        <v>3</v>
      </c>
      <c r="I67" s="350" t="s">
        <v>424</v>
      </c>
      <c r="J67" s="368" t="s">
        <v>199</v>
      </c>
      <c r="K67" s="350" t="s">
        <v>194</v>
      </c>
      <c r="L67" s="364" t="s">
        <v>236</v>
      </c>
    </row>
    <row r="68" spans="2:12" ht="12.75" customHeight="1" x14ac:dyDescent="0.3">
      <c r="B68" s="193" t="s">
        <v>661</v>
      </c>
      <c r="C68" s="34" t="s">
        <v>1114</v>
      </c>
      <c r="D68" s="34" t="s">
        <v>95</v>
      </c>
      <c r="E68" s="34" t="s">
        <v>33</v>
      </c>
      <c r="F68" s="350" t="s">
        <v>425</v>
      </c>
      <c r="G68" s="365"/>
      <c r="H68" s="366" t="s">
        <v>199</v>
      </c>
      <c r="I68" s="350" t="s">
        <v>424</v>
      </c>
      <c r="J68" s="368" t="s">
        <v>199</v>
      </c>
      <c r="K68" s="350" t="s">
        <v>194</v>
      </c>
      <c r="L68" s="364" t="s">
        <v>236</v>
      </c>
    </row>
    <row r="69" spans="2:12" ht="12.75" customHeight="1" x14ac:dyDescent="0.3">
      <c r="B69" s="193" t="s">
        <v>663</v>
      </c>
      <c r="C69" s="34" t="s">
        <v>1115</v>
      </c>
      <c r="D69" s="34" t="s">
        <v>95</v>
      </c>
      <c r="E69" s="34" t="s">
        <v>33</v>
      </c>
      <c r="F69" s="350" t="s">
        <v>426</v>
      </c>
      <c r="G69" s="365"/>
      <c r="H69" s="366" t="s">
        <v>199</v>
      </c>
      <c r="I69" s="348"/>
      <c r="J69" s="368" t="s">
        <v>199</v>
      </c>
      <c r="K69" s="350" t="s">
        <v>194</v>
      </c>
      <c r="L69" s="364" t="s">
        <v>236</v>
      </c>
    </row>
    <row r="70" spans="2:12" ht="12.75" customHeight="1" x14ac:dyDescent="0.3">
      <c r="B70" s="193" t="s">
        <v>660</v>
      </c>
      <c r="C70" s="34" t="s">
        <v>1114</v>
      </c>
      <c r="D70" s="34" t="s">
        <v>95</v>
      </c>
      <c r="E70" s="34" t="s">
        <v>33</v>
      </c>
      <c r="F70" s="350" t="s">
        <v>425</v>
      </c>
      <c r="G70" s="365"/>
      <c r="H70" s="366" t="s">
        <v>199</v>
      </c>
      <c r="I70" s="350" t="s">
        <v>424</v>
      </c>
      <c r="J70" s="368" t="s">
        <v>199</v>
      </c>
      <c r="K70" s="350" t="s">
        <v>194</v>
      </c>
      <c r="L70" s="364" t="s">
        <v>236</v>
      </c>
    </row>
    <row r="71" spans="2:12" ht="12.75" customHeight="1" x14ac:dyDescent="0.3">
      <c r="B71" s="193" t="s">
        <v>662</v>
      </c>
      <c r="C71" s="34" t="s">
        <v>1115</v>
      </c>
      <c r="D71" s="34" t="s">
        <v>95</v>
      </c>
      <c r="E71" s="34" t="s">
        <v>33</v>
      </c>
      <c r="F71" s="350" t="s">
        <v>426</v>
      </c>
      <c r="G71" s="365"/>
      <c r="H71" s="366" t="s">
        <v>199</v>
      </c>
      <c r="I71" s="348"/>
      <c r="J71" s="368" t="s">
        <v>199</v>
      </c>
      <c r="K71" s="350" t="s">
        <v>194</v>
      </c>
      <c r="L71" s="364" t="s">
        <v>236</v>
      </c>
    </row>
    <row r="72" spans="2:12" ht="12.75" customHeight="1" x14ac:dyDescent="0.3">
      <c r="B72" s="193" t="s">
        <v>699</v>
      </c>
      <c r="C72" s="34" t="s">
        <v>858</v>
      </c>
      <c r="D72" s="34" t="s">
        <v>685</v>
      </c>
      <c r="E72" s="34" t="s">
        <v>266</v>
      </c>
      <c r="F72" s="350" t="s">
        <v>425</v>
      </c>
      <c r="G72" s="365"/>
      <c r="H72" s="366" t="s">
        <v>199</v>
      </c>
      <c r="I72" s="350" t="s">
        <v>424</v>
      </c>
      <c r="J72" s="368" t="s">
        <v>199</v>
      </c>
      <c r="K72" s="350" t="s">
        <v>194</v>
      </c>
      <c r="L72" s="364" t="s">
        <v>236</v>
      </c>
    </row>
    <row r="73" spans="2:12" ht="12.75" customHeight="1" x14ac:dyDescent="0.3">
      <c r="B73" s="193" t="s">
        <v>698</v>
      </c>
      <c r="C73" s="34" t="s">
        <v>858</v>
      </c>
      <c r="D73" s="34" t="s">
        <v>685</v>
      </c>
      <c r="E73" s="34" t="s">
        <v>266</v>
      </c>
      <c r="F73" s="350" t="s">
        <v>425</v>
      </c>
      <c r="G73" s="365"/>
      <c r="H73" s="366" t="s">
        <v>199</v>
      </c>
      <c r="I73" s="350" t="s">
        <v>424</v>
      </c>
      <c r="J73" s="368" t="s">
        <v>199</v>
      </c>
      <c r="K73" s="350" t="s">
        <v>194</v>
      </c>
      <c r="L73" s="364" t="s">
        <v>236</v>
      </c>
    </row>
    <row r="74" spans="2:12" ht="12.75" customHeight="1" x14ac:dyDescent="0.3">
      <c r="B74" s="193" t="s">
        <v>692</v>
      </c>
      <c r="C74" s="34" t="s">
        <v>860</v>
      </c>
      <c r="D74" s="34" t="s">
        <v>685</v>
      </c>
      <c r="E74" s="34" t="s">
        <v>266</v>
      </c>
      <c r="F74" s="350" t="s">
        <v>426</v>
      </c>
      <c r="G74" s="365"/>
      <c r="H74" s="366" t="s">
        <v>199</v>
      </c>
      <c r="I74" s="350" t="s">
        <v>424</v>
      </c>
      <c r="J74" s="368" t="s">
        <v>199</v>
      </c>
      <c r="K74" s="350" t="s">
        <v>194</v>
      </c>
      <c r="L74" s="364" t="s">
        <v>236</v>
      </c>
    </row>
    <row r="75" spans="2:12" ht="12.75" customHeight="1" x14ac:dyDescent="0.3">
      <c r="B75" s="193" t="s">
        <v>690</v>
      </c>
      <c r="C75" s="34" t="s">
        <v>860</v>
      </c>
      <c r="D75" s="34" t="s">
        <v>685</v>
      </c>
      <c r="E75" s="34" t="s">
        <v>266</v>
      </c>
      <c r="F75" s="350" t="s">
        <v>426</v>
      </c>
      <c r="G75" s="365"/>
      <c r="H75" s="366" t="s">
        <v>199</v>
      </c>
      <c r="I75" s="350" t="s">
        <v>424</v>
      </c>
      <c r="J75" s="368" t="s">
        <v>199</v>
      </c>
      <c r="K75" s="350" t="s">
        <v>194</v>
      </c>
      <c r="L75" s="364" t="s">
        <v>236</v>
      </c>
    </row>
    <row r="76" spans="2:12" ht="12.75" customHeight="1" x14ac:dyDescent="0.3">
      <c r="B76" s="193" t="s">
        <v>687</v>
      </c>
      <c r="C76" s="34" t="s">
        <v>859</v>
      </c>
      <c r="D76" s="34" t="s">
        <v>685</v>
      </c>
      <c r="E76" s="34" t="s">
        <v>266</v>
      </c>
      <c r="F76" s="350" t="s">
        <v>425</v>
      </c>
      <c r="G76" s="365"/>
      <c r="H76" s="366" t="s">
        <v>199</v>
      </c>
      <c r="I76" s="350" t="s">
        <v>424</v>
      </c>
      <c r="J76" s="368" t="s">
        <v>199</v>
      </c>
      <c r="K76" s="350" t="s">
        <v>194</v>
      </c>
      <c r="L76" s="364" t="s">
        <v>236</v>
      </c>
    </row>
    <row r="77" spans="2:12" ht="12.75" customHeight="1" x14ac:dyDescent="0.3">
      <c r="B77" s="193" t="s">
        <v>691</v>
      </c>
      <c r="C77" s="34" t="s">
        <v>860</v>
      </c>
      <c r="D77" s="34" t="s">
        <v>685</v>
      </c>
      <c r="E77" s="34" t="s">
        <v>266</v>
      </c>
      <c r="F77" s="350" t="s">
        <v>426</v>
      </c>
      <c r="G77" s="365"/>
      <c r="H77" s="366" t="s">
        <v>199</v>
      </c>
      <c r="I77" s="350" t="s">
        <v>424</v>
      </c>
      <c r="J77" s="368" t="s">
        <v>199</v>
      </c>
      <c r="K77" s="350" t="s">
        <v>194</v>
      </c>
      <c r="L77" s="364" t="s">
        <v>236</v>
      </c>
    </row>
    <row r="78" spans="2:12" ht="12.75" customHeight="1" x14ac:dyDescent="0.3">
      <c r="B78" s="193" t="s">
        <v>693</v>
      </c>
      <c r="C78" s="34" t="s">
        <v>860</v>
      </c>
      <c r="D78" s="34" t="s">
        <v>685</v>
      </c>
      <c r="E78" s="34" t="s">
        <v>266</v>
      </c>
      <c r="F78" s="349" t="s">
        <v>426</v>
      </c>
      <c r="G78" s="365"/>
      <c r="H78" s="366" t="s">
        <v>199</v>
      </c>
      <c r="I78" s="348"/>
      <c r="J78" s="368" t="s">
        <v>199</v>
      </c>
      <c r="K78" s="350" t="s">
        <v>194</v>
      </c>
      <c r="L78" s="364" t="s">
        <v>236</v>
      </c>
    </row>
    <row r="79" spans="2:12" ht="12.75" customHeight="1" x14ac:dyDescent="0.3">
      <c r="B79" s="193" t="s">
        <v>688</v>
      </c>
      <c r="C79" s="34" t="s">
        <v>859</v>
      </c>
      <c r="D79" s="34" t="s">
        <v>685</v>
      </c>
      <c r="E79" s="34" t="s">
        <v>266</v>
      </c>
      <c r="F79" s="350" t="s">
        <v>425</v>
      </c>
      <c r="G79" s="365"/>
      <c r="H79" s="366" t="s">
        <v>199</v>
      </c>
      <c r="I79" s="350" t="s">
        <v>424</v>
      </c>
      <c r="J79" s="368" t="s">
        <v>199</v>
      </c>
      <c r="K79" s="350" t="s">
        <v>194</v>
      </c>
      <c r="L79" s="364" t="s">
        <v>236</v>
      </c>
    </row>
    <row r="80" spans="2:12" ht="12.75" customHeight="1" x14ac:dyDescent="0.3">
      <c r="B80" s="193" t="s">
        <v>689</v>
      </c>
      <c r="C80" s="34" t="s">
        <v>859</v>
      </c>
      <c r="D80" s="34" t="s">
        <v>685</v>
      </c>
      <c r="E80" s="34" t="s">
        <v>266</v>
      </c>
      <c r="F80" s="350" t="s">
        <v>425</v>
      </c>
      <c r="G80" s="365"/>
      <c r="H80" s="366" t="s">
        <v>199</v>
      </c>
      <c r="I80" s="348"/>
      <c r="J80" s="368" t="s">
        <v>199</v>
      </c>
      <c r="K80" s="350" t="s">
        <v>194</v>
      </c>
      <c r="L80" s="364" t="s">
        <v>236</v>
      </c>
    </row>
    <row r="81" spans="2:12" ht="12.75" customHeight="1" x14ac:dyDescent="0.3">
      <c r="B81" s="193" t="s">
        <v>686</v>
      </c>
      <c r="C81" s="34" t="s">
        <v>859</v>
      </c>
      <c r="D81" s="34" t="s">
        <v>685</v>
      </c>
      <c r="E81" s="34" t="s">
        <v>266</v>
      </c>
      <c r="F81" s="350" t="s">
        <v>425</v>
      </c>
      <c r="G81" s="365"/>
      <c r="H81" s="366" t="s">
        <v>199</v>
      </c>
      <c r="I81" s="350" t="s">
        <v>424</v>
      </c>
      <c r="J81" s="368" t="s">
        <v>199</v>
      </c>
      <c r="K81" s="350" t="s">
        <v>194</v>
      </c>
      <c r="L81" s="364" t="s">
        <v>236</v>
      </c>
    </row>
    <row r="82" spans="2:12" ht="12.75" customHeight="1" x14ac:dyDescent="0.3">
      <c r="B82" s="193" t="s">
        <v>998</v>
      </c>
      <c r="C82" s="34" t="s">
        <v>572</v>
      </c>
      <c r="D82" s="34" t="s">
        <v>957</v>
      </c>
      <c r="E82" s="34" t="s">
        <v>230</v>
      </c>
      <c r="F82" s="305" t="s">
        <v>425</v>
      </c>
      <c r="G82" s="365"/>
      <c r="H82" s="366">
        <v>9</v>
      </c>
      <c r="I82" s="305" t="s">
        <v>424</v>
      </c>
      <c r="J82" s="368" t="s">
        <v>199</v>
      </c>
      <c r="K82" s="350" t="s">
        <v>194</v>
      </c>
      <c r="L82" s="364" t="s">
        <v>236</v>
      </c>
    </row>
    <row r="83" spans="2:12" ht="12.75" customHeight="1" x14ac:dyDescent="0.3">
      <c r="B83" s="193" t="s">
        <v>999</v>
      </c>
      <c r="C83" s="34" t="s">
        <v>572</v>
      </c>
      <c r="D83" s="34" t="s">
        <v>957</v>
      </c>
      <c r="E83" s="34" t="s">
        <v>230</v>
      </c>
      <c r="F83" s="305" t="s">
        <v>425</v>
      </c>
      <c r="G83" s="365"/>
      <c r="H83" s="366">
        <v>9</v>
      </c>
      <c r="I83" s="305" t="s">
        <v>424</v>
      </c>
      <c r="J83" s="368" t="s">
        <v>199</v>
      </c>
      <c r="K83" s="350" t="s">
        <v>194</v>
      </c>
      <c r="L83" s="364" t="s">
        <v>236</v>
      </c>
    </row>
    <row r="84" spans="2:12" ht="12.75" customHeight="1" x14ac:dyDescent="0.3">
      <c r="B84" s="193" t="s">
        <v>997</v>
      </c>
      <c r="C84" s="34" t="s">
        <v>572</v>
      </c>
      <c r="D84" s="34" t="s">
        <v>957</v>
      </c>
      <c r="E84" s="34" t="s">
        <v>230</v>
      </c>
      <c r="F84" s="305" t="s">
        <v>425</v>
      </c>
      <c r="G84" s="365"/>
      <c r="H84" s="366">
        <v>9</v>
      </c>
      <c r="I84" s="305" t="s">
        <v>424</v>
      </c>
      <c r="J84" s="368" t="s">
        <v>199</v>
      </c>
      <c r="K84" s="350" t="s">
        <v>194</v>
      </c>
      <c r="L84" s="364" t="s">
        <v>236</v>
      </c>
    </row>
    <row r="85" spans="2:12" ht="12.75" customHeight="1" x14ac:dyDescent="0.3">
      <c r="B85" s="193" t="s">
        <v>599</v>
      </c>
      <c r="C85" s="34" t="s">
        <v>862</v>
      </c>
      <c r="D85" s="34" t="s">
        <v>122</v>
      </c>
      <c r="E85" s="34" t="s">
        <v>118</v>
      </c>
      <c r="F85" s="369" t="s">
        <v>426</v>
      </c>
      <c r="G85" s="365"/>
      <c r="H85" s="366" t="s">
        <v>199</v>
      </c>
      <c r="I85" s="350" t="s">
        <v>424</v>
      </c>
      <c r="J85" s="368" t="s">
        <v>199</v>
      </c>
      <c r="K85" s="350" t="s">
        <v>194</v>
      </c>
      <c r="L85" s="364" t="s">
        <v>236</v>
      </c>
    </row>
    <row r="86" spans="2:12" ht="12.75" customHeight="1" x14ac:dyDescent="0.3">
      <c r="B86" s="193" t="s">
        <v>598</v>
      </c>
      <c r="C86" s="34" t="s">
        <v>861</v>
      </c>
      <c r="D86" s="34" t="s">
        <v>122</v>
      </c>
      <c r="E86" s="34" t="s">
        <v>118</v>
      </c>
      <c r="F86" s="369" t="s">
        <v>425</v>
      </c>
      <c r="G86" s="365"/>
      <c r="H86" s="366" t="s">
        <v>199</v>
      </c>
      <c r="I86" s="350" t="s">
        <v>424</v>
      </c>
      <c r="J86" s="368" t="s">
        <v>199</v>
      </c>
      <c r="K86" s="350" t="s">
        <v>194</v>
      </c>
      <c r="L86" s="364" t="s">
        <v>236</v>
      </c>
    </row>
    <row r="87" spans="2:12" ht="12.75" customHeight="1" x14ac:dyDescent="0.3">
      <c r="B87" s="193" t="s">
        <v>597</v>
      </c>
      <c r="C87" s="34" t="s">
        <v>861</v>
      </c>
      <c r="D87" s="34" t="s">
        <v>122</v>
      </c>
      <c r="E87" s="34" t="s">
        <v>118</v>
      </c>
      <c r="F87" s="369" t="s">
        <v>425</v>
      </c>
      <c r="G87" s="365"/>
      <c r="H87" s="366" t="s">
        <v>199</v>
      </c>
      <c r="I87" s="350" t="s">
        <v>424</v>
      </c>
      <c r="J87" s="368" t="s">
        <v>199</v>
      </c>
      <c r="K87" s="350" t="s">
        <v>194</v>
      </c>
      <c r="L87" s="364" t="s">
        <v>236</v>
      </c>
    </row>
    <row r="88" spans="2:12" ht="12.75" customHeight="1" x14ac:dyDescent="0.3">
      <c r="B88" s="193" t="s">
        <v>601</v>
      </c>
      <c r="C88" s="34" t="s">
        <v>862</v>
      </c>
      <c r="D88" s="34" t="s">
        <v>122</v>
      </c>
      <c r="E88" s="34" t="s">
        <v>118</v>
      </c>
      <c r="F88" s="369" t="s">
        <v>426</v>
      </c>
      <c r="G88" s="365"/>
      <c r="H88" s="366" t="s">
        <v>199</v>
      </c>
      <c r="I88" s="350" t="s">
        <v>424</v>
      </c>
      <c r="J88" s="368" t="s">
        <v>199</v>
      </c>
      <c r="K88" s="350" t="s">
        <v>194</v>
      </c>
      <c r="L88" s="364" t="s">
        <v>236</v>
      </c>
    </row>
    <row r="89" spans="2:12" ht="12.75" customHeight="1" x14ac:dyDescent="0.3">
      <c r="B89" s="193" t="s">
        <v>600</v>
      </c>
      <c r="C89" s="34" t="s">
        <v>862</v>
      </c>
      <c r="D89" s="34" t="s">
        <v>122</v>
      </c>
      <c r="E89" s="34" t="s">
        <v>118</v>
      </c>
      <c r="F89" s="369" t="s">
        <v>426</v>
      </c>
      <c r="G89" s="365"/>
      <c r="H89" s="366" t="s">
        <v>199</v>
      </c>
      <c r="I89" s="350" t="s">
        <v>424</v>
      </c>
      <c r="J89" s="368" t="s">
        <v>199</v>
      </c>
      <c r="K89" s="350" t="s">
        <v>194</v>
      </c>
      <c r="L89" s="364" t="s">
        <v>236</v>
      </c>
    </row>
    <row r="90" spans="2:12" ht="12.75" customHeight="1" x14ac:dyDescent="0.3">
      <c r="B90" s="193" t="s">
        <v>935</v>
      </c>
      <c r="C90" s="34" t="s">
        <v>421</v>
      </c>
      <c r="D90" s="34" t="s">
        <v>101</v>
      </c>
      <c r="E90" s="34" t="s">
        <v>36</v>
      </c>
      <c r="F90" s="349" t="s">
        <v>426</v>
      </c>
      <c r="G90" s="365"/>
      <c r="H90" s="366">
        <v>9</v>
      </c>
      <c r="I90" s="349" t="s">
        <v>424</v>
      </c>
      <c r="J90" s="368" t="s">
        <v>199</v>
      </c>
      <c r="K90" s="350" t="s">
        <v>194</v>
      </c>
      <c r="L90" s="364" t="s">
        <v>236</v>
      </c>
    </row>
    <row r="91" spans="2:12" ht="12.75" customHeight="1" x14ac:dyDescent="0.3">
      <c r="B91" s="193" t="s">
        <v>357</v>
      </c>
      <c r="C91" s="34" t="s">
        <v>421</v>
      </c>
      <c r="D91" s="34" t="s">
        <v>101</v>
      </c>
      <c r="E91" s="34" t="s">
        <v>36</v>
      </c>
      <c r="F91" s="349" t="s">
        <v>426</v>
      </c>
      <c r="G91" s="365"/>
      <c r="H91" s="366">
        <v>9</v>
      </c>
      <c r="I91" s="349" t="s">
        <v>424</v>
      </c>
      <c r="J91" s="368">
        <v>335</v>
      </c>
      <c r="K91" s="350" t="s">
        <v>194</v>
      </c>
      <c r="L91" s="364" t="s">
        <v>236</v>
      </c>
    </row>
    <row r="92" spans="2:12" ht="12.75" customHeight="1" x14ac:dyDescent="0.3">
      <c r="B92" s="193" t="s">
        <v>936</v>
      </c>
      <c r="C92" s="34" t="s">
        <v>421</v>
      </c>
      <c r="D92" s="34" t="s">
        <v>101</v>
      </c>
      <c r="E92" s="34" t="s">
        <v>36</v>
      </c>
      <c r="F92" s="349" t="s">
        <v>426</v>
      </c>
      <c r="G92" s="365"/>
      <c r="H92" s="366">
        <v>9</v>
      </c>
      <c r="I92" s="349" t="s">
        <v>424</v>
      </c>
      <c r="J92" s="368" t="s">
        <v>199</v>
      </c>
      <c r="K92" s="350" t="s">
        <v>194</v>
      </c>
      <c r="L92" s="364" t="s">
        <v>236</v>
      </c>
    </row>
    <row r="93" spans="2:12" ht="12.75" customHeight="1" x14ac:dyDescent="0.3">
      <c r="B93" s="193" t="s">
        <v>934</v>
      </c>
      <c r="C93" s="34" t="s">
        <v>420</v>
      </c>
      <c r="D93" s="34" t="s">
        <v>101</v>
      </c>
      <c r="E93" s="34" t="s">
        <v>36</v>
      </c>
      <c r="F93" s="349" t="s">
        <v>425</v>
      </c>
      <c r="G93" s="365"/>
      <c r="H93" s="366">
        <v>1</v>
      </c>
      <c r="I93" s="349" t="s">
        <v>424</v>
      </c>
      <c r="J93" s="368" t="s">
        <v>199</v>
      </c>
      <c r="K93" s="350" t="s">
        <v>194</v>
      </c>
      <c r="L93" s="364" t="s">
        <v>236</v>
      </c>
    </row>
    <row r="94" spans="2:12" ht="12.75" customHeight="1" x14ac:dyDescent="0.3">
      <c r="B94" s="193" t="s">
        <v>933</v>
      </c>
      <c r="C94" s="34" t="s">
        <v>420</v>
      </c>
      <c r="D94" s="34" t="s">
        <v>101</v>
      </c>
      <c r="E94" s="34" t="s">
        <v>36</v>
      </c>
      <c r="F94" s="349" t="s">
        <v>425</v>
      </c>
      <c r="G94" s="365"/>
      <c r="H94" s="366">
        <v>1</v>
      </c>
      <c r="I94" s="349" t="s">
        <v>424</v>
      </c>
      <c r="J94" s="368" t="s">
        <v>199</v>
      </c>
      <c r="K94" s="350" t="s">
        <v>194</v>
      </c>
      <c r="L94" s="364" t="s">
        <v>236</v>
      </c>
    </row>
    <row r="95" spans="2:12" ht="12.75" customHeight="1" x14ac:dyDescent="0.3">
      <c r="B95" s="193" t="s">
        <v>370</v>
      </c>
      <c r="C95" s="34" t="s">
        <v>420</v>
      </c>
      <c r="D95" s="34" t="s">
        <v>101</v>
      </c>
      <c r="E95" s="34" t="s">
        <v>36</v>
      </c>
      <c r="F95" s="349" t="s">
        <v>425</v>
      </c>
      <c r="G95" s="365"/>
      <c r="H95" s="366">
        <v>1</v>
      </c>
      <c r="I95" s="349" t="s">
        <v>424</v>
      </c>
      <c r="J95" s="368">
        <v>216</v>
      </c>
      <c r="K95" s="350" t="s">
        <v>194</v>
      </c>
      <c r="L95" s="364" t="s">
        <v>236</v>
      </c>
    </row>
    <row r="96" spans="2:12" ht="12.75" customHeight="1" x14ac:dyDescent="0.3">
      <c r="B96" s="193" t="s">
        <v>938</v>
      </c>
      <c r="C96" s="34" t="s">
        <v>921</v>
      </c>
      <c r="D96" s="34" t="s">
        <v>101</v>
      </c>
      <c r="E96" s="34" t="s">
        <v>36</v>
      </c>
      <c r="F96" s="349" t="s">
        <v>425</v>
      </c>
      <c r="G96" s="365"/>
      <c r="H96" s="366">
        <v>2</v>
      </c>
      <c r="I96" s="349" t="s">
        <v>424</v>
      </c>
      <c r="J96" s="368" t="s">
        <v>199</v>
      </c>
      <c r="K96" s="350" t="s">
        <v>194</v>
      </c>
      <c r="L96" s="364" t="s">
        <v>236</v>
      </c>
    </row>
    <row r="97" spans="2:12" ht="12.75" customHeight="1" x14ac:dyDescent="0.3">
      <c r="B97" s="193" t="s">
        <v>937</v>
      </c>
      <c r="C97" s="34" t="s">
        <v>921</v>
      </c>
      <c r="D97" s="34" t="s">
        <v>101</v>
      </c>
      <c r="E97" s="34" t="s">
        <v>36</v>
      </c>
      <c r="F97" s="349" t="s">
        <v>425</v>
      </c>
      <c r="G97" s="365"/>
      <c r="H97" s="366">
        <v>2</v>
      </c>
      <c r="I97" s="349" t="s">
        <v>424</v>
      </c>
      <c r="J97" s="368" t="s">
        <v>199</v>
      </c>
      <c r="K97" s="350" t="s">
        <v>194</v>
      </c>
      <c r="L97" s="364" t="s">
        <v>236</v>
      </c>
    </row>
    <row r="98" spans="2:12" ht="12.75" customHeight="1" x14ac:dyDescent="0.3">
      <c r="B98" s="193" t="s">
        <v>650</v>
      </c>
      <c r="C98" s="34" t="s">
        <v>864</v>
      </c>
      <c r="D98" s="34" t="s">
        <v>644</v>
      </c>
      <c r="E98" s="34" t="s">
        <v>239</v>
      </c>
      <c r="F98" s="350" t="s">
        <v>426</v>
      </c>
      <c r="G98" s="365"/>
      <c r="H98" s="366" t="s">
        <v>199</v>
      </c>
      <c r="I98" s="350" t="s">
        <v>424</v>
      </c>
      <c r="J98" s="368" t="s">
        <v>199</v>
      </c>
      <c r="K98" s="350" t="s">
        <v>194</v>
      </c>
      <c r="L98" s="364" t="s">
        <v>236</v>
      </c>
    </row>
    <row r="99" spans="2:12" ht="12.75" customHeight="1" x14ac:dyDescent="0.3">
      <c r="B99" s="193" t="s">
        <v>648</v>
      </c>
      <c r="C99" s="34" t="s">
        <v>864</v>
      </c>
      <c r="D99" s="34" t="s">
        <v>644</v>
      </c>
      <c r="E99" s="34" t="s">
        <v>239</v>
      </c>
      <c r="F99" s="350" t="s">
        <v>426</v>
      </c>
      <c r="G99" s="365"/>
      <c r="H99" s="366" t="s">
        <v>199</v>
      </c>
      <c r="I99" s="350" t="s">
        <v>424</v>
      </c>
      <c r="J99" s="368" t="s">
        <v>199</v>
      </c>
      <c r="K99" s="350" t="s">
        <v>194</v>
      </c>
      <c r="L99" s="364" t="s">
        <v>236</v>
      </c>
    </row>
    <row r="100" spans="2:12" ht="12.75" customHeight="1" x14ac:dyDescent="0.3">
      <c r="B100" s="193" t="s">
        <v>646</v>
      </c>
      <c r="C100" s="34" t="s">
        <v>863</v>
      </c>
      <c r="D100" s="34" t="s">
        <v>644</v>
      </c>
      <c r="E100" s="34" t="s">
        <v>239</v>
      </c>
      <c r="F100" s="369" t="s">
        <v>425</v>
      </c>
      <c r="G100" s="365"/>
      <c r="H100" s="366" t="s">
        <v>199</v>
      </c>
      <c r="I100" s="350" t="s">
        <v>424</v>
      </c>
      <c r="J100" s="368" t="s">
        <v>199</v>
      </c>
      <c r="K100" s="350" t="s">
        <v>194</v>
      </c>
      <c r="L100" s="364" t="s">
        <v>236</v>
      </c>
    </row>
    <row r="101" spans="2:12" ht="12.75" customHeight="1" x14ac:dyDescent="0.3">
      <c r="B101" s="193" t="s">
        <v>649</v>
      </c>
      <c r="C101" s="34" t="s">
        <v>864</v>
      </c>
      <c r="D101" s="34" t="s">
        <v>644</v>
      </c>
      <c r="E101" s="34" t="s">
        <v>239</v>
      </c>
      <c r="F101" s="350" t="s">
        <v>426</v>
      </c>
      <c r="G101" s="365"/>
      <c r="H101" s="366" t="s">
        <v>199</v>
      </c>
      <c r="I101" s="350" t="s">
        <v>424</v>
      </c>
      <c r="J101" s="368" t="s">
        <v>199</v>
      </c>
      <c r="K101" s="350" t="s">
        <v>194</v>
      </c>
      <c r="L101" s="364" t="s">
        <v>236</v>
      </c>
    </row>
    <row r="102" spans="2:12" ht="12.75" customHeight="1" x14ac:dyDescent="0.3">
      <c r="B102" s="193" t="s">
        <v>647</v>
      </c>
      <c r="C102" s="34" t="s">
        <v>863</v>
      </c>
      <c r="D102" s="34" t="s">
        <v>644</v>
      </c>
      <c r="E102" s="34" t="s">
        <v>239</v>
      </c>
      <c r="F102" s="350" t="s">
        <v>425</v>
      </c>
      <c r="G102" s="365"/>
      <c r="H102" s="366" t="s">
        <v>199</v>
      </c>
      <c r="I102" s="350" t="s">
        <v>424</v>
      </c>
      <c r="J102" s="368" t="s">
        <v>199</v>
      </c>
      <c r="K102" s="350" t="s">
        <v>194</v>
      </c>
      <c r="L102" s="364" t="s">
        <v>236</v>
      </c>
    </row>
    <row r="103" spans="2:12" ht="12.75" customHeight="1" x14ac:dyDescent="0.3">
      <c r="B103" s="193" t="s">
        <v>645</v>
      </c>
      <c r="C103" s="34" t="s">
        <v>863</v>
      </c>
      <c r="D103" s="34" t="s">
        <v>644</v>
      </c>
      <c r="E103" s="34" t="s">
        <v>239</v>
      </c>
      <c r="F103" s="369" t="s">
        <v>425</v>
      </c>
      <c r="G103" s="365"/>
      <c r="H103" s="366" t="s">
        <v>199</v>
      </c>
      <c r="I103" s="350" t="s">
        <v>424</v>
      </c>
      <c r="J103" s="368" t="s">
        <v>199</v>
      </c>
      <c r="K103" s="350" t="s">
        <v>194</v>
      </c>
      <c r="L103" s="364" t="s">
        <v>236</v>
      </c>
    </row>
    <row r="104" spans="2:12" ht="12.75" customHeight="1" x14ac:dyDescent="0.3">
      <c r="B104" s="193" t="s">
        <v>772</v>
      </c>
      <c r="C104" s="34" t="s">
        <v>865</v>
      </c>
      <c r="D104" s="34" t="s">
        <v>102</v>
      </c>
      <c r="E104" s="34" t="s">
        <v>32</v>
      </c>
      <c r="F104" s="349" t="s">
        <v>425</v>
      </c>
      <c r="G104" s="365"/>
      <c r="H104" s="366" t="s">
        <v>199</v>
      </c>
      <c r="I104" s="349" t="s">
        <v>424</v>
      </c>
      <c r="J104" s="368" t="s">
        <v>199</v>
      </c>
      <c r="K104" s="350" t="s">
        <v>194</v>
      </c>
      <c r="L104" s="364" t="s">
        <v>236</v>
      </c>
    </row>
    <row r="105" spans="2:12" ht="12.75" customHeight="1" x14ac:dyDescent="0.3">
      <c r="B105" s="193" t="s">
        <v>774</v>
      </c>
      <c r="C105" s="34" t="s">
        <v>866</v>
      </c>
      <c r="D105" s="34" t="s">
        <v>102</v>
      </c>
      <c r="E105" s="34" t="s">
        <v>32</v>
      </c>
      <c r="F105" s="349" t="s">
        <v>426</v>
      </c>
      <c r="G105" s="365"/>
      <c r="H105" s="366" t="s">
        <v>199</v>
      </c>
      <c r="I105" s="349" t="s">
        <v>424</v>
      </c>
      <c r="J105" s="368" t="s">
        <v>199</v>
      </c>
      <c r="K105" s="350" t="s">
        <v>194</v>
      </c>
      <c r="L105" s="364" t="s">
        <v>236</v>
      </c>
    </row>
    <row r="106" spans="2:12" ht="12.75" customHeight="1" x14ac:dyDescent="0.3">
      <c r="B106" s="193" t="s">
        <v>773</v>
      </c>
      <c r="C106" s="34" t="s">
        <v>865</v>
      </c>
      <c r="D106" s="34" t="s">
        <v>102</v>
      </c>
      <c r="E106" s="34" t="s">
        <v>32</v>
      </c>
      <c r="F106" s="349" t="s">
        <v>425</v>
      </c>
      <c r="G106" s="365"/>
      <c r="H106" s="366" t="s">
        <v>199</v>
      </c>
      <c r="I106" s="349" t="s">
        <v>424</v>
      </c>
      <c r="J106" s="368" t="s">
        <v>199</v>
      </c>
      <c r="K106" s="350" t="s">
        <v>194</v>
      </c>
      <c r="L106" s="364" t="s">
        <v>236</v>
      </c>
    </row>
    <row r="107" spans="2:12" ht="12.75" customHeight="1" x14ac:dyDescent="0.3">
      <c r="B107" s="193" t="s">
        <v>775</v>
      </c>
      <c r="C107" s="34" t="s">
        <v>866</v>
      </c>
      <c r="D107" s="34" t="s">
        <v>102</v>
      </c>
      <c r="E107" s="34" t="s">
        <v>32</v>
      </c>
      <c r="F107" s="350" t="s">
        <v>426</v>
      </c>
      <c r="G107" s="365"/>
      <c r="H107" s="366" t="s">
        <v>199</v>
      </c>
      <c r="I107" s="350" t="s">
        <v>424</v>
      </c>
      <c r="J107" s="368" t="s">
        <v>199</v>
      </c>
      <c r="K107" s="350" t="s">
        <v>194</v>
      </c>
      <c r="L107" s="364" t="s">
        <v>236</v>
      </c>
    </row>
    <row r="108" spans="2:12" ht="12.75" customHeight="1" x14ac:dyDescent="0.3">
      <c r="B108" s="193" t="s">
        <v>1008</v>
      </c>
      <c r="C108" s="34" t="s">
        <v>458</v>
      </c>
      <c r="D108" s="34" t="s">
        <v>102</v>
      </c>
      <c r="E108" s="34" t="s">
        <v>32</v>
      </c>
      <c r="F108" s="305" t="s">
        <v>425</v>
      </c>
      <c r="G108" s="365"/>
      <c r="H108" s="366" t="s">
        <v>199</v>
      </c>
      <c r="I108" s="305" t="s">
        <v>424</v>
      </c>
      <c r="J108" s="368" t="s">
        <v>199</v>
      </c>
      <c r="K108" s="350" t="s">
        <v>194</v>
      </c>
      <c r="L108" s="364" t="s">
        <v>236</v>
      </c>
    </row>
    <row r="109" spans="2:12" ht="12.75" customHeight="1" x14ac:dyDescent="0.3">
      <c r="B109" s="193" t="s">
        <v>1047</v>
      </c>
      <c r="C109" s="34" t="s">
        <v>458</v>
      </c>
      <c r="D109" s="34" t="s">
        <v>102</v>
      </c>
      <c r="E109" s="34" t="s">
        <v>32</v>
      </c>
      <c r="F109" s="305" t="s">
        <v>425</v>
      </c>
      <c r="G109" s="365"/>
      <c r="H109" s="366" t="s">
        <v>199</v>
      </c>
      <c r="I109" s="305" t="s">
        <v>424</v>
      </c>
      <c r="J109" s="368" t="s">
        <v>199</v>
      </c>
      <c r="K109" s="350" t="s">
        <v>194</v>
      </c>
      <c r="L109" s="364" t="s">
        <v>236</v>
      </c>
    </row>
    <row r="110" spans="2:12" ht="12.75" customHeight="1" x14ac:dyDescent="0.3">
      <c r="B110" s="193" t="s">
        <v>1048</v>
      </c>
      <c r="C110" s="34" t="s">
        <v>458</v>
      </c>
      <c r="D110" s="34" t="s">
        <v>102</v>
      </c>
      <c r="E110" s="34" t="s">
        <v>32</v>
      </c>
      <c r="F110" s="305" t="s">
        <v>425</v>
      </c>
      <c r="G110" s="365"/>
      <c r="H110" s="366" t="s">
        <v>199</v>
      </c>
      <c r="I110" s="305" t="s">
        <v>424</v>
      </c>
      <c r="J110" s="368" t="s">
        <v>199</v>
      </c>
      <c r="K110" s="350" t="s">
        <v>194</v>
      </c>
      <c r="L110" s="364" t="s">
        <v>236</v>
      </c>
    </row>
    <row r="111" spans="2:12" ht="12.75" customHeight="1" x14ac:dyDescent="0.3">
      <c r="B111" s="193" t="s">
        <v>1009</v>
      </c>
      <c r="C111" s="34" t="s">
        <v>1010</v>
      </c>
      <c r="D111" s="34" t="s">
        <v>102</v>
      </c>
      <c r="E111" s="34" t="s">
        <v>32</v>
      </c>
      <c r="F111" s="305" t="s">
        <v>426</v>
      </c>
      <c r="G111" s="365"/>
      <c r="H111" s="366" t="s">
        <v>199</v>
      </c>
      <c r="I111" s="305" t="s">
        <v>424</v>
      </c>
      <c r="J111" s="368" t="s">
        <v>199</v>
      </c>
      <c r="K111" s="350" t="s">
        <v>194</v>
      </c>
      <c r="L111" s="364" t="s">
        <v>236</v>
      </c>
    </row>
    <row r="112" spans="2:12" ht="12.75" customHeight="1" x14ac:dyDescent="0.3">
      <c r="B112" s="193" t="s">
        <v>1011</v>
      </c>
      <c r="C112" s="34" t="s">
        <v>1010</v>
      </c>
      <c r="D112" s="34" t="s">
        <v>102</v>
      </c>
      <c r="E112" s="34" t="s">
        <v>32</v>
      </c>
      <c r="F112" s="305" t="s">
        <v>426</v>
      </c>
      <c r="G112" s="365"/>
      <c r="H112" s="366" t="s">
        <v>199</v>
      </c>
      <c r="I112" s="305" t="s">
        <v>424</v>
      </c>
      <c r="J112" s="368" t="s">
        <v>199</v>
      </c>
      <c r="K112" s="350" t="s">
        <v>194</v>
      </c>
      <c r="L112" s="364" t="s">
        <v>236</v>
      </c>
    </row>
    <row r="113" spans="2:12" ht="12.75" customHeight="1" x14ac:dyDescent="0.3">
      <c r="B113" s="193" t="s">
        <v>754</v>
      </c>
      <c r="C113" s="34" t="s">
        <v>867</v>
      </c>
      <c r="D113" s="34" t="s">
        <v>102</v>
      </c>
      <c r="E113" s="34" t="s">
        <v>32</v>
      </c>
      <c r="F113" s="349" t="s">
        <v>425</v>
      </c>
      <c r="G113" s="365"/>
      <c r="H113" s="366" t="s">
        <v>199</v>
      </c>
      <c r="I113" s="349" t="s">
        <v>424</v>
      </c>
      <c r="J113" s="368" t="s">
        <v>199</v>
      </c>
      <c r="K113" s="350" t="s">
        <v>194</v>
      </c>
      <c r="L113" s="364" t="s">
        <v>236</v>
      </c>
    </row>
    <row r="114" spans="2:12" ht="12.75" customHeight="1" x14ac:dyDescent="0.3">
      <c r="B114" s="193" t="s">
        <v>1399</v>
      </c>
      <c r="C114" s="34" t="s">
        <v>867</v>
      </c>
      <c r="D114" s="34" t="s">
        <v>102</v>
      </c>
      <c r="E114" s="34" t="s">
        <v>32</v>
      </c>
      <c r="F114" s="305" t="s">
        <v>425</v>
      </c>
      <c r="G114" s="365"/>
      <c r="H114" s="366" t="s">
        <v>199</v>
      </c>
      <c r="I114" s="305" t="s">
        <v>424</v>
      </c>
      <c r="J114" s="368" t="s">
        <v>199</v>
      </c>
      <c r="K114" s="350" t="s">
        <v>194</v>
      </c>
      <c r="L114" s="364" t="s">
        <v>236</v>
      </c>
    </row>
    <row r="115" spans="2:12" ht="12.75" customHeight="1" x14ac:dyDescent="0.3">
      <c r="B115" s="193" t="s">
        <v>1400</v>
      </c>
      <c r="C115" s="34" t="s">
        <v>867</v>
      </c>
      <c r="D115" s="34" t="s">
        <v>102</v>
      </c>
      <c r="E115" s="34" t="s">
        <v>32</v>
      </c>
      <c r="F115" s="305" t="s">
        <v>425</v>
      </c>
      <c r="G115" s="365"/>
      <c r="H115" s="366" t="s">
        <v>199</v>
      </c>
      <c r="I115" s="305" t="s">
        <v>424</v>
      </c>
      <c r="J115" s="368" t="s">
        <v>199</v>
      </c>
      <c r="K115" s="350" t="s">
        <v>194</v>
      </c>
      <c r="L115" s="364" t="s">
        <v>236</v>
      </c>
    </row>
    <row r="116" spans="2:12" ht="12.75" customHeight="1" x14ac:dyDescent="0.3">
      <c r="B116" s="193" t="s">
        <v>1049</v>
      </c>
      <c r="C116" s="34" t="s">
        <v>1050</v>
      </c>
      <c r="D116" s="34" t="s">
        <v>102</v>
      </c>
      <c r="E116" s="34" t="s">
        <v>32</v>
      </c>
      <c r="F116" s="305" t="s">
        <v>425</v>
      </c>
      <c r="G116" s="365"/>
      <c r="H116" s="366" t="s">
        <v>199</v>
      </c>
      <c r="I116" s="305" t="s">
        <v>424</v>
      </c>
      <c r="J116" s="368" t="s">
        <v>199</v>
      </c>
      <c r="K116" s="350" t="s">
        <v>194</v>
      </c>
      <c r="L116" s="364" t="s">
        <v>236</v>
      </c>
    </row>
    <row r="117" spans="2:12" ht="12.75" customHeight="1" x14ac:dyDescent="0.3">
      <c r="B117" s="193" t="s">
        <v>1051</v>
      </c>
      <c r="C117" s="34" t="s">
        <v>1050</v>
      </c>
      <c r="D117" s="34" t="s">
        <v>102</v>
      </c>
      <c r="E117" s="34" t="s">
        <v>32</v>
      </c>
      <c r="F117" s="305" t="s">
        <v>425</v>
      </c>
      <c r="G117" s="365"/>
      <c r="H117" s="366" t="s">
        <v>199</v>
      </c>
      <c r="I117" s="305" t="s">
        <v>424</v>
      </c>
      <c r="J117" s="368" t="s">
        <v>199</v>
      </c>
      <c r="K117" s="350" t="s">
        <v>194</v>
      </c>
      <c r="L117" s="364" t="s">
        <v>236</v>
      </c>
    </row>
    <row r="118" spans="2:12" ht="12.75" customHeight="1" x14ac:dyDescent="0.3">
      <c r="B118" s="193" t="s">
        <v>1052</v>
      </c>
      <c r="C118" s="34" t="s">
        <v>1050</v>
      </c>
      <c r="D118" s="34" t="s">
        <v>102</v>
      </c>
      <c r="E118" s="34" t="s">
        <v>32</v>
      </c>
      <c r="F118" s="305" t="s">
        <v>425</v>
      </c>
      <c r="G118" s="365"/>
      <c r="H118" s="366" t="s">
        <v>199</v>
      </c>
      <c r="I118" s="305" t="s">
        <v>424</v>
      </c>
      <c r="J118" s="368" t="s">
        <v>199</v>
      </c>
      <c r="K118" s="350" t="s">
        <v>194</v>
      </c>
      <c r="L118" s="364" t="s">
        <v>236</v>
      </c>
    </row>
    <row r="119" spans="2:12" ht="12.75" customHeight="1" x14ac:dyDescent="0.3">
      <c r="B119" s="193" t="s">
        <v>789</v>
      </c>
      <c r="C119" s="34" t="s">
        <v>419</v>
      </c>
      <c r="D119" s="34" t="s">
        <v>788</v>
      </c>
      <c r="E119" s="34" t="s">
        <v>238</v>
      </c>
      <c r="F119" s="349" t="s">
        <v>425</v>
      </c>
      <c r="G119" s="365"/>
      <c r="H119" s="366" t="s">
        <v>199</v>
      </c>
      <c r="I119" s="349" t="s">
        <v>424</v>
      </c>
      <c r="J119" s="368" t="s">
        <v>199</v>
      </c>
      <c r="K119" s="350" t="s">
        <v>194</v>
      </c>
      <c r="L119" s="364" t="s">
        <v>236</v>
      </c>
    </row>
    <row r="120" spans="2:12" ht="12.75" customHeight="1" x14ac:dyDescent="0.3">
      <c r="B120" s="193" t="s">
        <v>791</v>
      </c>
      <c r="C120" s="34" t="s">
        <v>868</v>
      </c>
      <c r="D120" s="34" t="s">
        <v>788</v>
      </c>
      <c r="E120" s="34" t="s">
        <v>238</v>
      </c>
      <c r="F120" s="349" t="s">
        <v>426</v>
      </c>
      <c r="G120" s="365"/>
      <c r="H120" s="366" t="s">
        <v>199</v>
      </c>
      <c r="I120" s="349" t="s">
        <v>424</v>
      </c>
      <c r="J120" s="368" t="s">
        <v>199</v>
      </c>
      <c r="K120" s="350" t="s">
        <v>194</v>
      </c>
      <c r="L120" s="364" t="s">
        <v>236</v>
      </c>
    </row>
    <row r="121" spans="2:12" ht="12.75" customHeight="1" x14ac:dyDescent="0.3">
      <c r="B121" s="193" t="s">
        <v>787</v>
      </c>
      <c r="C121" s="34" t="s">
        <v>419</v>
      </c>
      <c r="D121" s="34" t="s">
        <v>788</v>
      </c>
      <c r="E121" s="34" t="s">
        <v>238</v>
      </c>
      <c r="F121" s="349" t="s">
        <v>425</v>
      </c>
      <c r="G121" s="365"/>
      <c r="H121" s="366" t="s">
        <v>199</v>
      </c>
      <c r="I121" s="349" t="s">
        <v>424</v>
      </c>
      <c r="J121" s="368" t="s">
        <v>199</v>
      </c>
      <c r="K121" s="350" t="s">
        <v>194</v>
      </c>
      <c r="L121" s="364" t="s">
        <v>236</v>
      </c>
    </row>
    <row r="122" spans="2:12" ht="12.75" customHeight="1" x14ac:dyDescent="0.3">
      <c r="B122" s="193" t="s">
        <v>790</v>
      </c>
      <c r="C122" s="34" t="s">
        <v>868</v>
      </c>
      <c r="D122" s="34" t="s">
        <v>788</v>
      </c>
      <c r="E122" s="34" t="s">
        <v>238</v>
      </c>
      <c r="F122" s="349" t="s">
        <v>426</v>
      </c>
      <c r="G122" s="365"/>
      <c r="H122" s="366" t="s">
        <v>199</v>
      </c>
      <c r="I122" s="349" t="s">
        <v>424</v>
      </c>
      <c r="J122" s="368" t="s">
        <v>199</v>
      </c>
      <c r="K122" s="350" t="s">
        <v>194</v>
      </c>
      <c r="L122" s="364" t="s">
        <v>236</v>
      </c>
    </row>
    <row r="123" spans="2:12" ht="12.75" customHeight="1" x14ac:dyDescent="0.3">
      <c r="B123" s="193" t="s">
        <v>800</v>
      </c>
      <c r="C123" s="34" t="s">
        <v>870</v>
      </c>
      <c r="D123" s="34" t="s">
        <v>788</v>
      </c>
      <c r="E123" s="34" t="s">
        <v>238</v>
      </c>
      <c r="F123" s="349" t="s">
        <v>426</v>
      </c>
      <c r="G123" s="365"/>
      <c r="H123" s="366" t="s">
        <v>199</v>
      </c>
      <c r="I123" s="367"/>
      <c r="J123" s="368" t="s">
        <v>199</v>
      </c>
      <c r="K123" s="350" t="s">
        <v>194</v>
      </c>
      <c r="L123" s="364" t="s">
        <v>236</v>
      </c>
    </row>
    <row r="124" spans="2:12" ht="12.75" customHeight="1" x14ac:dyDescent="0.3">
      <c r="B124" s="193" t="s">
        <v>799</v>
      </c>
      <c r="C124" s="34" t="s">
        <v>869</v>
      </c>
      <c r="D124" s="34" t="s">
        <v>788</v>
      </c>
      <c r="E124" s="34" t="s">
        <v>238</v>
      </c>
      <c r="F124" s="349" t="s">
        <v>425</v>
      </c>
      <c r="G124" s="365"/>
      <c r="H124" s="366" t="s">
        <v>199</v>
      </c>
      <c r="I124" s="349" t="s">
        <v>424</v>
      </c>
      <c r="J124" s="368" t="s">
        <v>199</v>
      </c>
      <c r="K124" s="350" t="s">
        <v>194</v>
      </c>
      <c r="L124" s="364" t="s">
        <v>236</v>
      </c>
    </row>
    <row r="125" spans="2:12" ht="12.75" customHeight="1" x14ac:dyDescent="0.3">
      <c r="B125" s="193" t="s">
        <v>798</v>
      </c>
      <c r="C125" s="34" t="s">
        <v>869</v>
      </c>
      <c r="D125" s="34" t="s">
        <v>788</v>
      </c>
      <c r="E125" s="34" t="s">
        <v>238</v>
      </c>
      <c r="F125" s="349" t="s">
        <v>425</v>
      </c>
      <c r="G125" s="365"/>
      <c r="H125" s="366" t="s">
        <v>199</v>
      </c>
      <c r="I125" s="349" t="s">
        <v>424</v>
      </c>
      <c r="J125" s="368" t="s">
        <v>199</v>
      </c>
      <c r="K125" s="350" t="s">
        <v>194</v>
      </c>
      <c r="L125" s="364" t="s">
        <v>236</v>
      </c>
    </row>
    <row r="126" spans="2:12" ht="12.75" customHeight="1" x14ac:dyDescent="0.3">
      <c r="B126" s="193" t="s">
        <v>801</v>
      </c>
      <c r="C126" s="34" t="s">
        <v>870</v>
      </c>
      <c r="D126" s="34" t="s">
        <v>788</v>
      </c>
      <c r="E126" s="34" t="s">
        <v>238</v>
      </c>
      <c r="F126" s="349" t="s">
        <v>426</v>
      </c>
      <c r="G126" s="365"/>
      <c r="H126" s="366" t="s">
        <v>199</v>
      </c>
      <c r="I126" s="367"/>
      <c r="J126" s="368" t="s">
        <v>199</v>
      </c>
      <c r="K126" s="350" t="s">
        <v>194</v>
      </c>
      <c r="L126" s="364" t="s">
        <v>236</v>
      </c>
    </row>
    <row r="127" spans="2:12" ht="12.75" customHeight="1" x14ac:dyDescent="0.3">
      <c r="B127" s="193" t="s">
        <v>1298</v>
      </c>
      <c r="C127" s="34" t="s">
        <v>1299</v>
      </c>
      <c r="D127" s="34" t="s">
        <v>1300</v>
      </c>
      <c r="E127" s="34" t="s">
        <v>1301</v>
      </c>
      <c r="F127" s="305" t="s">
        <v>425</v>
      </c>
      <c r="G127" s="365"/>
      <c r="H127" s="366" t="s">
        <v>199</v>
      </c>
      <c r="I127" s="349" t="s">
        <v>424</v>
      </c>
      <c r="J127" s="368" t="s">
        <v>199</v>
      </c>
      <c r="K127" s="350" t="s">
        <v>194</v>
      </c>
      <c r="L127" s="364" t="s">
        <v>236</v>
      </c>
    </row>
    <row r="128" spans="2:12" ht="12.75" customHeight="1" x14ac:dyDescent="0.3">
      <c r="B128" s="193" t="s">
        <v>1306</v>
      </c>
      <c r="C128" s="34" t="s">
        <v>1304</v>
      </c>
      <c r="D128" s="34" t="s">
        <v>1300</v>
      </c>
      <c r="E128" s="34" t="s">
        <v>1301</v>
      </c>
      <c r="F128" s="305" t="s">
        <v>426</v>
      </c>
      <c r="G128" s="365"/>
      <c r="H128" s="366" t="s">
        <v>199</v>
      </c>
      <c r="I128" s="367"/>
      <c r="J128" s="368" t="s">
        <v>199</v>
      </c>
      <c r="K128" s="350" t="s">
        <v>194</v>
      </c>
      <c r="L128" s="364" t="s">
        <v>236</v>
      </c>
    </row>
    <row r="129" spans="2:12" ht="12.75" customHeight="1" x14ac:dyDescent="0.3">
      <c r="B129" s="193" t="s">
        <v>1303</v>
      </c>
      <c r="C129" s="34" t="s">
        <v>1304</v>
      </c>
      <c r="D129" s="34" t="s">
        <v>1300</v>
      </c>
      <c r="E129" s="34" t="s">
        <v>1301</v>
      </c>
      <c r="F129" s="305" t="s">
        <v>426</v>
      </c>
      <c r="G129" s="365"/>
      <c r="H129" s="366" t="s">
        <v>199</v>
      </c>
      <c r="I129" s="349" t="s">
        <v>424</v>
      </c>
      <c r="J129" s="368" t="s">
        <v>199</v>
      </c>
      <c r="K129" s="350" t="s">
        <v>194</v>
      </c>
      <c r="L129" s="364" t="s">
        <v>236</v>
      </c>
    </row>
    <row r="130" spans="2:12" ht="12.75" customHeight="1" x14ac:dyDescent="0.3">
      <c r="B130" s="193" t="s">
        <v>1305</v>
      </c>
      <c r="C130" s="34" t="s">
        <v>1304</v>
      </c>
      <c r="D130" s="34" t="s">
        <v>1300</v>
      </c>
      <c r="E130" s="34" t="s">
        <v>1301</v>
      </c>
      <c r="F130" s="305" t="s">
        <v>426</v>
      </c>
      <c r="G130" s="365"/>
      <c r="H130" s="366" t="s">
        <v>199</v>
      </c>
      <c r="I130" s="349" t="s">
        <v>424</v>
      </c>
      <c r="J130" s="368" t="s">
        <v>199</v>
      </c>
      <c r="K130" s="350" t="s">
        <v>194</v>
      </c>
      <c r="L130" s="364" t="s">
        <v>236</v>
      </c>
    </row>
    <row r="131" spans="2:12" ht="12.75" customHeight="1" x14ac:dyDescent="0.3">
      <c r="B131" s="193" t="s">
        <v>1302</v>
      </c>
      <c r="C131" s="34" t="s">
        <v>1299</v>
      </c>
      <c r="D131" s="34" t="s">
        <v>1300</v>
      </c>
      <c r="E131" s="34" t="s">
        <v>1301</v>
      </c>
      <c r="F131" s="305" t="s">
        <v>425</v>
      </c>
      <c r="G131" s="365"/>
      <c r="H131" s="366" t="s">
        <v>199</v>
      </c>
      <c r="I131" s="349" t="s">
        <v>424</v>
      </c>
      <c r="J131" s="368" t="s">
        <v>199</v>
      </c>
      <c r="K131" s="350" t="s">
        <v>194</v>
      </c>
      <c r="L131" s="364" t="s">
        <v>236</v>
      </c>
    </row>
    <row r="132" spans="2:12" ht="12.75" customHeight="1" x14ac:dyDescent="0.3">
      <c r="B132" s="193" t="s">
        <v>580</v>
      </c>
      <c r="C132" s="34" t="s">
        <v>422</v>
      </c>
      <c r="D132" s="34" t="s">
        <v>67</v>
      </c>
      <c r="E132" s="34" t="s">
        <v>25</v>
      </c>
      <c r="F132" s="369" t="s">
        <v>425</v>
      </c>
      <c r="G132" s="365"/>
      <c r="H132" s="366">
        <v>9</v>
      </c>
      <c r="I132" s="350" t="s">
        <v>424</v>
      </c>
      <c r="J132" s="368" t="s">
        <v>199</v>
      </c>
      <c r="K132" s="350" t="s">
        <v>194</v>
      </c>
      <c r="L132" s="364" t="s">
        <v>236</v>
      </c>
    </row>
    <row r="133" spans="2:12" ht="12.75" customHeight="1" x14ac:dyDescent="0.3">
      <c r="B133" s="193" t="s">
        <v>582</v>
      </c>
      <c r="C133" s="34" t="s">
        <v>871</v>
      </c>
      <c r="D133" s="34" t="s">
        <v>67</v>
      </c>
      <c r="E133" s="34" t="s">
        <v>25</v>
      </c>
      <c r="F133" s="369" t="s">
        <v>426</v>
      </c>
      <c r="G133" s="365"/>
      <c r="H133" s="366" t="s">
        <v>199</v>
      </c>
      <c r="I133" s="350" t="s">
        <v>424</v>
      </c>
      <c r="J133" s="368" t="s">
        <v>199</v>
      </c>
      <c r="K133" s="350" t="s">
        <v>194</v>
      </c>
      <c r="L133" s="364" t="s">
        <v>236</v>
      </c>
    </row>
    <row r="134" spans="2:12" ht="12.75" customHeight="1" x14ac:dyDescent="0.3">
      <c r="B134" s="193" t="s">
        <v>581</v>
      </c>
      <c r="C134" s="34" t="s">
        <v>422</v>
      </c>
      <c r="D134" s="34" t="s">
        <v>67</v>
      </c>
      <c r="E134" s="34" t="s">
        <v>25</v>
      </c>
      <c r="F134" s="369" t="s">
        <v>425</v>
      </c>
      <c r="G134" s="365"/>
      <c r="H134" s="366">
        <v>9</v>
      </c>
      <c r="I134" s="350" t="s">
        <v>424</v>
      </c>
      <c r="J134" s="368" t="s">
        <v>199</v>
      </c>
      <c r="K134" s="350" t="s">
        <v>194</v>
      </c>
      <c r="L134" s="364" t="s">
        <v>236</v>
      </c>
    </row>
    <row r="135" spans="2:12" ht="12.75" customHeight="1" x14ac:dyDescent="0.3">
      <c r="B135" s="193" t="s">
        <v>819</v>
      </c>
      <c r="C135" s="34" t="s">
        <v>871</v>
      </c>
      <c r="D135" s="34" t="s">
        <v>67</v>
      </c>
      <c r="E135" s="34" t="s">
        <v>25</v>
      </c>
      <c r="F135" s="369" t="s">
        <v>426</v>
      </c>
      <c r="G135" s="365"/>
      <c r="H135" s="366" t="s">
        <v>199</v>
      </c>
      <c r="I135" s="348"/>
      <c r="J135" s="368" t="s">
        <v>199</v>
      </c>
      <c r="K135" s="350" t="s">
        <v>194</v>
      </c>
      <c r="L135" s="364" t="s">
        <v>236</v>
      </c>
    </row>
    <row r="136" spans="2:12" ht="12.75" customHeight="1" x14ac:dyDescent="0.3">
      <c r="B136" s="193" t="s">
        <v>820</v>
      </c>
      <c r="C136" s="34" t="s">
        <v>84</v>
      </c>
      <c r="D136" s="34" t="s">
        <v>67</v>
      </c>
      <c r="E136" s="34" t="s">
        <v>25</v>
      </c>
      <c r="F136" s="369" t="s">
        <v>425</v>
      </c>
      <c r="G136" s="365"/>
      <c r="H136" s="366">
        <v>4</v>
      </c>
      <c r="I136" s="350" t="s">
        <v>424</v>
      </c>
      <c r="J136" s="368" t="s">
        <v>199</v>
      </c>
      <c r="K136" s="350" t="s">
        <v>194</v>
      </c>
      <c r="L136" s="364" t="s">
        <v>236</v>
      </c>
    </row>
    <row r="137" spans="2:12" ht="12.75" customHeight="1" x14ac:dyDescent="0.3">
      <c r="B137" s="193" t="s">
        <v>505</v>
      </c>
      <c r="C137" s="34" t="s">
        <v>84</v>
      </c>
      <c r="D137" s="34" t="s">
        <v>67</v>
      </c>
      <c r="E137" s="34" t="s">
        <v>25</v>
      </c>
      <c r="F137" s="369" t="s">
        <v>425</v>
      </c>
      <c r="G137" s="365"/>
      <c r="H137" s="366">
        <v>4</v>
      </c>
      <c r="I137" s="350" t="s">
        <v>424</v>
      </c>
      <c r="J137" s="368">
        <v>234</v>
      </c>
      <c r="K137" s="350" t="s">
        <v>194</v>
      </c>
      <c r="L137" s="364" t="s">
        <v>236</v>
      </c>
    </row>
    <row r="138" spans="2:12" ht="12.75" customHeight="1" x14ac:dyDescent="0.3">
      <c r="B138" s="193" t="s">
        <v>435</v>
      </c>
      <c r="C138" s="34" t="s">
        <v>85</v>
      </c>
      <c r="D138" s="34" t="s">
        <v>67</v>
      </c>
      <c r="E138" s="34" t="s">
        <v>25</v>
      </c>
      <c r="F138" s="369" t="s">
        <v>426</v>
      </c>
      <c r="G138" s="365"/>
      <c r="H138" s="366" t="s">
        <v>199</v>
      </c>
      <c r="I138" s="348"/>
      <c r="J138" s="368">
        <v>221</v>
      </c>
      <c r="K138" s="350" t="s">
        <v>194</v>
      </c>
      <c r="L138" s="364" t="s">
        <v>236</v>
      </c>
    </row>
    <row r="139" spans="2:12" ht="12.75" customHeight="1" x14ac:dyDescent="0.3">
      <c r="B139" s="193" t="s">
        <v>596</v>
      </c>
      <c r="C139" s="34" t="s">
        <v>85</v>
      </c>
      <c r="D139" s="34" t="s">
        <v>67</v>
      </c>
      <c r="E139" s="34" t="s">
        <v>25</v>
      </c>
      <c r="F139" s="369" t="s">
        <v>426</v>
      </c>
      <c r="G139" s="365"/>
      <c r="H139" s="366" t="s">
        <v>199</v>
      </c>
      <c r="I139" s="350" t="s">
        <v>424</v>
      </c>
      <c r="J139" s="368" t="s">
        <v>199</v>
      </c>
      <c r="K139" s="350" t="s">
        <v>194</v>
      </c>
      <c r="L139" s="364" t="s">
        <v>236</v>
      </c>
    </row>
    <row r="140" spans="2:12" ht="12.75" customHeight="1" x14ac:dyDescent="0.3">
      <c r="B140" s="193" t="s">
        <v>1099</v>
      </c>
      <c r="C140" s="34" t="s">
        <v>1098</v>
      </c>
      <c r="D140" s="34" t="s">
        <v>105</v>
      </c>
      <c r="E140" s="34" t="s">
        <v>86</v>
      </c>
      <c r="F140" s="305" t="s">
        <v>426</v>
      </c>
      <c r="G140" s="365"/>
      <c r="H140" s="366" t="s">
        <v>199</v>
      </c>
      <c r="I140" s="305" t="s">
        <v>424</v>
      </c>
      <c r="J140" s="368" t="s">
        <v>199</v>
      </c>
      <c r="K140" s="350" t="s">
        <v>194</v>
      </c>
      <c r="L140" s="364" t="s">
        <v>236</v>
      </c>
    </row>
    <row r="141" spans="2:12" ht="12.75" customHeight="1" x14ac:dyDescent="0.3">
      <c r="B141" s="193" t="s">
        <v>1100</v>
      </c>
      <c r="C141" s="34" t="s">
        <v>1098</v>
      </c>
      <c r="D141" s="34" t="s">
        <v>105</v>
      </c>
      <c r="E141" s="34" t="s">
        <v>86</v>
      </c>
      <c r="F141" s="305" t="s">
        <v>426</v>
      </c>
      <c r="G141" s="365"/>
      <c r="H141" s="366" t="s">
        <v>199</v>
      </c>
      <c r="I141" s="305" t="s">
        <v>424</v>
      </c>
      <c r="J141" s="368" t="s">
        <v>199</v>
      </c>
      <c r="K141" s="350" t="s">
        <v>194</v>
      </c>
      <c r="L141" s="364" t="s">
        <v>236</v>
      </c>
    </row>
    <row r="142" spans="2:12" ht="12.75" customHeight="1" x14ac:dyDescent="0.3">
      <c r="B142" s="193" t="s">
        <v>1092</v>
      </c>
      <c r="C142" s="34" t="s">
        <v>1093</v>
      </c>
      <c r="D142" s="34" t="s">
        <v>105</v>
      </c>
      <c r="E142" s="34" t="s">
        <v>86</v>
      </c>
      <c r="F142" s="369" t="s">
        <v>425</v>
      </c>
      <c r="G142" s="365"/>
      <c r="H142" s="366" t="s">
        <v>199</v>
      </c>
      <c r="I142" s="350" t="s">
        <v>424</v>
      </c>
      <c r="J142" s="368" t="s">
        <v>199</v>
      </c>
      <c r="K142" s="350" t="s">
        <v>194</v>
      </c>
      <c r="L142" s="364" t="s">
        <v>236</v>
      </c>
    </row>
    <row r="143" spans="2:12" ht="12.75" customHeight="1" x14ac:dyDescent="0.3">
      <c r="B143" s="193" t="s">
        <v>1096</v>
      </c>
      <c r="C143" s="34" t="s">
        <v>1093</v>
      </c>
      <c r="D143" s="34" t="s">
        <v>105</v>
      </c>
      <c r="E143" s="34" t="s">
        <v>86</v>
      </c>
      <c r="F143" s="305" t="s">
        <v>425</v>
      </c>
      <c r="G143" s="365"/>
      <c r="H143" s="366" t="s">
        <v>199</v>
      </c>
      <c r="I143" s="305" t="s">
        <v>424</v>
      </c>
      <c r="J143" s="368" t="s">
        <v>199</v>
      </c>
      <c r="K143" s="350" t="s">
        <v>194</v>
      </c>
      <c r="L143" s="364" t="s">
        <v>236</v>
      </c>
    </row>
    <row r="144" spans="2:12" ht="12.75" customHeight="1" x14ac:dyDescent="0.3">
      <c r="B144" s="193" t="s">
        <v>1095</v>
      </c>
      <c r="C144" s="34" t="s">
        <v>1093</v>
      </c>
      <c r="D144" s="34" t="s">
        <v>105</v>
      </c>
      <c r="E144" s="34" t="s">
        <v>86</v>
      </c>
      <c r="F144" s="305" t="s">
        <v>425</v>
      </c>
      <c r="G144" s="365"/>
      <c r="H144" s="366" t="s">
        <v>199</v>
      </c>
      <c r="I144" s="305" t="s">
        <v>424</v>
      </c>
      <c r="J144" s="368" t="s">
        <v>199</v>
      </c>
      <c r="K144" s="350" t="s">
        <v>194</v>
      </c>
      <c r="L144" s="364" t="s">
        <v>236</v>
      </c>
    </row>
    <row r="145" spans="2:12" ht="12.75" customHeight="1" x14ac:dyDescent="0.3">
      <c r="B145" s="193" t="s">
        <v>1097</v>
      </c>
      <c r="C145" s="34" t="s">
        <v>1098</v>
      </c>
      <c r="D145" s="34" t="s">
        <v>105</v>
      </c>
      <c r="E145" s="34" t="s">
        <v>86</v>
      </c>
      <c r="F145" s="305" t="s">
        <v>426</v>
      </c>
      <c r="G145" s="365"/>
      <c r="H145" s="366" t="s">
        <v>199</v>
      </c>
      <c r="I145" s="305" t="s">
        <v>424</v>
      </c>
      <c r="J145" s="368" t="s">
        <v>199</v>
      </c>
      <c r="K145" s="350" t="s">
        <v>194</v>
      </c>
      <c r="L145" s="364" t="s">
        <v>236</v>
      </c>
    </row>
    <row r="146" spans="2:12" ht="12.75" customHeight="1" x14ac:dyDescent="0.3">
      <c r="B146" s="193" t="s">
        <v>1101</v>
      </c>
      <c r="C146" s="34" t="s">
        <v>1098</v>
      </c>
      <c r="D146" s="34" t="s">
        <v>105</v>
      </c>
      <c r="E146" s="34" t="s">
        <v>86</v>
      </c>
      <c r="F146" s="305" t="s">
        <v>426</v>
      </c>
      <c r="G146" s="365"/>
      <c r="H146" s="366" t="s">
        <v>199</v>
      </c>
      <c r="I146" s="305" t="s">
        <v>424</v>
      </c>
      <c r="J146" s="368" t="s">
        <v>199</v>
      </c>
      <c r="K146" s="350" t="s">
        <v>194</v>
      </c>
      <c r="L146" s="364" t="s">
        <v>236</v>
      </c>
    </row>
    <row r="147" spans="2:12" ht="12.75" customHeight="1" x14ac:dyDescent="0.3">
      <c r="B147" s="193" t="s">
        <v>1094</v>
      </c>
      <c r="C147" s="34" t="s">
        <v>1093</v>
      </c>
      <c r="D147" s="34" t="s">
        <v>105</v>
      </c>
      <c r="E147" s="34" t="s">
        <v>86</v>
      </c>
      <c r="F147" s="350" t="s">
        <v>425</v>
      </c>
      <c r="G147" s="365"/>
      <c r="H147" s="366" t="s">
        <v>199</v>
      </c>
      <c r="I147" s="348"/>
      <c r="J147" s="368" t="s">
        <v>199</v>
      </c>
      <c r="K147" s="350" t="s">
        <v>194</v>
      </c>
      <c r="L147" s="364" t="s">
        <v>236</v>
      </c>
    </row>
    <row r="148" spans="2:12" ht="12.75" customHeight="1" x14ac:dyDescent="0.3">
      <c r="B148" s="193" t="s">
        <v>1323</v>
      </c>
      <c r="C148" s="34" t="s">
        <v>87</v>
      </c>
      <c r="D148" s="34" t="s">
        <v>107</v>
      </c>
      <c r="E148" s="34" t="s">
        <v>51</v>
      </c>
      <c r="F148" s="305" t="s">
        <v>425</v>
      </c>
      <c r="G148" s="365"/>
      <c r="H148" s="366">
        <v>6</v>
      </c>
      <c r="I148" s="305" t="s">
        <v>424</v>
      </c>
      <c r="J148" s="368" t="s">
        <v>199</v>
      </c>
      <c r="K148" s="350" t="s">
        <v>194</v>
      </c>
      <c r="L148" s="364" t="s">
        <v>236</v>
      </c>
    </row>
    <row r="149" spans="2:12" ht="12.75" customHeight="1" x14ac:dyDescent="0.3">
      <c r="B149" s="193" t="s">
        <v>1324</v>
      </c>
      <c r="C149" s="34" t="s">
        <v>87</v>
      </c>
      <c r="D149" s="34" t="s">
        <v>107</v>
      </c>
      <c r="E149" s="34" t="s">
        <v>51</v>
      </c>
      <c r="F149" s="305" t="s">
        <v>425</v>
      </c>
      <c r="G149" s="365"/>
      <c r="H149" s="366">
        <v>6</v>
      </c>
      <c r="I149" s="305" t="s">
        <v>424</v>
      </c>
      <c r="J149" s="368" t="s">
        <v>199</v>
      </c>
      <c r="K149" s="350" t="s">
        <v>194</v>
      </c>
      <c r="L149" s="364" t="s">
        <v>236</v>
      </c>
    </row>
    <row r="150" spans="2:12" ht="12.75" customHeight="1" x14ac:dyDescent="0.3">
      <c r="B150" s="193" t="s">
        <v>1325</v>
      </c>
      <c r="C150" s="34" t="s">
        <v>87</v>
      </c>
      <c r="D150" s="34" t="s">
        <v>107</v>
      </c>
      <c r="E150" s="34" t="s">
        <v>51</v>
      </c>
      <c r="F150" s="305" t="s">
        <v>425</v>
      </c>
      <c r="G150" s="365"/>
      <c r="H150" s="366">
        <v>6</v>
      </c>
      <c r="I150" s="305" t="s">
        <v>424</v>
      </c>
      <c r="J150" s="368" t="s">
        <v>199</v>
      </c>
      <c r="K150" s="350" t="s">
        <v>194</v>
      </c>
      <c r="L150" s="364" t="s">
        <v>236</v>
      </c>
    </row>
    <row r="151" spans="2:12" ht="12.75" customHeight="1" x14ac:dyDescent="0.3">
      <c r="B151" s="193" t="s">
        <v>782</v>
      </c>
      <c r="C151" s="34" t="s">
        <v>872</v>
      </c>
      <c r="D151" s="34" t="s">
        <v>339</v>
      </c>
      <c r="E151" s="34" t="s">
        <v>339</v>
      </c>
      <c r="F151" s="350" t="s">
        <v>425</v>
      </c>
      <c r="G151" s="365"/>
      <c r="H151" s="366" t="s">
        <v>199</v>
      </c>
      <c r="I151" s="350" t="s">
        <v>424</v>
      </c>
      <c r="J151" s="368" t="s">
        <v>199</v>
      </c>
      <c r="K151" s="350" t="s">
        <v>194</v>
      </c>
      <c r="L151" s="364" t="s">
        <v>236</v>
      </c>
    </row>
    <row r="152" spans="2:12" ht="12.75" customHeight="1" x14ac:dyDescent="0.3">
      <c r="B152" s="193" t="s">
        <v>783</v>
      </c>
      <c r="C152" s="34" t="s">
        <v>872</v>
      </c>
      <c r="D152" s="34" t="s">
        <v>339</v>
      </c>
      <c r="E152" s="34" t="s">
        <v>339</v>
      </c>
      <c r="F152" s="350" t="s">
        <v>425</v>
      </c>
      <c r="G152" s="365"/>
      <c r="H152" s="366" t="s">
        <v>199</v>
      </c>
      <c r="I152" s="350" t="s">
        <v>424</v>
      </c>
      <c r="J152" s="368" t="s">
        <v>199</v>
      </c>
      <c r="K152" s="350" t="s">
        <v>194</v>
      </c>
      <c r="L152" s="364" t="s">
        <v>236</v>
      </c>
    </row>
    <row r="153" spans="2:12" ht="12.75" customHeight="1" x14ac:dyDescent="0.3">
      <c r="B153" s="193" t="s">
        <v>786</v>
      </c>
      <c r="C153" s="34" t="s">
        <v>873</v>
      </c>
      <c r="D153" s="34" t="s">
        <v>339</v>
      </c>
      <c r="E153" s="34" t="s">
        <v>339</v>
      </c>
      <c r="F153" s="350" t="s">
        <v>426</v>
      </c>
      <c r="G153" s="365"/>
      <c r="H153" s="366" t="s">
        <v>199</v>
      </c>
      <c r="I153" s="350" t="s">
        <v>424</v>
      </c>
      <c r="J153" s="368" t="s">
        <v>199</v>
      </c>
      <c r="K153" s="350" t="s">
        <v>194</v>
      </c>
      <c r="L153" s="364" t="s">
        <v>236</v>
      </c>
    </row>
    <row r="154" spans="2:12" ht="12.75" customHeight="1" x14ac:dyDescent="0.3">
      <c r="B154" s="193" t="s">
        <v>784</v>
      </c>
      <c r="C154" s="34" t="s">
        <v>873</v>
      </c>
      <c r="D154" s="34" t="s">
        <v>339</v>
      </c>
      <c r="E154" s="34" t="s">
        <v>339</v>
      </c>
      <c r="F154" s="350" t="s">
        <v>426</v>
      </c>
      <c r="G154" s="365"/>
      <c r="H154" s="366" t="s">
        <v>199</v>
      </c>
      <c r="I154" s="350" t="s">
        <v>424</v>
      </c>
      <c r="J154" s="368" t="s">
        <v>199</v>
      </c>
      <c r="K154" s="350" t="s">
        <v>194</v>
      </c>
      <c r="L154" s="364" t="s">
        <v>236</v>
      </c>
    </row>
    <row r="155" spans="2:12" ht="12.75" customHeight="1" x14ac:dyDescent="0.3">
      <c r="B155" s="193" t="s">
        <v>785</v>
      </c>
      <c r="C155" s="34" t="s">
        <v>873</v>
      </c>
      <c r="D155" s="34" t="s">
        <v>339</v>
      </c>
      <c r="E155" s="34" t="s">
        <v>339</v>
      </c>
      <c r="F155" s="350" t="s">
        <v>426</v>
      </c>
      <c r="G155" s="365"/>
      <c r="H155" s="366" t="s">
        <v>199</v>
      </c>
      <c r="I155" s="350" t="s">
        <v>424</v>
      </c>
      <c r="J155" s="368" t="s">
        <v>199</v>
      </c>
      <c r="K155" s="350" t="s">
        <v>194</v>
      </c>
      <c r="L155" s="364" t="s">
        <v>236</v>
      </c>
    </row>
    <row r="156" spans="2:12" ht="12.75" customHeight="1" x14ac:dyDescent="0.3">
      <c r="B156" s="193" t="s">
        <v>1326</v>
      </c>
      <c r="C156" s="34" t="s">
        <v>1327</v>
      </c>
      <c r="D156" s="34" t="s">
        <v>1328</v>
      </c>
      <c r="E156" s="34" t="s">
        <v>341</v>
      </c>
      <c r="F156" s="305" t="s">
        <v>426</v>
      </c>
      <c r="G156" s="365"/>
      <c r="H156" s="366" t="s">
        <v>199</v>
      </c>
      <c r="I156" s="305" t="s">
        <v>424</v>
      </c>
      <c r="J156" s="368" t="s">
        <v>199</v>
      </c>
      <c r="K156" s="350" t="s">
        <v>194</v>
      </c>
      <c r="L156" s="364" t="s">
        <v>236</v>
      </c>
    </row>
    <row r="157" spans="2:12" ht="12.75" customHeight="1" x14ac:dyDescent="0.3">
      <c r="B157" s="193" t="s">
        <v>1329</v>
      </c>
      <c r="C157" s="34" t="s">
        <v>1330</v>
      </c>
      <c r="D157" s="34" t="s">
        <v>1328</v>
      </c>
      <c r="E157" s="34" t="s">
        <v>341</v>
      </c>
      <c r="F157" s="305" t="s">
        <v>425</v>
      </c>
      <c r="G157" s="365"/>
      <c r="H157" s="366" t="s">
        <v>199</v>
      </c>
      <c r="I157" s="349" t="s">
        <v>424</v>
      </c>
      <c r="J157" s="368" t="s">
        <v>199</v>
      </c>
      <c r="K157" s="350" t="s">
        <v>194</v>
      </c>
      <c r="L157" s="364" t="s">
        <v>236</v>
      </c>
    </row>
    <row r="158" spans="2:12" ht="12.75" customHeight="1" x14ac:dyDescent="0.3">
      <c r="B158" s="193" t="s">
        <v>1331</v>
      </c>
      <c r="C158" s="34" t="s">
        <v>1330</v>
      </c>
      <c r="D158" s="34" t="s">
        <v>1328</v>
      </c>
      <c r="E158" s="34" t="s">
        <v>341</v>
      </c>
      <c r="F158" s="305" t="s">
        <v>425</v>
      </c>
      <c r="G158" s="365"/>
      <c r="H158" s="366" t="s">
        <v>199</v>
      </c>
      <c r="I158" s="349" t="s">
        <v>424</v>
      </c>
      <c r="J158" s="368" t="s">
        <v>199</v>
      </c>
      <c r="K158" s="350" t="s">
        <v>194</v>
      </c>
      <c r="L158" s="364" t="s">
        <v>236</v>
      </c>
    </row>
    <row r="159" spans="2:12" ht="12.75" customHeight="1" x14ac:dyDescent="0.3">
      <c r="B159" s="193" t="s">
        <v>1332</v>
      </c>
      <c r="C159" s="34" t="s">
        <v>1327</v>
      </c>
      <c r="D159" s="34" t="s">
        <v>1328</v>
      </c>
      <c r="E159" s="34" t="s">
        <v>341</v>
      </c>
      <c r="F159" s="305" t="s">
        <v>426</v>
      </c>
      <c r="G159" s="365"/>
      <c r="H159" s="366" t="s">
        <v>199</v>
      </c>
      <c r="I159" s="305" t="s">
        <v>424</v>
      </c>
      <c r="J159" s="368" t="s">
        <v>199</v>
      </c>
      <c r="K159" s="350" t="s">
        <v>194</v>
      </c>
      <c r="L159" s="364" t="s">
        <v>236</v>
      </c>
    </row>
    <row r="160" spans="2:12" ht="12.75" customHeight="1" x14ac:dyDescent="0.3">
      <c r="B160" s="193" t="s">
        <v>1333</v>
      </c>
      <c r="C160" s="34" t="s">
        <v>1330</v>
      </c>
      <c r="D160" s="34" t="s">
        <v>1328</v>
      </c>
      <c r="E160" s="34" t="s">
        <v>341</v>
      </c>
      <c r="F160" s="305" t="s">
        <v>425</v>
      </c>
      <c r="G160" s="365"/>
      <c r="H160" s="366" t="s">
        <v>199</v>
      </c>
      <c r="I160" s="349" t="s">
        <v>424</v>
      </c>
      <c r="J160" s="368" t="s">
        <v>199</v>
      </c>
      <c r="K160" s="350" t="s">
        <v>194</v>
      </c>
      <c r="L160" s="364" t="s">
        <v>236</v>
      </c>
    </row>
    <row r="161" spans="2:12" ht="12.75" customHeight="1" x14ac:dyDescent="0.3">
      <c r="B161" s="193" t="s">
        <v>1334</v>
      </c>
      <c r="C161" s="34" t="s">
        <v>1327</v>
      </c>
      <c r="D161" s="34" t="s">
        <v>1328</v>
      </c>
      <c r="E161" s="34" t="s">
        <v>341</v>
      </c>
      <c r="F161" s="305" t="s">
        <v>426</v>
      </c>
      <c r="G161" s="365"/>
      <c r="H161" s="366" t="s">
        <v>199</v>
      </c>
      <c r="I161" s="305" t="s">
        <v>424</v>
      </c>
      <c r="J161" s="368" t="s">
        <v>199</v>
      </c>
      <c r="K161" s="350" t="s">
        <v>194</v>
      </c>
      <c r="L161" s="364" t="s">
        <v>236</v>
      </c>
    </row>
    <row r="162" spans="2:12" ht="12.75" customHeight="1" x14ac:dyDescent="0.3">
      <c r="B162" s="193" t="s">
        <v>777</v>
      </c>
      <c r="C162" s="34" t="s">
        <v>874</v>
      </c>
      <c r="D162" s="34" t="s">
        <v>776</v>
      </c>
      <c r="E162" s="34" t="s">
        <v>278</v>
      </c>
      <c r="F162" s="350" t="s">
        <v>425</v>
      </c>
      <c r="G162" s="365"/>
      <c r="H162" s="366" t="s">
        <v>199</v>
      </c>
      <c r="I162" s="350" t="s">
        <v>424</v>
      </c>
      <c r="J162" s="368" t="s">
        <v>199</v>
      </c>
      <c r="K162" s="350" t="s">
        <v>194</v>
      </c>
      <c r="L162" s="364" t="s">
        <v>236</v>
      </c>
    </row>
    <row r="163" spans="2:12" ht="12.75" customHeight="1" x14ac:dyDescent="0.3">
      <c r="B163" s="193" t="s">
        <v>778</v>
      </c>
      <c r="C163" s="34" t="s">
        <v>874</v>
      </c>
      <c r="D163" s="34" t="s">
        <v>776</v>
      </c>
      <c r="E163" s="34" t="s">
        <v>278</v>
      </c>
      <c r="F163" s="350" t="s">
        <v>425</v>
      </c>
      <c r="G163" s="365"/>
      <c r="H163" s="366" t="s">
        <v>199</v>
      </c>
      <c r="I163" s="350" t="s">
        <v>424</v>
      </c>
      <c r="J163" s="368" t="s">
        <v>199</v>
      </c>
      <c r="K163" s="350" t="s">
        <v>194</v>
      </c>
      <c r="L163" s="364" t="s">
        <v>236</v>
      </c>
    </row>
    <row r="164" spans="2:12" ht="12.75" customHeight="1" x14ac:dyDescent="0.3">
      <c r="B164" s="437" t="s">
        <v>1181</v>
      </c>
      <c r="C164" s="34" t="s">
        <v>1182</v>
      </c>
      <c r="D164" s="34" t="s">
        <v>776</v>
      </c>
      <c r="E164" s="34" t="s">
        <v>278</v>
      </c>
      <c r="F164" s="305" t="s">
        <v>425</v>
      </c>
      <c r="G164" s="365"/>
      <c r="H164" s="366" t="s">
        <v>199</v>
      </c>
      <c r="I164" s="305" t="s">
        <v>424</v>
      </c>
      <c r="J164" s="368" t="s">
        <v>199</v>
      </c>
      <c r="K164" s="350" t="s">
        <v>194</v>
      </c>
      <c r="L164" s="364" t="s">
        <v>236</v>
      </c>
    </row>
    <row r="165" spans="2:12" ht="12.75" customHeight="1" x14ac:dyDescent="0.3">
      <c r="B165" s="437" t="s">
        <v>1183</v>
      </c>
      <c r="C165" s="34" t="s">
        <v>1182</v>
      </c>
      <c r="D165" s="34" t="s">
        <v>776</v>
      </c>
      <c r="E165" s="34" t="s">
        <v>278</v>
      </c>
      <c r="F165" s="305" t="s">
        <v>425</v>
      </c>
      <c r="G165" s="365"/>
      <c r="H165" s="366" t="s">
        <v>199</v>
      </c>
      <c r="I165" s="305" t="s">
        <v>424</v>
      </c>
      <c r="J165" s="368" t="s">
        <v>199</v>
      </c>
      <c r="K165" s="350" t="s">
        <v>194</v>
      </c>
      <c r="L165" s="364" t="s">
        <v>236</v>
      </c>
    </row>
    <row r="166" spans="2:12" ht="12.75" customHeight="1" x14ac:dyDescent="0.3">
      <c r="B166" s="437" t="s">
        <v>1398</v>
      </c>
      <c r="C166" s="34" t="s">
        <v>1182</v>
      </c>
      <c r="D166" s="34" t="s">
        <v>776</v>
      </c>
      <c r="E166" s="34" t="s">
        <v>278</v>
      </c>
      <c r="F166" s="305" t="s">
        <v>425</v>
      </c>
      <c r="G166" s="365"/>
      <c r="H166" s="366" t="s">
        <v>199</v>
      </c>
      <c r="I166" s="305" t="s">
        <v>424</v>
      </c>
      <c r="J166" s="368" t="s">
        <v>199</v>
      </c>
      <c r="K166" s="350" t="s">
        <v>194</v>
      </c>
      <c r="L166" s="364" t="s">
        <v>236</v>
      </c>
    </row>
    <row r="167" spans="2:12" ht="12.75" customHeight="1" x14ac:dyDescent="0.3">
      <c r="B167" s="193" t="s">
        <v>1396</v>
      </c>
      <c r="C167" s="34" t="s">
        <v>876</v>
      </c>
      <c r="D167" s="34" t="s">
        <v>731</v>
      </c>
      <c r="E167" s="34" t="s">
        <v>343</v>
      </c>
      <c r="F167" s="349" t="s">
        <v>425</v>
      </c>
      <c r="G167" s="365"/>
      <c r="H167" s="366" t="s">
        <v>199</v>
      </c>
      <c r="I167" s="349" t="s">
        <v>424</v>
      </c>
      <c r="J167" s="368" t="s">
        <v>199</v>
      </c>
      <c r="K167" s="350" t="s">
        <v>194</v>
      </c>
      <c r="L167" s="364" t="s">
        <v>236</v>
      </c>
    </row>
    <row r="168" spans="2:12" ht="12.75" customHeight="1" x14ac:dyDescent="0.3">
      <c r="B168" s="193" t="s">
        <v>732</v>
      </c>
      <c r="C168" s="34" t="s">
        <v>875</v>
      </c>
      <c r="D168" s="34" t="s">
        <v>731</v>
      </c>
      <c r="E168" s="34" t="s">
        <v>343</v>
      </c>
      <c r="F168" s="349" t="s">
        <v>425</v>
      </c>
      <c r="G168" s="365"/>
      <c r="H168" s="366" t="s">
        <v>199</v>
      </c>
      <c r="I168" s="349" t="s">
        <v>424</v>
      </c>
      <c r="J168" s="368" t="s">
        <v>199</v>
      </c>
      <c r="K168" s="350" t="s">
        <v>194</v>
      </c>
      <c r="L168" s="364" t="s">
        <v>236</v>
      </c>
    </row>
    <row r="169" spans="2:12" ht="12.75" customHeight="1" x14ac:dyDescent="0.3">
      <c r="B169" s="193" t="s">
        <v>733</v>
      </c>
      <c r="C169" s="34" t="s">
        <v>875</v>
      </c>
      <c r="D169" s="34" t="s">
        <v>731</v>
      </c>
      <c r="E169" s="34" t="s">
        <v>343</v>
      </c>
      <c r="F169" s="349" t="s">
        <v>425</v>
      </c>
      <c r="G169" s="365"/>
      <c r="H169" s="366" t="s">
        <v>199</v>
      </c>
      <c r="I169" s="349" t="s">
        <v>424</v>
      </c>
      <c r="J169" s="368" t="s">
        <v>199</v>
      </c>
      <c r="K169" s="350" t="s">
        <v>194</v>
      </c>
      <c r="L169" s="364" t="s">
        <v>236</v>
      </c>
    </row>
    <row r="170" spans="2:12" ht="12.75" customHeight="1" x14ac:dyDescent="0.3">
      <c r="B170" s="193" t="s">
        <v>1397</v>
      </c>
      <c r="C170" s="34" t="s">
        <v>876</v>
      </c>
      <c r="D170" s="34" t="s">
        <v>731</v>
      </c>
      <c r="E170" s="34" t="s">
        <v>343</v>
      </c>
      <c r="F170" s="349" t="s">
        <v>426</v>
      </c>
      <c r="G170" s="365"/>
      <c r="H170" s="366" t="s">
        <v>199</v>
      </c>
      <c r="I170" s="349" t="s">
        <v>424</v>
      </c>
      <c r="J170" s="368" t="s">
        <v>199</v>
      </c>
      <c r="K170" s="350" t="s">
        <v>194</v>
      </c>
      <c r="L170" s="364" t="s">
        <v>236</v>
      </c>
    </row>
    <row r="171" spans="2:12" ht="12.75" customHeight="1" x14ac:dyDescent="0.3">
      <c r="B171" s="193" t="s">
        <v>734</v>
      </c>
      <c r="C171" s="34" t="s">
        <v>876</v>
      </c>
      <c r="D171" s="34" t="s">
        <v>731</v>
      </c>
      <c r="E171" s="34" t="s">
        <v>343</v>
      </c>
      <c r="F171" s="349" t="s">
        <v>426</v>
      </c>
      <c r="G171" s="365"/>
      <c r="H171" s="366"/>
      <c r="I171" s="349" t="s">
        <v>424</v>
      </c>
      <c r="J171" s="368" t="s">
        <v>199</v>
      </c>
      <c r="K171" s="350" t="s">
        <v>194</v>
      </c>
      <c r="L171" s="364" t="s">
        <v>236</v>
      </c>
    </row>
    <row r="172" spans="2:12" ht="12.75" customHeight="1" x14ac:dyDescent="0.3">
      <c r="B172" s="193" t="s">
        <v>735</v>
      </c>
      <c r="C172" s="34" t="s">
        <v>876</v>
      </c>
      <c r="D172" s="34" t="s">
        <v>731</v>
      </c>
      <c r="E172" s="34" t="s">
        <v>343</v>
      </c>
      <c r="F172" s="349" t="s">
        <v>426</v>
      </c>
      <c r="G172" s="365"/>
      <c r="H172" s="366"/>
      <c r="I172" s="349" t="s">
        <v>424</v>
      </c>
      <c r="J172" s="368" t="s">
        <v>199</v>
      </c>
      <c r="K172" s="350" t="s">
        <v>194</v>
      </c>
      <c r="L172" s="364" t="s">
        <v>236</v>
      </c>
    </row>
    <row r="173" spans="2:12" ht="12.75" customHeight="1" x14ac:dyDescent="0.3">
      <c r="B173" s="193" t="s">
        <v>744</v>
      </c>
      <c r="C173" s="34" t="s">
        <v>877</v>
      </c>
      <c r="D173" s="34" t="s">
        <v>52</v>
      </c>
      <c r="E173" s="34" t="s">
        <v>52</v>
      </c>
      <c r="F173" s="349" t="s">
        <v>426</v>
      </c>
      <c r="G173" s="365"/>
      <c r="H173" s="366" t="s">
        <v>199</v>
      </c>
      <c r="I173" s="349" t="s">
        <v>424</v>
      </c>
      <c r="J173" s="368" t="s">
        <v>199</v>
      </c>
      <c r="K173" s="350" t="s">
        <v>194</v>
      </c>
      <c r="L173" s="364" t="s">
        <v>236</v>
      </c>
    </row>
    <row r="174" spans="2:12" ht="12.75" customHeight="1" x14ac:dyDescent="0.3">
      <c r="B174" s="193" t="s">
        <v>738</v>
      </c>
      <c r="C174" s="34" t="s">
        <v>457</v>
      </c>
      <c r="D174" s="34" t="s">
        <v>52</v>
      </c>
      <c r="E174" s="34" t="s">
        <v>52</v>
      </c>
      <c r="F174" s="349" t="s">
        <v>425</v>
      </c>
      <c r="G174" s="365"/>
      <c r="H174" s="366" t="s">
        <v>199</v>
      </c>
      <c r="I174" s="349" t="s">
        <v>424</v>
      </c>
      <c r="J174" s="368" t="s">
        <v>199</v>
      </c>
      <c r="K174" s="350" t="s">
        <v>194</v>
      </c>
      <c r="L174" s="364" t="s">
        <v>236</v>
      </c>
    </row>
    <row r="175" spans="2:12" ht="12.75" customHeight="1" x14ac:dyDescent="0.3">
      <c r="B175" s="193" t="s">
        <v>740</v>
      </c>
      <c r="C175" s="34" t="s">
        <v>457</v>
      </c>
      <c r="D175" s="34" t="s">
        <v>52</v>
      </c>
      <c r="E175" s="34" t="s">
        <v>52</v>
      </c>
      <c r="F175" s="349" t="s">
        <v>425</v>
      </c>
      <c r="G175" s="365"/>
      <c r="H175" s="366" t="s">
        <v>199</v>
      </c>
      <c r="I175" s="349" t="s">
        <v>424</v>
      </c>
      <c r="J175" s="368" t="s">
        <v>199</v>
      </c>
      <c r="K175" s="350" t="s">
        <v>194</v>
      </c>
      <c r="L175" s="364" t="s">
        <v>236</v>
      </c>
    </row>
    <row r="176" spans="2:12" ht="12.75" customHeight="1" x14ac:dyDescent="0.3">
      <c r="B176" s="193" t="s">
        <v>739</v>
      </c>
      <c r="C176" s="34" t="s">
        <v>457</v>
      </c>
      <c r="D176" s="34" t="s">
        <v>52</v>
      </c>
      <c r="E176" s="34" t="s">
        <v>52</v>
      </c>
      <c r="F176" s="349" t="s">
        <v>425</v>
      </c>
      <c r="G176" s="365"/>
      <c r="H176" s="366" t="s">
        <v>199</v>
      </c>
      <c r="I176" s="349" t="s">
        <v>424</v>
      </c>
      <c r="J176" s="368" t="s">
        <v>199</v>
      </c>
      <c r="K176" s="350" t="s">
        <v>194</v>
      </c>
      <c r="L176" s="364" t="s">
        <v>236</v>
      </c>
    </row>
    <row r="177" spans="2:12" ht="12.75" customHeight="1" x14ac:dyDescent="0.3">
      <c r="B177" s="193" t="s">
        <v>741</v>
      </c>
      <c r="C177" s="34" t="s">
        <v>457</v>
      </c>
      <c r="D177" s="34" t="s">
        <v>52</v>
      </c>
      <c r="E177" s="34" t="s">
        <v>52</v>
      </c>
      <c r="F177" s="349" t="s">
        <v>425</v>
      </c>
      <c r="G177" s="365"/>
      <c r="H177" s="366" t="s">
        <v>199</v>
      </c>
      <c r="I177" s="349" t="s">
        <v>424</v>
      </c>
      <c r="J177" s="368" t="s">
        <v>199</v>
      </c>
      <c r="K177" s="350" t="s">
        <v>194</v>
      </c>
      <c r="L177" s="364" t="s">
        <v>236</v>
      </c>
    </row>
    <row r="178" spans="2:12" ht="12.75" customHeight="1" x14ac:dyDescent="0.3">
      <c r="B178" s="193" t="s">
        <v>742</v>
      </c>
      <c r="C178" s="34" t="s">
        <v>877</v>
      </c>
      <c r="D178" s="34" t="s">
        <v>52</v>
      </c>
      <c r="E178" s="34" t="s">
        <v>52</v>
      </c>
      <c r="F178" s="349" t="s">
        <v>426</v>
      </c>
      <c r="G178" s="365"/>
      <c r="H178" s="366" t="s">
        <v>199</v>
      </c>
      <c r="I178" s="367"/>
      <c r="J178" s="368" t="s">
        <v>199</v>
      </c>
      <c r="K178" s="350" t="s">
        <v>194</v>
      </c>
      <c r="L178" s="364" t="s">
        <v>236</v>
      </c>
    </row>
    <row r="179" spans="2:12" ht="12.75" customHeight="1" x14ac:dyDescent="0.3">
      <c r="B179" s="193" t="s">
        <v>743</v>
      </c>
      <c r="C179" s="34" t="s">
        <v>877</v>
      </c>
      <c r="D179" s="34" t="s">
        <v>52</v>
      </c>
      <c r="E179" s="34" t="s">
        <v>52</v>
      </c>
      <c r="F179" s="349" t="s">
        <v>426</v>
      </c>
      <c r="G179" s="365"/>
      <c r="H179" s="366" t="s">
        <v>199</v>
      </c>
      <c r="I179" s="349" t="s">
        <v>424</v>
      </c>
      <c r="J179" s="368" t="s">
        <v>199</v>
      </c>
      <c r="K179" s="350" t="s">
        <v>194</v>
      </c>
      <c r="L179" s="364" t="s">
        <v>236</v>
      </c>
    </row>
    <row r="180" spans="2:12" ht="12.75" customHeight="1" x14ac:dyDescent="0.3">
      <c r="B180" s="193" t="s">
        <v>745</v>
      </c>
      <c r="C180" s="34" t="s">
        <v>877</v>
      </c>
      <c r="D180" s="34" t="s">
        <v>52</v>
      </c>
      <c r="E180" s="34" t="s">
        <v>52</v>
      </c>
      <c r="F180" s="349" t="s">
        <v>426</v>
      </c>
      <c r="G180" s="365"/>
      <c r="H180" s="366" t="s">
        <v>199</v>
      </c>
      <c r="I180" s="349" t="s">
        <v>424</v>
      </c>
      <c r="J180" s="368" t="s">
        <v>199</v>
      </c>
      <c r="K180" s="350" t="s">
        <v>194</v>
      </c>
      <c r="L180" s="364" t="s">
        <v>236</v>
      </c>
    </row>
    <row r="181" spans="2:12" ht="12.75" customHeight="1" x14ac:dyDescent="0.3">
      <c r="B181" s="193" t="s">
        <v>593</v>
      </c>
      <c r="C181" s="34" t="s">
        <v>878</v>
      </c>
      <c r="D181" s="34" t="s">
        <v>587</v>
      </c>
      <c r="E181" s="34" t="s">
        <v>251</v>
      </c>
      <c r="F181" s="369" t="s">
        <v>425</v>
      </c>
      <c r="G181" s="365"/>
      <c r="H181" s="366" t="s">
        <v>199</v>
      </c>
      <c r="I181" s="350" t="s">
        <v>424</v>
      </c>
      <c r="J181" s="368" t="s">
        <v>199</v>
      </c>
      <c r="K181" s="350" t="s">
        <v>194</v>
      </c>
      <c r="L181" s="364" t="s">
        <v>231</v>
      </c>
    </row>
    <row r="182" spans="2:12" ht="12.75" customHeight="1" x14ac:dyDescent="0.3">
      <c r="B182" s="193" t="s">
        <v>595</v>
      </c>
      <c r="C182" s="34" t="s">
        <v>879</v>
      </c>
      <c r="D182" s="34" t="s">
        <v>587</v>
      </c>
      <c r="E182" s="34" t="s">
        <v>251</v>
      </c>
      <c r="F182" s="369" t="s">
        <v>426</v>
      </c>
      <c r="G182" s="365"/>
      <c r="H182" s="366" t="s">
        <v>199</v>
      </c>
      <c r="I182" s="350" t="s">
        <v>424</v>
      </c>
      <c r="J182" s="368" t="s">
        <v>199</v>
      </c>
      <c r="K182" s="350" t="s">
        <v>194</v>
      </c>
      <c r="L182" s="364" t="s">
        <v>231</v>
      </c>
    </row>
    <row r="183" spans="2:12" ht="12.75" customHeight="1" x14ac:dyDescent="0.3">
      <c r="B183" s="193" t="s">
        <v>592</v>
      </c>
      <c r="C183" s="34" t="s">
        <v>878</v>
      </c>
      <c r="D183" s="34" t="s">
        <v>587</v>
      </c>
      <c r="E183" s="34" t="s">
        <v>251</v>
      </c>
      <c r="F183" s="369" t="s">
        <v>425</v>
      </c>
      <c r="G183" s="365"/>
      <c r="H183" s="366" t="s">
        <v>199</v>
      </c>
      <c r="I183" s="350" t="s">
        <v>424</v>
      </c>
      <c r="J183" s="368" t="s">
        <v>199</v>
      </c>
      <c r="K183" s="350" t="s">
        <v>194</v>
      </c>
      <c r="L183" s="364" t="s">
        <v>231</v>
      </c>
    </row>
    <row r="184" spans="2:12" ht="12.75" customHeight="1" x14ac:dyDescent="0.3">
      <c r="B184" s="193" t="s">
        <v>594</v>
      </c>
      <c r="C184" s="34" t="s">
        <v>879</v>
      </c>
      <c r="D184" s="34" t="s">
        <v>587</v>
      </c>
      <c r="E184" s="34" t="s">
        <v>251</v>
      </c>
      <c r="F184" s="369" t="s">
        <v>426</v>
      </c>
      <c r="G184" s="365"/>
      <c r="H184" s="366" t="s">
        <v>199</v>
      </c>
      <c r="I184" s="350" t="s">
        <v>424</v>
      </c>
      <c r="J184" s="368" t="s">
        <v>199</v>
      </c>
      <c r="K184" s="350" t="s">
        <v>194</v>
      </c>
      <c r="L184" s="364" t="s">
        <v>231</v>
      </c>
    </row>
    <row r="185" spans="2:12" ht="12.75" customHeight="1" x14ac:dyDescent="0.3">
      <c r="B185" s="193" t="s">
        <v>816</v>
      </c>
      <c r="C185" s="34" t="s">
        <v>881</v>
      </c>
      <c r="D185" s="34" t="s">
        <v>98</v>
      </c>
      <c r="E185" s="34" t="s">
        <v>26</v>
      </c>
      <c r="F185" s="349" t="s">
        <v>426</v>
      </c>
      <c r="G185" s="365"/>
      <c r="H185" s="366" t="s">
        <v>199</v>
      </c>
      <c r="I185" s="349" t="s">
        <v>424</v>
      </c>
      <c r="J185" s="368" t="s">
        <v>199</v>
      </c>
      <c r="K185" s="350" t="s">
        <v>194</v>
      </c>
      <c r="L185" s="364" t="s">
        <v>231</v>
      </c>
    </row>
    <row r="186" spans="2:12" ht="12.75" customHeight="1" x14ac:dyDescent="0.3">
      <c r="B186" s="193" t="s">
        <v>828</v>
      </c>
      <c r="C186" s="34" t="s">
        <v>880</v>
      </c>
      <c r="D186" s="34" t="s">
        <v>98</v>
      </c>
      <c r="E186" s="34" t="s">
        <v>26</v>
      </c>
      <c r="F186" s="349" t="s">
        <v>425</v>
      </c>
      <c r="G186" s="365"/>
      <c r="H186" s="366" t="s">
        <v>199</v>
      </c>
      <c r="I186" s="349" t="s">
        <v>424</v>
      </c>
      <c r="J186" s="368" t="s">
        <v>199</v>
      </c>
      <c r="K186" s="350" t="s">
        <v>194</v>
      </c>
      <c r="L186" s="364" t="s">
        <v>231</v>
      </c>
    </row>
    <row r="187" spans="2:12" ht="12.75" customHeight="1" x14ac:dyDescent="0.3">
      <c r="B187" s="193" t="s">
        <v>815</v>
      </c>
      <c r="C187" s="34" t="s">
        <v>881</v>
      </c>
      <c r="D187" s="34" t="s">
        <v>98</v>
      </c>
      <c r="E187" s="34" t="s">
        <v>26</v>
      </c>
      <c r="F187" s="349" t="s">
        <v>426</v>
      </c>
      <c r="G187" s="365"/>
      <c r="H187" s="366" t="s">
        <v>199</v>
      </c>
      <c r="I187" s="349" t="s">
        <v>424</v>
      </c>
      <c r="J187" s="368" t="s">
        <v>199</v>
      </c>
      <c r="K187" s="350" t="s">
        <v>194</v>
      </c>
      <c r="L187" s="364" t="s">
        <v>231</v>
      </c>
    </row>
    <row r="188" spans="2:12" ht="12.75" customHeight="1" x14ac:dyDescent="0.3">
      <c r="B188" s="193" t="s">
        <v>375</v>
      </c>
      <c r="C188" s="34" t="s">
        <v>880</v>
      </c>
      <c r="D188" s="34" t="s">
        <v>98</v>
      </c>
      <c r="E188" s="34" t="s">
        <v>26</v>
      </c>
      <c r="F188" s="349" t="s">
        <v>425</v>
      </c>
      <c r="G188" s="365"/>
      <c r="H188" s="366" t="s">
        <v>199</v>
      </c>
      <c r="I188" s="349" t="s">
        <v>424</v>
      </c>
      <c r="J188" s="368">
        <v>308</v>
      </c>
      <c r="K188" s="350" t="s">
        <v>194</v>
      </c>
      <c r="L188" s="364" t="s">
        <v>231</v>
      </c>
    </row>
    <row r="189" spans="2:12" ht="12.75" customHeight="1" x14ac:dyDescent="0.3">
      <c r="B189" s="193" t="s">
        <v>814</v>
      </c>
      <c r="C189" s="34" t="s">
        <v>880</v>
      </c>
      <c r="D189" s="34" t="s">
        <v>98</v>
      </c>
      <c r="E189" s="34" t="s">
        <v>26</v>
      </c>
      <c r="F189" s="349" t="s">
        <v>425</v>
      </c>
      <c r="G189" s="365"/>
      <c r="H189" s="366" t="s">
        <v>199</v>
      </c>
      <c r="I189" s="349" t="s">
        <v>424</v>
      </c>
      <c r="J189" s="368" t="s">
        <v>199</v>
      </c>
      <c r="K189" s="350" t="s">
        <v>194</v>
      </c>
      <c r="L189" s="364" t="s">
        <v>231</v>
      </c>
    </row>
    <row r="190" spans="2:12" ht="12.75" customHeight="1" x14ac:dyDescent="0.3">
      <c r="B190" s="193" t="s">
        <v>817</v>
      </c>
      <c r="C190" s="34" t="s">
        <v>881</v>
      </c>
      <c r="D190" s="34" t="s">
        <v>98</v>
      </c>
      <c r="E190" s="34" t="s">
        <v>26</v>
      </c>
      <c r="F190" s="349" t="s">
        <v>426</v>
      </c>
      <c r="G190" s="365"/>
      <c r="H190" s="366" t="s">
        <v>199</v>
      </c>
      <c r="I190" s="349" t="s">
        <v>424</v>
      </c>
      <c r="J190" s="368" t="s">
        <v>199</v>
      </c>
      <c r="K190" s="350" t="s">
        <v>194</v>
      </c>
      <c r="L190" s="364" t="s">
        <v>231</v>
      </c>
    </row>
    <row r="191" spans="2:12" ht="12.75" customHeight="1" x14ac:dyDescent="0.3">
      <c r="B191" s="193" t="s">
        <v>827</v>
      </c>
      <c r="C191" s="34" t="s">
        <v>882</v>
      </c>
      <c r="D191" s="34" t="s">
        <v>98</v>
      </c>
      <c r="E191" s="34" t="s">
        <v>26</v>
      </c>
      <c r="F191" s="349" t="s">
        <v>425</v>
      </c>
      <c r="G191" s="365"/>
      <c r="H191" s="366" t="s">
        <v>199</v>
      </c>
      <c r="I191" s="349" t="s">
        <v>424</v>
      </c>
      <c r="J191" s="368" t="s">
        <v>199</v>
      </c>
      <c r="K191" s="350" t="s">
        <v>194</v>
      </c>
      <c r="L191" s="364" t="s">
        <v>231</v>
      </c>
    </row>
    <row r="192" spans="2:12" ht="12.75" customHeight="1" x14ac:dyDescent="0.3">
      <c r="B192" s="193" t="s">
        <v>767</v>
      </c>
      <c r="C192" s="34" t="s">
        <v>883</v>
      </c>
      <c r="D192" s="34" t="s">
        <v>98</v>
      </c>
      <c r="E192" s="34" t="s">
        <v>26</v>
      </c>
      <c r="F192" s="349" t="s">
        <v>426</v>
      </c>
      <c r="G192" s="365"/>
      <c r="H192" s="366" t="s">
        <v>199</v>
      </c>
      <c r="I192" s="349" t="s">
        <v>424</v>
      </c>
      <c r="J192" s="368" t="s">
        <v>199</v>
      </c>
      <c r="K192" s="350" t="s">
        <v>194</v>
      </c>
      <c r="L192" s="364" t="s">
        <v>231</v>
      </c>
    </row>
    <row r="193" spans="2:12" ht="12.75" customHeight="1" x14ac:dyDescent="0.3">
      <c r="B193" s="193" t="s">
        <v>764</v>
      </c>
      <c r="C193" s="34" t="s">
        <v>882</v>
      </c>
      <c r="D193" s="34" t="s">
        <v>98</v>
      </c>
      <c r="E193" s="34" t="s">
        <v>26</v>
      </c>
      <c r="F193" s="349" t="s">
        <v>425</v>
      </c>
      <c r="G193" s="365"/>
      <c r="H193" s="366" t="s">
        <v>199</v>
      </c>
      <c r="I193" s="349" t="s">
        <v>424</v>
      </c>
      <c r="J193" s="368" t="s">
        <v>199</v>
      </c>
      <c r="K193" s="350" t="s">
        <v>194</v>
      </c>
      <c r="L193" s="364" t="s">
        <v>231</v>
      </c>
    </row>
    <row r="194" spans="2:12" ht="12.75" customHeight="1" x14ac:dyDescent="0.3">
      <c r="B194" s="193" t="s">
        <v>766</v>
      </c>
      <c r="C194" s="34" t="s">
        <v>883</v>
      </c>
      <c r="D194" s="34" t="s">
        <v>98</v>
      </c>
      <c r="E194" s="34" t="s">
        <v>26</v>
      </c>
      <c r="F194" s="349" t="s">
        <v>426</v>
      </c>
      <c r="G194" s="365"/>
      <c r="H194" s="366" t="s">
        <v>199</v>
      </c>
      <c r="I194" s="349" t="s">
        <v>424</v>
      </c>
      <c r="J194" s="368" t="s">
        <v>199</v>
      </c>
      <c r="K194" s="350" t="s">
        <v>194</v>
      </c>
      <c r="L194" s="364" t="s">
        <v>231</v>
      </c>
    </row>
    <row r="195" spans="2:12" ht="12.75" customHeight="1" x14ac:dyDescent="0.3">
      <c r="B195" s="193" t="s">
        <v>765</v>
      </c>
      <c r="C195" s="34" t="s">
        <v>883</v>
      </c>
      <c r="D195" s="34" t="s">
        <v>98</v>
      </c>
      <c r="E195" s="34" t="s">
        <v>26</v>
      </c>
      <c r="F195" s="349" t="s">
        <v>426</v>
      </c>
      <c r="G195" s="365"/>
      <c r="H195" s="366" t="s">
        <v>199</v>
      </c>
      <c r="I195" s="349" t="s">
        <v>424</v>
      </c>
      <c r="J195" s="368" t="s">
        <v>199</v>
      </c>
      <c r="K195" s="350" t="s">
        <v>194</v>
      </c>
      <c r="L195" s="364" t="s">
        <v>231</v>
      </c>
    </row>
    <row r="196" spans="2:12" ht="12.75" customHeight="1" x14ac:dyDescent="0.3">
      <c r="B196" s="193" t="s">
        <v>763</v>
      </c>
      <c r="C196" s="34" t="s">
        <v>882</v>
      </c>
      <c r="D196" s="34" t="s">
        <v>98</v>
      </c>
      <c r="E196" s="34" t="s">
        <v>26</v>
      </c>
      <c r="F196" s="349" t="s">
        <v>425</v>
      </c>
      <c r="G196" s="365"/>
      <c r="H196" s="366" t="s">
        <v>199</v>
      </c>
      <c r="I196" s="349" t="s">
        <v>424</v>
      </c>
      <c r="J196" s="368" t="s">
        <v>199</v>
      </c>
      <c r="K196" s="350" t="s">
        <v>194</v>
      </c>
      <c r="L196" s="364" t="s">
        <v>231</v>
      </c>
    </row>
    <row r="197" spans="2:12" ht="12.75" customHeight="1" x14ac:dyDescent="0.3">
      <c r="B197" s="193" t="s">
        <v>714</v>
      </c>
      <c r="C197" s="34" t="s">
        <v>885</v>
      </c>
      <c r="D197" s="34" t="s">
        <v>98</v>
      </c>
      <c r="E197" s="34" t="s">
        <v>26</v>
      </c>
      <c r="F197" s="349" t="s">
        <v>426</v>
      </c>
      <c r="G197" s="365"/>
      <c r="H197" s="366" t="s">
        <v>199</v>
      </c>
      <c r="I197" s="349" t="s">
        <v>424</v>
      </c>
      <c r="J197" s="368" t="s">
        <v>199</v>
      </c>
      <c r="K197" s="350" t="s">
        <v>194</v>
      </c>
      <c r="L197" s="364" t="s">
        <v>231</v>
      </c>
    </row>
    <row r="198" spans="2:12" ht="12.75" customHeight="1" x14ac:dyDescent="0.3">
      <c r="B198" s="193" t="s">
        <v>710</v>
      </c>
      <c r="C198" s="34" t="s">
        <v>884</v>
      </c>
      <c r="D198" s="34" t="s">
        <v>98</v>
      </c>
      <c r="E198" s="34" t="s">
        <v>26</v>
      </c>
      <c r="F198" s="349" t="s">
        <v>425</v>
      </c>
      <c r="G198" s="365"/>
      <c r="H198" s="366" t="s">
        <v>199</v>
      </c>
      <c r="I198" s="349" t="s">
        <v>424</v>
      </c>
      <c r="J198" s="368" t="s">
        <v>199</v>
      </c>
      <c r="K198" s="350" t="s">
        <v>194</v>
      </c>
      <c r="L198" s="364" t="s">
        <v>231</v>
      </c>
    </row>
    <row r="199" spans="2:12" ht="12.75" customHeight="1" x14ac:dyDescent="0.3">
      <c r="B199" s="193" t="s">
        <v>712</v>
      </c>
      <c r="C199" s="34" t="s">
        <v>884</v>
      </c>
      <c r="D199" s="34" t="s">
        <v>98</v>
      </c>
      <c r="E199" s="34" t="s">
        <v>26</v>
      </c>
      <c r="F199" s="349" t="s">
        <v>425</v>
      </c>
      <c r="G199" s="365"/>
      <c r="H199" s="366" t="s">
        <v>199</v>
      </c>
      <c r="I199" s="349" t="s">
        <v>424</v>
      </c>
      <c r="J199" s="368" t="s">
        <v>199</v>
      </c>
      <c r="K199" s="350" t="s">
        <v>194</v>
      </c>
      <c r="L199" s="364" t="s">
        <v>231</v>
      </c>
    </row>
    <row r="200" spans="2:12" ht="12.75" customHeight="1" x14ac:dyDescent="0.3">
      <c r="B200" s="193" t="s">
        <v>711</v>
      </c>
      <c r="C200" s="34" t="s">
        <v>884</v>
      </c>
      <c r="D200" s="34" t="s">
        <v>98</v>
      </c>
      <c r="E200" s="34" t="s">
        <v>26</v>
      </c>
      <c r="F200" s="349" t="s">
        <v>425</v>
      </c>
      <c r="G200" s="365"/>
      <c r="H200" s="366" t="s">
        <v>199</v>
      </c>
      <c r="I200" s="349" t="s">
        <v>424</v>
      </c>
      <c r="J200" s="368" t="s">
        <v>199</v>
      </c>
      <c r="K200" s="350" t="s">
        <v>194</v>
      </c>
      <c r="L200" s="364" t="s">
        <v>231</v>
      </c>
    </row>
    <row r="201" spans="2:12" ht="12.75" customHeight="1" x14ac:dyDescent="0.3">
      <c r="B201" s="193" t="s">
        <v>713</v>
      </c>
      <c r="C201" s="34" t="s">
        <v>885</v>
      </c>
      <c r="D201" s="34" t="s">
        <v>98</v>
      </c>
      <c r="E201" s="34" t="s">
        <v>26</v>
      </c>
      <c r="F201" s="349" t="s">
        <v>426</v>
      </c>
      <c r="G201" s="365"/>
      <c r="H201" s="366" t="s">
        <v>199</v>
      </c>
      <c r="I201" s="349" t="s">
        <v>424</v>
      </c>
      <c r="J201" s="368" t="s">
        <v>199</v>
      </c>
      <c r="K201" s="350" t="s">
        <v>194</v>
      </c>
      <c r="L201" s="364" t="s">
        <v>231</v>
      </c>
    </row>
    <row r="202" spans="2:12" ht="12.75" customHeight="1" x14ac:dyDescent="0.3">
      <c r="B202" s="193" t="s">
        <v>715</v>
      </c>
      <c r="C202" s="34" t="s">
        <v>885</v>
      </c>
      <c r="D202" s="34" t="s">
        <v>98</v>
      </c>
      <c r="E202" s="34" t="s">
        <v>26</v>
      </c>
      <c r="F202" s="349" t="s">
        <v>426</v>
      </c>
      <c r="G202" s="365"/>
      <c r="H202" s="366" t="s">
        <v>199</v>
      </c>
      <c r="I202" s="349" t="s">
        <v>424</v>
      </c>
      <c r="J202" s="368" t="s">
        <v>199</v>
      </c>
      <c r="K202" s="350" t="s">
        <v>194</v>
      </c>
      <c r="L202" s="364" t="s">
        <v>231</v>
      </c>
    </row>
    <row r="203" spans="2:12" ht="12.75" customHeight="1" x14ac:dyDescent="0.3">
      <c r="B203" s="193" t="s">
        <v>627</v>
      </c>
      <c r="C203" s="34" t="s">
        <v>542</v>
      </c>
      <c r="D203" s="34" t="s">
        <v>98</v>
      </c>
      <c r="E203" s="34" t="s">
        <v>26</v>
      </c>
      <c r="F203" s="371" t="s">
        <v>426</v>
      </c>
      <c r="G203" s="365"/>
      <c r="H203" s="366">
        <v>9</v>
      </c>
      <c r="I203" s="348"/>
      <c r="J203" s="368" t="s">
        <v>199</v>
      </c>
      <c r="K203" s="350" t="s">
        <v>194</v>
      </c>
      <c r="L203" s="364" t="s">
        <v>231</v>
      </c>
    </row>
    <row r="204" spans="2:12" ht="12.75" customHeight="1" x14ac:dyDescent="0.3">
      <c r="B204" s="193" t="s">
        <v>821</v>
      </c>
      <c r="C204" s="34" t="s">
        <v>886</v>
      </c>
      <c r="D204" s="34" t="s">
        <v>98</v>
      </c>
      <c r="E204" s="34" t="s">
        <v>26</v>
      </c>
      <c r="F204" s="371" t="s">
        <v>425</v>
      </c>
      <c r="G204" s="365"/>
      <c r="H204" s="366" t="s">
        <v>199</v>
      </c>
      <c r="I204" s="305" t="s">
        <v>424</v>
      </c>
      <c r="J204" s="368" t="s">
        <v>199</v>
      </c>
      <c r="K204" s="350" t="s">
        <v>194</v>
      </c>
      <c r="L204" s="364" t="s">
        <v>231</v>
      </c>
    </row>
    <row r="205" spans="2:12" ht="12.75" customHeight="1" x14ac:dyDescent="0.3">
      <c r="B205" s="193" t="s">
        <v>823</v>
      </c>
      <c r="C205" s="34" t="s">
        <v>542</v>
      </c>
      <c r="D205" s="34" t="s">
        <v>98</v>
      </c>
      <c r="E205" s="34" t="s">
        <v>26</v>
      </c>
      <c r="F205" s="371" t="s">
        <v>426</v>
      </c>
      <c r="G205" s="365"/>
      <c r="H205" s="366">
        <v>9</v>
      </c>
      <c r="I205" s="305" t="s">
        <v>424</v>
      </c>
      <c r="J205" s="368" t="s">
        <v>199</v>
      </c>
      <c r="K205" s="350" t="s">
        <v>194</v>
      </c>
      <c r="L205" s="364" t="s">
        <v>231</v>
      </c>
    </row>
    <row r="206" spans="2:12" ht="12.75" customHeight="1" x14ac:dyDescent="0.3">
      <c r="B206" s="193" t="s">
        <v>822</v>
      </c>
      <c r="C206" s="34" t="s">
        <v>886</v>
      </c>
      <c r="D206" s="34" t="s">
        <v>98</v>
      </c>
      <c r="E206" s="34" t="s">
        <v>26</v>
      </c>
      <c r="F206" s="371" t="s">
        <v>425</v>
      </c>
      <c r="G206" s="365"/>
      <c r="H206" s="366" t="s">
        <v>199</v>
      </c>
      <c r="I206" s="305" t="s">
        <v>424</v>
      </c>
      <c r="J206" s="368" t="s">
        <v>199</v>
      </c>
      <c r="K206" s="350" t="s">
        <v>194</v>
      </c>
      <c r="L206" s="364" t="s">
        <v>231</v>
      </c>
    </row>
    <row r="207" spans="2:12" ht="12.75" customHeight="1" x14ac:dyDescent="0.3">
      <c r="B207" s="193" t="s">
        <v>1335</v>
      </c>
      <c r="C207" s="34" t="s">
        <v>1336</v>
      </c>
      <c r="D207" s="34" t="s">
        <v>1128</v>
      </c>
      <c r="E207" s="34" t="s">
        <v>197</v>
      </c>
      <c r="F207" s="305" t="s">
        <v>425</v>
      </c>
      <c r="G207" s="365"/>
      <c r="H207" s="366" t="s">
        <v>199</v>
      </c>
      <c r="I207" s="305" t="s">
        <v>424</v>
      </c>
      <c r="J207" s="368" t="s">
        <v>199</v>
      </c>
      <c r="K207" s="350" t="s">
        <v>194</v>
      </c>
      <c r="L207" s="364" t="s">
        <v>231</v>
      </c>
    </row>
    <row r="208" spans="2:12" ht="12.75" customHeight="1" x14ac:dyDescent="0.3">
      <c r="B208" s="193" t="s">
        <v>1337</v>
      </c>
      <c r="C208" s="34" t="s">
        <v>1336</v>
      </c>
      <c r="D208" s="34" t="s">
        <v>1128</v>
      </c>
      <c r="E208" s="34" t="s">
        <v>197</v>
      </c>
      <c r="F208" s="305" t="s">
        <v>425</v>
      </c>
      <c r="G208" s="365"/>
      <c r="H208" s="366" t="s">
        <v>199</v>
      </c>
      <c r="I208" s="305" t="s">
        <v>424</v>
      </c>
      <c r="J208" s="368" t="s">
        <v>199</v>
      </c>
      <c r="K208" s="350" t="s">
        <v>194</v>
      </c>
      <c r="L208" s="364" t="s">
        <v>231</v>
      </c>
    </row>
    <row r="209" spans="2:12" ht="12.75" customHeight="1" x14ac:dyDescent="0.3">
      <c r="B209" s="193" t="s">
        <v>1338</v>
      </c>
      <c r="C209" s="34" t="s">
        <v>1336</v>
      </c>
      <c r="D209" s="34" t="s">
        <v>1128</v>
      </c>
      <c r="E209" s="34" t="s">
        <v>197</v>
      </c>
      <c r="F209" s="305" t="s">
        <v>425</v>
      </c>
      <c r="G209" s="365"/>
      <c r="H209" s="366" t="s">
        <v>199</v>
      </c>
      <c r="I209" s="367"/>
      <c r="J209" s="368" t="s">
        <v>199</v>
      </c>
      <c r="K209" s="350" t="s">
        <v>194</v>
      </c>
      <c r="L209" s="364" t="s">
        <v>231</v>
      </c>
    </row>
    <row r="210" spans="2:12" ht="12.75" customHeight="1" x14ac:dyDescent="0.3">
      <c r="B210" s="193" t="s">
        <v>1184</v>
      </c>
      <c r="C210" s="34" t="s">
        <v>1127</v>
      </c>
      <c r="D210" s="34" t="s">
        <v>1128</v>
      </c>
      <c r="E210" s="34" t="s">
        <v>197</v>
      </c>
      <c r="F210" s="305" t="s">
        <v>425</v>
      </c>
      <c r="G210" s="365"/>
      <c r="H210" s="366" t="s">
        <v>199</v>
      </c>
      <c r="I210" s="305" t="s">
        <v>424</v>
      </c>
      <c r="J210" s="368" t="s">
        <v>199</v>
      </c>
      <c r="K210" s="350" t="s">
        <v>194</v>
      </c>
      <c r="L210" s="364" t="s">
        <v>231</v>
      </c>
    </row>
    <row r="211" spans="2:12" ht="12.75" customHeight="1" x14ac:dyDescent="0.3">
      <c r="B211" s="193" t="s">
        <v>1185</v>
      </c>
      <c r="C211" s="34" t="s">
        <v>1127</v>
      </c>
      <c r="D211" s="34" t="s">
        <v>1128</v>
      </c>
      <c r="E211" s="34" t="s">
        <v>197</v>
      </c>
      <c r="F211" s="305" t="s">
        <v>425</v>
      </c>
      <c r="G211" s="365"/>
      <c r="H211" s="366" t="s">
        <v>199</v>
      </c>
      <c r="I211" s="305" t="s">
        <v>424</v>
      </c>
      <c r="J211" s="368" t="s">
        <v>199</v>
      </c>
      <c r="K211" s="350" t="s">
        <v>194</v>
      </c>
      <c r="L211" s="364" t="s">
        <v>231</v>
      </c>
    </row>
    <row r="212" spans="2:12" ht="12.75" customHeight="1" x14ac:dyDescent="0.3">
      <c r="B212" s="193" t="s">
        <v>1163</v>
      </c>
      <c r="C212" s="34" t="s">
        <v>1162</v>
      </c>
      <c r="D212" s="34" t="s">
        <v>1004</v>
      </c>
      <c r="E212" s="34" t="s">
        <v>193</v>
      </c>
      <c r="F212" s="305" t="s">
        <v>425</v>
      </c>
      <c r="G212" s="365"/>
      <c r="H212" s="366" t="s">
        <v>199</v>
      </c>
      <c r="I212" s="305" t="s">
        <v>424</v>
      </c>
      <c r="J212" s="368" t="s">
        <v>199</v>
      </c>
      <c r="K212" s="350" t="s">
        <v>194</v>
      </c>
      <c r="L212" s="364" t="s">
        <v>231</v>
      </c>
    </row>
    <row r="213" spans="2:12" ht="12.75" customHeight="1" x14ac:dyDescent="0.3">
      <c r="B213" s="193" t="s">
        <v>1161</v>
      </c>
      <c r="C213" s="34" t="s">
        <v>1162</v>
      </c>
      <c r="D213" s="34" t="s">
        <v>1004</v>
      </c>
      <c r="E213" s="34" t="s">
        <v>193</v>
      </c>
      <c r="F213" s="305" t="s">
        <v>425</v>
      </c>
      <c r="G213" s="365"/>
      <c r="H213" s="366" t="s">
        <v>199</v>
      </c>
      <c r="I213" s="305" t="s">
        <v>424</v>
      </c>
      <c r="J213" s="368" t="s">
        <v>199</v>
      </c>
      <c r="K213" s="350" t="s">
        <v>194</v>
      </c>
      <c r="L213" s="364" t="s">
        <v>231</v>
      </c>
    </row>
    <row r="214" spans="2:12" ht="12.75" customHeight="1" x14ac:dyDescent="0.3">
      <c r="B214" s="193" t="s">
        <v>1165</v>
      </c>
      <c r="C214" s="34" t="s">
        <v>1162</v>
      </c>
      <c r="D214" s="34" t="s">
        <v>1004</v>
      </c>
      <c r="E214" s="34" t="s">
        <v>193</v>
      </c>
      <c r="F214" s="305" t="s">
        <v>425</v>
      </c>
      <c r="G214" s="365"/>
      <c r="H214" s="366" t="s">
        <v>199</v>
      </c>
      <c r="I214" s="305" t="s">
        <v>424</v>
      </c>
      <c r="J214" s="368" t="s">
        <v>199</v>
      </c>
      <c r="K214" s="350" t="s">
        <v>194</v>
      </c>
      <c r="L214" s="364" t="s">
        <v>231</v>
      </c>
    </row>
    <row r="215" spans="2:12" ht="12.75" customHeight="1" x14ac:dyDescent="0.3">
      <c r="B215" s="193" t="s">
        <v>1166</v>
      </c>
      <c r="C215" s="34" t="s">
        <v>1162</v>
      </c>
      <c r="D215" s="34" t="s">
        <v>1004</v>
      </c>
      <c r="E215" s="34" t="s">
        <v>193</v>
      </c>
      <c r="F215" s="305" t="s">
        <v>425</v>
      </c>
      <c r="G215" s="365"/>
      <c r="H215" s="366" t="s">
        <v>199</v>
      </c>
      <c r="I215" s="305" t="s">
        <v>424</v>
      </c>
      <c r="J215" s="368" t="s">
        <v>199</v>
      </c>
      <c r="K215" s="350" t="s">
        <v>194</v>
      </c>
      <c r="L215" s="364" t="s">
        <v>231</v>
      </c>
    </row>
    <row r="216" spans="2:12" ht="12.75" customHeight="1" x14ac:dyDescent="0.3">
      <c r="B216" s="193" t="s">
        <v>1164</v>
      </c>
      <c r="C216" s="34" t="s">
        <v>1162</v>
      </c>
      <c r="D216" s="34" t="s">
        <v>1004</v>
      </c>
      <c r="E216" s="34" t="s">
        <v>193</v>
      </c>
      <c r="F216" s="305" t="s">
        <v>425</v>
      </c>
      <c r="G216" s="365"/>
      <c r="H216" s="366" t="s">
        <v>199</v>
      </c>
      <c r="I216" s="305" t="s">
        <v>424</v>
      </c>
      <c r="J216" s="368" t="s">
        <v>199</v>
      </c>
      <c r="K216" s="350" t="s">
        <v>194</v>
      </c>
      <c r="L216" s="364" t="s">
        <v>231</v>
      </c>
    </row>
    <row r="217" spans="2:12" ht="12.75" customHeight="1" x14ac:dyDescent="0.3">
      <c r="B217" s="193" t="s">
        <v>990</v>
      </c>
      <c r="C217" s="34" t="s">
        <v>1005</v>
      </c>
      <c r="D217" s="34" t="s">
        <v>1004</v>
      </c>
      <c r="E217" s="34" t="s">
        <v>193</v>
      </c>
      <c r="F217" s="305" t="s">
        <v>426</v>
      </c>
      <c r="G217" s="365"/>
      <c r="H217" s="366" t="s">
        <v>199</v>
      </c>
      <c r="I217" s="305" t="s">
        <v>424</v>
      </c>
      <c r="J217" s="368" t="s">
        <v>199</v>
      </c>
      <c r="K217" s="350" t="s">
        <v>194</v>
      </c>
      <c r="L217" s="364" t="s">
        <v>231</v>
      </c>
    </row>
    <row r="218" spans="2:12" ht="12.75" customHeight="1" x14ac:dyDescent="0.3">
      <c r="B218" s="193" t="s">
        <v>989</v>
      </c>
      <c r="C218" s="34" t="s">
        <v>1005</v>
      </c>
      <c r="D218" s="34" t="s">
        <v>1004</v>
      </c>
      <c r="E218" s="34" t="s">
        <v>193</v>
      </c>
      <c r="F218" s="305" t="s">
        <v>426</v>
      </c>
      <c r="G218" s="365"/>
      <c r="H218" s="366" t="s">
        <v>199</v>
      </c>
      <c r="I218" s="305" t="s">
        <v>424</v>
      </c>
      <c r="J218" s="368" t="s">
        <v>199</v>
      </c>
      <c r="K218" s="350" t="s">
        <v>194</v>
      </c>
      <c r="L218" s="364" t="s">
        <v>231</v>
      </c>
    </row>
    <row r="219" spans="2:12" ht="12.75" customHeight="1" x14ac:dyDescent="0.3">
      <c r="B219" s="193" t="s">
        <v>988</v>
      </c>
      <c r="C219" s="34" t="s">
        <v>1003</v>
      </c>
      <c r="D219" s="34" t="s">
        <v>1004</v>
      </c>
      <c r="E219" s="34" t="s">
        <v>193</v>
      </c>
      <c r="F219" s="305" t="s">
        <v>425</v>
      </c>
      <c r="G219" s="365"/>
      <c r="H219" s="366" t="s">
        <v>199</v>
      </c>
      <c r="I219" s="305" t="s">
        <v>424</v>
      </c>
      <c r="J219" s="368" t="s">
        <v>199</v>
      </c>
      <c r="K219" s="350" t="s">
        <v>194</v>
      </c>
      <c r="L219" s="364" t="s">
        <v>231</v>
      </c>
    </row>
    <row r="220" spans="2:12" ht="12.75" customHeight="1" x14ac:dyDescent="0.3">
      <c r="B220" s="193" t="s">
        <v>987</v>
      </c>
      <c r="C220" s="34" t="s">
        <v>1003</v>
      </c>
      <c r="D220" s="34" t="s">
        <v>1004</v>
      </c>
      <c r="E220" s="34" t="s">
        <v>193</v>
      </c>
      <c r="F220" s="349" t="s">
        <v>425</v>
      </c>
      <c r="G220" s="365"/>
      <c r="H220" s="366" t="s">
        <v>199</v>
      </c>
      <c r="I220" s="349" t="s">
        <v>424</v>
      </c>
      <c r="J220" s="368" t="s">
        <v>199</v>
      </c>
      <c r="K220" s="350" t="s">
        <v>194</v>
      </c>
      <c r="L220" s="364" t="s">
        <v>231</v>
      </c>
    </row>
    <row r="221" spans="2:12" ht="12.75" customHeight="1" x14ac:dyDescent="0.3">
      <c r="B221" s="193" t="s">
        <v>1403</v>
      </c>
      <c r="C221" s="34" t="s">
        <v>1405</v>
      </c>
      <c r="D221" s="34" t="s">
        <v>1004</v>
      </c>
      <c r="E221" s="34" t="s">
        <v>193</v>
      </c>
      <c r="F221" s="367"/>
      <c r="G221" s="365"/>
      <c r="H221" s="366"/>
      <c r="I221" s="349" t="s">
        <v>424</v>
      </c>
      <c r="J221" s="368" t="s">
        <v>199</v>
      </c>
      <c r="K221" s="350" t="s">
        <v>194</v>
      </c>
      <c r="L221" s="364" t="s">
        <v>231</v>
      </c>
    </row>
    <row r="222" spans="2:12" ht="12.75" customHeight="1" x14ac:dyDescent="0.3">
      <c r="B222" s="193" t="s">
        <v>1404</v>
      </c>
      <c r="C222" s="34" t="s">
        <v>1405</v>
      </c>
      <c r="D222" s="34" t="s">
        <v>1004</v>
      </c>
      <c r="E222" s="34" t="s">
        <v>193</v>
      </c>
      <c r="F222" s="367"/>
      <c r="G222" s="365"/>
      <c r="H222" s="366"/>
      <c r="I222" s="349" t="s">
        <v>424</v>
      </c>
      <c r="J222" s="368" t="s">
        <v>199</v>
      </c>
      <c r="K222" s="350" t="s">
        <v>194</v>
      </c>
      <c r="L222" s="364" t="s">
        <v>231</v>
      </c>
    </row>
    <row r="223" spans="2:12" ht="12.75" customHeight="1" x14ac:dyDescent="0.3">
      <c r="B223" s="193" t="s">
        <v>605</v>
      </c>
      <c r="C223" s="34" t="s">
        <v>1406</v>
      </c>
      <c r="D223" s="34" t="s">
        <v>68</v>
      </c>
      <c r="E223" s="34" t="s">
        <v>13</v>
      </c>
      <c r="F223" s="370"/>
      <c r="G223" s="365"/>
      <c r="H223" s="366" t="s">
        <v>199</v>
      </c>
      <c r="I223" s="350" t="s">
        <v>424</v>
      </c>
      <c r="J223" s="368" t="s">
        <v>199</v>
      </c>
      <c r="K223" s="350" t="s">
        <v>194</v>
      </c>
      <c r="L223" s="364" t="s">
        <v>231</v>
      </c>
    </row>
    <row r="224" spans="2:12" ht="12.75" customHeight="1" x14ac:dyDescent="0.3">
      <c r="B224" s="193" t="s">
        <v>1056</v>
      </c>
      <c r="C224" s="34" t="s">
        <v>1057</v>
      </c>
      <c r="D224" s="34" t="s">
        <v>68</v>
      </c>
      <c r="E224" s="34" t="s">
        <v>13</v>
      </c>
      <c r="F224" s="305" t="s">
        <v>426</v>
      </c>
      <c r="G224" s="365"/>
      <c r="H224" s="366" t="s">
        <v>199</v>
      </c>
      <c r="I224" s="367"/>
      <c r="J224" s="368" t="s">
        <v>199</v>
      </c>
      <c r="K224" s="350" t="s">
        <v>194</v>
      </c>
      <c r="L224" s="364" t="s">
        <v>231</v>
      </c>
    </row>
    <row r="225" spans="2:12" ht="12.75" customHeight="1" x14ac:dyDescent="0.3">
      <c r="B225" s="193" t="s">
        <v>1053</v>
      </c>
      <c r="C225" s="34" t="s">
        <v>1054</v>
      </c>
      <c r="D225" s="34" t="s">
        <v>68</v>
      </c>
      <c r="E225" s="34" t="s">
        <v>13</v>
      </c>
      <c r="F225" s="305" t="s">
        <v>425</v>
      </c>
      <c r="G225" s="365"/>
      <c r="H225" s="366" t="s">
        <v>199</v>
      </c>
      <c r="I225" s="367"/>
      <c r="J225" s="368" t="s">
        <v>199</v>
      </c>
      <c r="K225" s="350" t="s">
        <v>194</v>
      </c>
      <c r="L225" s="364" t="s">
        <v>231</v>
      </c>
    </row>
    <row r="226" spans="2:12" ht="12.75" customHeight="1" x14ac:dyDescent="0.3">
      <c r="B226" s="193" t="s">
        <v>1058</v>
      </c>
      <c r="C226" s="34" t="s">
        <v>1057</v>
      </c>
      <c r="D226" s="34" t="s">
        <v>68</v>
      </c>
      <c r="E226" s="34" t="s">
        <v>13</v>
      </c>
      <c r="F226" s="305" t="s">
        <v>426</v>
      </c>
      <c r="G226" s="365"/>
      <c r="H226" s="366" t="s">
        <v>199</v>
      </c>
      <c r="I226" s="305" t="s">
        <v>424</v>
      </c>
      <c r="J226" s="368" t="s">
        <v>199</v>
      </c>
      <c r="K226" s="350" t="s">
        <v>194</v>
      </c>
      <c r="L226" s="364" t="s">
        <v>231</v>
      </c>
    </row>
    <row r="227" spans="2:12" ht="12.75" customHeight="1" x14ac:dyDescent="0.3">
      <c r="B227" s="193" t="s">
        <v>1055</v>
      </c>
      <c r="C227" s="34" t="s">
        <v>1054</v>
      </c>
      <c r="D227" s="34" t="s">
        <v>68</v>
      </c>
      <c r="E227" s="34" t="s">
        <v>13</v>
      </c>
      <c r="F227" s="305" t="s">
        <v>425</v>
      </c>
      <c r="G227" s="365"/>
      <c r="H227" s="366" t="s">
        <v>199</v>
      </c>
      <c r="I227" s="305" t="s">
        <v>424</v>
      </c>
      <c r="J227" s="368" t="s">
        <v>199</v>
      </c>
      <c r="K227" s="350" t="s">
        <v>194</v>
      </c>
      <c r="L227" s="364" t="s">
        <v>231</v>
      </c>
    </row>
    <row r="228" spans="2:12" ht="12.75" customHeight="1" x14ac:dyDescent="0.3">
      <c r="B228" s="193" t="s">
        <v>306</v>
      </c>
      <c r="C228" s="34" t="s">
        <v>1054</v>
      </c>
      <c r="D228" s="34" t="s">
        <v>68</v>
      </c>
      <c r="E228" s="34" t="s">
        <v>13</v>
      </c>
      <c r="F228" s="305" t="s">
        <v>425</v>
      </c>
      <c r="G228" s="365"/>
      <c r="H228" s="366" t="s">
        <v>199</v>
      </c>
      <c r="I228" s="305" t="s">
        <v>424</v>
      </c>
      <c r="J228" s="368">
        <v>237</v>
      </c>
      <c r="K228" s="350" t="s">
        <v>194</v>
      </c>
      <c r="L228" s="364" t="s">
        <v>231</v>
      </c>
    </row>
    <row r="229" spans="2:12" ht="12.75" customHeight="1" x14ac:dyDescent="0.3">
      <c r="B229" s="193" t="s">
        <v>1059</v>
      </c>
      <c r="C229" s="34" t="s">
        <v>1057</v>
      </c>
      <c r="D229" s="34" t="s">
        <v>68</v>
      </c>
      <c r="E229" s="34" t="s">
        <v>13</v>
      </c>
      <c r="F229" s="305" t="s">
        <v>426</v>
      </c>
      <c r="G229" s="365"/>
      <c r="H229" s="366" t="s">
        <v>199</v>
      </c>
      <c r="I229" s="305" t="s">
        <v>424</v>
      </c>
      <c r="J229" s="368" t="s">
        <v>199</v>
      </c>
      <c r="K229" s="350" t="s">
        <v>194</v>
      </c>
      <c r="L229" s="364" t="s">
        <v>231</v>
      </c>
    </row>
    <row r="230" spans="2:12" ht="12.75" customHeight="1" x14ac:dyDescent="0.3">
      <c r="B230" s="193" t="s">
        <v>356</v>
      </c>
      <c r="C230" s="34" t="s">
        <v>201</v>
      </c>
      <c r="D230" s="34" t="s">
        <v>68</v>
      </c>
      <c r="E230" s="34" t="s">
        <v>13</v>
      </c>
      <c r="F230" s="305" t="s">
        <v>425</v>
      </c>
      <c r="G230" s="365"/>
      <c r="H230" s="366">
        <v>3</v>
      </c>
      <c r="I230" s="305" t="s">
        <v>424</v>
      </c>
      <c r="J230" s="368">
        <v>328</v>
      </c>
      <c r="K230" s="350" t="s">
        <v>194</v>
      </c>
      <c r="L230" s="364" t="s">
        <v>231</v>
      </c>
    </row>
    <row r="231" spans="2:12" ht="12.75" customHeight="1" x14ac:dyDescent="0.3">
      <c r="B231" s="106" t="s">
        <v>353</v>
      </c>
      <c r="C231" s="34" t="s">
        <v>201</v>
      </c>
      <c r="D231" s="34" t="s">
        <v>68</v>
      </c>
      <c r="E231" s="34" t="s">
        <v>13</v>
      </c>
      <c r="F231" s="305" t="s">
        <v>425</v>
      </c>
      <c r="G231" s="365"/>
      <c r="H231" s="366">
        <v>3</v>
      </c>
      <c r="I231" s="367"/>
      <c r="J231" s="368">
        <v>370</v>
      </c>
      <c r="K231" s="350" t="s">
        <v>194</v>
      </c>
      <c r="L231" s="364" t="s">
        <v>231</v>
      </c>
    </row>
    <row r="232" spans="2:12" ht="12.75" customHeight="1" x14ac:dyDescent="0.3">
      <c r="B232" s="193" t="s">
        <v>1296</v>
      </c>
      <c r="C232" s="34" t="s">
        <v>1297</v>
      </c>
      <c r="D232" s="34" t="s">
        <v>68</v>
      </c>
      <c r="E232" s="34" t="s">
        <v>13</v>
      </c>
      <c r="F232" s="367"/>
      <c r="G232" s="365"/>
      <c r="H232" s="366" t="s">
        <v>199</v>
      </c>
      <c r="I232" s="305" t="s">
        <v>424</v>
      </c>
      <c r="J232" s="368" t="s">
        <v>199</v>
      </c>
      <c r="K232" s="350" t="s">
        <v>194</v>
      </c>
      <c r="L232" s="364" t="s">
        <v>231</v>
      </c>
    </row>
    <row r="233" spans="2:12" ht="12.75" customHeight="1" x14ac:dyDescent="0.3">
      <c r="B233" s="193" t="s">
        <v>359</v>
      </c>
      <c r="C233" s="34" t="s">
        <v>201</v>
      </c>
      <c r="D233" s="34" t="s">
        <v>68</v>
      </c>
      <c r="E233" s="34" t="s">
        <v>13</v>
      </c>
      <c r="F233" s="305" t="s">
        <v>425</v>
      </c>
      <c r="G233" s="365"/>
      <c r="H233" s="366">
        <v>3</v>
      </c>
      <c r="I233" s="367"/>
      <c r="J233" s="368">
        <v>377</v>
      </c>
      <c r="K233" s="350" t="s">
        <v>194</v>
      </c>
      <c r="L233" s="364" t="s">
        <v>231</v>
      </c>
    </row>
    <row r="234" spans="2:12" ht="12.75" customHeight="1" x14ac:dyDescent="0.3">
      <c r="B234" s="193" t="s">
        <v>1295</v>
      </c>
      <c r="C234" s="34" t="s">
        <v>540</v>
      </c>
      <c r="D234" s="34" t="s">
        <v>68</v>
      </c>
      <c r="E234" s="34" t="s">
        <v>13</v>
      </c>
      <c r="F234" s="305" t="s">
        <v>426</v>
      </c>
      <c r="G234" s="365"/>
      <c r="H234" s="366">
        <v>8</v>
      </c>
      <c r="I234" s="305" t="s">
        <v>424</v>
      </c>
      <c r="J234" s="368" t="s">
        <v>199</v>
      </c>
      <c r="K234" s="350" t="s">
        <v>194</v>
      </c>
      <c r="L234" s="364" t="s">
        <v>231</v>
      </c>
    </row>
    <row r="235" spans="2:12" ht="12.75" customHeight="1" x14ac:dyDescent="0.3">
      <c r="B235" s="193" t="s">
        <v>303</v>
      </c>
      <c r="C235" s="34" t="s">
        <v>540</v>
      </c>
      <c r="D235" s="34" t="s">
        <v>68</v>
      </c>
      <c r="E235" s="34" t="s">
        <v>13</v>
      </c>
      <c r="F235" s="305" t="s">
        <v>426</v>
      </c>
      <c r="G235" s="365"/>
      <c r="H235" s="366">
        <v>8</v>
      </c>
      <c r="I235" s="305" t="s">
        <v>424</v>
      </c>
      <c r="J235" s="368">
        <v>324</v>
      </c>
      <c r="K235" s="350" t="s">
        <v>194</v>
      </c>
      <c r="L235" s="364" t="s">
        <v>231</v>
      </c>
    </row>
    <row r="236" spans="2:12" ht="12.75" customHeight="1" x14ac:dyDescent="0.3">
      <c r="B236" s="193" t="s">
        <v>315</v>
      </c>
      <c r="C236" s="34" t="s">
        <v>540</v>
      </c>
      <c r="D236" s="34" t="s">
        <v>68</v>
      </c>
      <c r="E236" s="34" t="s">
        <v>13</v>
      </c>
      <c r="F236" s="305" t="s">
        <v>426</v>
      </c>
      <c r="G236" s="365"/>
      <c r="H236" s="366">
        <v>8</v>
      </c>
      <c r="I236" s="305" t="s">
        <v>424</v>
      </c>
      <c r="J236" s="368">
        <v>253</v>
      </c>
      <c r="K236" s="350" t="s">
        <v>194</v>
      </c>
      <c r="L236" s="364" t="s">
        <v>231</v>
      </c>
    </row>
    <row r="237" spans="2:12" ht="12.75" customHeight="1" x14ac:dyDescent="0.3">
      <c r="B237" s="193" t="s">
        <v>302</v>
      </c>
      <c r="C237" s="34" t="s">
        <v>410</v>
      </c>
      <c r="D237" s="34" t="s">
        <v>68</v>
      </c>
      <c r="E237" s="34" t="s">
        <v>13</v>
      </c>
      <c r="F237" s="305" t="s">
        <v>425</v>
      </c>
      <c r="G237" s="365"/>
      <c r="H237" s="366">
        <v>2</v>
      </c>
      <c r="I237" s="367"/>
      <c r="J237" s="368">
        <v>385</v>
      </c>
      <c r="K237" s="350" t="s">
        <v>194</v>
      </c>
      <c r="L237" s="364" t="s">
        <v>231</v>
      </c>
    </row>
    <row r="238" spans="2:12" ht="12.75" customHeight="1" x14ac:dyDescent="0.3">
      <c r="B238" s="193" t="s">
        <v>1186</v>
      </c>
      <c r="C238" s="34" t="s">
        <v>410</v>
      </c>
      <c r="D238" s="34" t="s">
        <v>68</v>
      </c>
      <c r="E238" s="34" t="s">
        <v>13</v>
      </c>
      <c r="F238" s="305" t="s">
        <v>425</v>
      </c>
      <c r="G238" s="365"/>
      <c r="H238" s="366">
        <v>2</v>
      </c>
      <c r="I238" s="305" t="s">
        <v>424</v>
      </c>
      <c r="J238" s="368" t="s">
        <v>199</v>
      </c>
      <c r="K238" s="350" t="s">
        <v>194</v>
      </c>
      <c r="L238" s="364" t="s">
        <v>231</v>
      </c>
    </row>
    <row r="239" spans="2:12" ht="12.75" customHeight="1" x14ac:dyDescent="0.3">
      <c r="B239" s="193" t="s">
        <v>460</v>
      </c>
      <c r="C239" s="34" t="s">
        <v>410</v>
      </c>
      <c r="D239" s="34" t="s">
        <v>68</v>
      </c>
      <c r="E239" s="34" t="s">
        <v>13</v>
      </c>
      <c r="F239" s="305" t="s">
        <v>425</v>
      </c>
      <c r="G239" s="365"/>
      <c r="H239" s="366">
        <v>2</v>
      </c>
      <c r="I239" s="305" t="s">
        <v>424</v>
      </c>
      <c r="J239" s="368">
        <v>316</v>
      </c>
      <c r="K239" s="350" t="s">
        <v>194</v>
      </c>
      <c r="L239" s="364" t="s">
        <v>231</v>
      </c>
    </row>
    <row r="240" spans="2:12" ht="12.75" customHeight="1" x14ac:dyDescent="0.3">
      <c r="B240" s="193" t="s">
        <v>640</v>
      </c>
      <c r="C240" s="34" t="s">
        <v>887</v>
      </c>
      <c r="D240" s="34" t="s">
        <v>68</v>
      </c>
      <c r="E240" s="34" t="s">
        <v>13</v>
      </c>
      <c r="F240" s="370"/>
      <c r="G240" s="365"/>
      <c r="H240" s="366" t="s">
        <v>199</v>
      </c>
      <c r="I240" s="350" t="s">
        <v>424</v>
      </c>
      <c r="J240" s="368" t="s">
        <v>199</v>
      </c>
      <c r="K240" s="350" t="s">
        <v>194</v>
      </c>
      <c r="L240" s="364" t="s">
        <v>231</v>
      </c>
    </row>
    <row r="241" spans="2:12" ht="12.75" customHeight="1" x14ac:dyDescent="0.3">
      <c r="B241" s="193" t="s">
        <v>803</v>
      </c>
      <c r="C241" s="34" t="s">
        <v>888</v>
      </c>
      <c r="D241" s="34" t="s">
        <v>68</v>
      </c>
      <c r="E241" s="34" t="s">
        <v>13</v>
      </c>
      <c r="F241" s="349" t="s">
        <v>425</v>
      </c>
      <c r="G241" s="365"/>
      <c r="H241" s="366" t="s">
        <v>199</v>
      </c>
      <c r="I241" s="349" t="s">
        <v>424</v>
      </c>
      <c r="J241" s="368" t="s">
        <v>199</v>
      </c>
      <c r="K241" s="350" t="s">
        <v>194</v>
      </c>
      <c r="L241" s="364" t="s">
        <v>231</v>
      </c>
    </row>
    <row r="242" spans="2:12" ht="12.75" customHeight="1" x14ac:dyDescent="0.3">
      <c r="B242" s="193" t="s">
        <v>308</v>
      </c>
      <c r="C242" s="34" t="s">
        <v>888</v>
      </c>
      <c r="D242" s="34" t="s">
        <v>68</v>
      </c>
      <c r="E242" s="34" t="s">
        <v>13</v>
      </c>
      <c r="F242" s="349" t="s">
        <v>425</v>
      </c>
      <c r="G242" s="365"/>
      <c r="H242" s="366" t="s">
        <v>199</v>
      </c>
      <c r="I242" s="349" t="s">
        <v>424</v>
      </c>
      <c r="J242" s="368">
        <v>270</v>
      </c>
      <c r="K242" s="350" t="s">
        <v>194</v>
      </c>
      <c r="L242" s="364" t="s">
        <v>231</v>
      </c>
    </row>
    <row r="243" spans="2:12" ht="12.75" customHeight="1" x14ac:dyDescent="0.3">
      <c r="B243" s="193" t="s">
        <v>802</v>
      </c>
      <c r="C243" s="34" t="s">
        <v>888</v>
      </c>
      <c r="D243" s="34" t="s">
        <v>68</v>
      </c>
      <c r="E243" s="34" t="s">
        <v>13</v>
      </c>
      <c r="F243" s="349" t="s">
        <v>425</v>
      </c>
      <c r="G243" s="365"/>
      <c r="H243" s="366" t="s">
        <v>199</v>
      </c>
      <c r="I243" s="349" t="s">
        <v>424</v>
      </c>
      <c r="J243" s="368" t="s">
        <v>199</v>
      </c>
      <c r="K243" s="350" t="s">
        <v>194</v>
      </c>
      <c r="L243" s="364" t="s">
        <v>231</v>
      </c>
    </row>
    <row r="244" spans="2:12" ht="12.75" customHeight="1" x14ac:dyDescent="0.3">
      <c r="B244" s="193" t="s">
        <v>1187</v>
      </c>
      <c r="C244" s="34" t="s">
        <v>1188</v>
      </c>
      <c r="D244" s="34" t="s">
        <v>68</v>
      </c>
      <c r="E244" s="34" t="s">
        <v>13</v>
      </c>
      <c r="F244" s="305" t="s">
        <v>425</v>
      </c>
      <c r="G244" s="365"/>
      <c r="H244" s="366" t="s">
        <v>199</v>
      </c>
      <c r="I244" s="305" t="s">
        <v>424</v>
      </c>
      <c r="J244" s="368" t="s">
        <v>199</v>
      </c>
      <c r="K244" s="350" t="s">
        <v>194</v>
      </c>
      <c r="L244" s="364" t="s">
        <v>231</v>
      </c>
    </row>
    <row r="245" spans="2:12" ht="12.75" customHeight="1" x14ac:dyDescent="0.3">
      <c r="B245" s="193" t="s">
        <v>372</v>
      </c>
      <c r="C245" s="34" t="s">
        <v>1188</v>
      </c>
      <c r="D245" s="34" t="s">
        <v>68</v>
      </c>
      <c r="E245" s="34" t="s">
        <v>13</v>
      </c>
      <c r="F245" s="305" t="s">
        <v>425</v>
      </c>
      <c r="G245" s="365"/>
      <c r="H245" s="366" t="s">
        <v>199</v>
      </c>
      <c r="I245" s="305" t="s">
        <v>424</v>
      </c>
      <c r="J245" s="368">
        <v>266</v>
      </c>
      <c r="K245" s="350" t="s">
        <v>194</v>
      </c>
      <c r="L245" s="364" t="s">
        <v>231</v>
      </c>
    </row>
    <row r="246" spans="2:12" ht="12.75" customHeight="1" x14ac:dyDescent="0.3">
      <c r="B246" s="193" t="s">
        <v>638</v>
      </c>
      <c r="C246" s="34" t="s">
        <v>889</v>
      </c>
      <c r="D246" s="34" t="s">
        <v>68</v>
      </c>
      <c r="E246" s="34" t="s">
        <v>13</v>
      </c>
      <c r="F246" s="369" t="s">
        <v>425</v>
      </c>
      <c r="G246" s="365"/>
      <c r="H246" s="366" t="s">
        <v>199</v>
      </c>
      <c r="I246" s="350" t="s">
        <v>424</v>
      </c>
      <c r="J246" s="368" t="s">
        <v>199</v>
      </c>
      <c r="K246" s="350" t="s">
        <v>194</v>
      </c>
      <c r="L246" s="364" t="s">
        <v>231</v>
      </c>
    </row>
    <row r="247" spans="2:12" ht="12.75" customHeight="1" x14ac:dyDescent="0.3">
      <c r="B247" s="193" t="s">
        <v>639</v>
      </c>
      <c r="C247" s="34" t="s">
        <v>889</v>
      </c>
      <c r="D247" s="34" t="s">
        <v>68</v>
      </c>
      <c r="E247" s="34" t="s">
        <v>13</v>
      </c>
      <c r="F247" s="369" t="s">
        <v>425</v>
      </c>
      <c r="G247" s="365"/>
      <c r="H247" s="366" t="s">
        <v>199</v>
      </c>
      <c r="I247" s="350" t="s">
        <v>424</v>
      </c>
      <c r="J247" s="368" t="s">
        <v>199</v>
      </c>
      <c r="K247" s="350" t="s">
        <v>194</v>
      </c>
      <c r="L247" s="364" t="s">
        <v>231</v>
      </c>
    </row>
    <row r="248" spans="2:12" ht="12.75" customHeight="1" x14ac:dyDescent="0.3">
      <c r="B248" s="193" t="s">
        <v>1060</v>
      </c>
      <c r="C248" s="34" t="s">
        <v>205</v>
      </c>
      <c r="D248" s="34" t="s">
        <v>68</v>
      </c>
      <c r="E248" s="34" t="s">
        <v>13</v>
      </c>
      <c r="F248" s="305" t="s">
        <v>425</v>
      </c>
      <c r="G248" s="365"/>
      <c r="H248" s="366">
        <v>9</v>
      </c>
      <c r="I248" s="305" t="s">
        <v>424</v>
      </c>
      <c r="J248" s="368" t="s">
        <v>199</v>
      </c>
      <c r="K248" s="350" t="s">
        <v>194</v>
      </c>
      <c r="L248" s="364" t="s">
        <v>231</v>
      </c>
    </row>
    <row r="249" spans="2:12" ht="12.75" customHeight="1" x14ac:dyDescent="0.3">
      <c r="B249" s="193" t="s">
        <v>452</v>
      </c>
      <c r="C249" s="34" t="s">
        <v>205</v>
      </c>
      <c r="D249" s="34" t="s">
        <v>68</v>
      </c>
      <c r="E249" s="34" t="s">
        <v>13</v>
      </c>
      <c r="F249" s="305" t="s">
        <v>425</v>
      </c>
      <c r="G249" s="365"/>
      <c r="H249" s="366">
        <v>9</v>
      </c>
      <c r="I249" s="305" t="s">
        <v>424</v>
      </c>
      <c r="J249" s="368">
        <v>234</v>
      </c>
      <c r="K249" s="350" t="s">
        <v>194</v>
      </c>
      <c r="L249" s="364" t="s">
        <v>231</v>
      </c>
    </row>
    <row r="250" spans="2:12" ht="12.75" customHeight="1" x14ac:dyDescent="0.3">
      <c r="B250" s="193" t="s">
        <v>1061</v>
      </c>
      <c r="C250" s="34" t="s">
        <v>205</v>
      </c>
      <c r="D250" s="34" t="s">
        <v>68</v>
      </c>
      <c r="E250" s="34" t="s">
        <v>13</v>
      </c>
      <c r="F250" s="305" t="s">
        <v>425</v>
      </c>
      <c r="G250" s="365"/>
      <c r="H250" s="366">
        <v>9</v>
      </c>
      <c r="I250" s="305" t="s">
        <v>424</v>
      </c>
      <c r="J250" s="368" t="s">
        <v>199</v>
      </c>
      <c r="K250" s="350" t="s">
        <v>194</v>
      </c>
      <c r="L250" s="364" t="s">
        <v>231</v>
      </c>
    </row>
    <row r="251" spans="2:12" ht="12.75" customHeight="1" x14ac:dyDescent="0.3">
      <c r="B251" s="193" t="s">
        <v>673</v>
      </c>
      <c r="C251" s="34" t="s">
        <v>890</v>
      </c>
      <c r="D251" s="34" t="s">
        <v>68</v>
      </c>
      <c r="E251" s="34" t="s">
        <v>13</v>
      </c>
      <c r="F251" s="350" t="s">
        <v>425</v>
      </c>
      <c r="G251" s="365"/>
      <c r="H251" s="366" t="s">
        <v>199</v>
      </c>
      <c r="I251" s="350" t="s">
        <v>424</v>
      </c>
      <c r="J251" s="368" t="s">
        <v>199</v>
      </c>
      <c r="K251" s="350" t="s">
        <v>194</v>
      </c>
      <c r="L251" s="364" t="s">
        <v>231</v>
      </c>
    </row>
    <row r="252" spans="2:12" ht="12.75" customHeight="1" x14ac:dyDescent="0.3">
      <c r="B252" s="193" t="s">
        <v>671</v>
      </c>
      <c r="C252" s="34" t="s">
        <v>890</v>
      </c>
      <c r="D252" s="34" t="s">
        <v>68</v>
      </c>
      <c r="E252" s="34" t="s">
        <v>13</v>
      </c>
      <c r="F252" s="350" t="s">
        <v>425</v>
      </c>
      <c r="G252" s="365"/>
      <c r="H252" s="366" t="s">
        <v>199</v>
      </c>
      <c r="I252" s="350" t="s">
        <v>424</v>
      </c>
      <c r="J252" s="368" t="s">
        <v>199</v>
      </c>
      <c r="K252" s="350" t="s">
        <v>194</v>
      </c>
      <c r="L252" s="364" t="s">
        <v>231</v>
      </c>
    </row>
    <row r="253" spans="2:12" ht="12.75" customHeight="1" x14ac:dyDescent="0.3">
      <c r="B253" s="193" t="s">
        <v>672</v>
      </c>
      <c r="C253" s="34" t="s">
        <v>890</v>
      </c>
      <c r="D253" s="34" t="s">
        <v>68</v>
      </c>
      <c r="E253" s="34" t="s">
        <v>13</v>
      </c>
      <c r="F253" s="350" t="s">
        <v>425</v>
      </c>
      <c r="G253" s="365"/>
      <c r="H253" s="366" t="s">
        <v>199</v>
      </c>
      <c r="I253" s="350" t="s">
        <v>424</v>
      </c>
      <c r="J253" s="368" t="s">
        <v>199</v>
      </c>
      <c r="K253" s="350" t="s">
        <v>194</v>
      </c>
      <c r="L253" s="364" t="s">
        <v>231</v>
      </c>
    </row>
    <row r="254" spans="2:12" ht="12.75" customHeight="1" x14ac:dyDescent="0.3">
      <c r="B254" s="193" t="s">
        <v>1339</v>
      </c>
      <c r="C254" s="34" t="s">
        <v>891</v>
      </c>
      <c r="D254" s="34" t="s">
        <v>68</v>
      </c>
      <c r="E254" s="34" t="s">
        <v>13</v>
      </c>
      <c r="F254" s="350" t="s">
        <v>426</v>
      </c>
      <c r="G254" s="365"/>
      <c r="H254" s="366" t="s">
        <v>199</v>
      </c>
      <c r="I254" s="350" t="s">
        <v>424</v>
      </c>
      <c r="J254" s="368" t="s">
        <v>199</v>
      </c>
      <c r="K254" s="350" t="s">
        <v>194</v>
      </c>
      <c r="L254" s="364" t="s">
        <v>231</v>
      </c>
    </row>
    <row r="255" spans="2:12" ht="12.75" customHeight="1" x14ac:dyDescent="0.3">
      <c r="B255" s="193" t="s">
        <v>1340</v>
      </c>
      <c r="C255" s="34" t="s">
        <v>891</v>
      </c>
      <c r="D255" s="34" t="s">
        <v>68</v>
      </c>
      <c r="E255" s="34" t="s">
        <v>13</v>
      </c>
      <c r="F255" s="350" t="s">
        <v>426</v>
      </c>
      <c r="G255" s="365"/>
      <c r="H255" s="366" t="s">
        <v>199</v>
      </c>
      <c r="I255" s="350" t="s">
        <v>424</v>
      </c>
      <c r="J255" s="368" t="s">
        <v>199</v>
      </c>
      <c r="K255" s="350" t="s">
        <v>194</v>
      </c>
      <c r="L255" s="364" t="s">
        <v>231</v>
      </c>
    </row>
    <row r="256" spans="2:12" ht="12.75" customHeight="1" x14ac:dyDescent="0.3">
      <c r="B256" s="193" t="s">
        <v>1341</v>
      </c>
      <c r="C256" s="34" t="s">
        <v>891</v>
      </c>
      <c r="D256" s="34" t="s">
        <v>68</v>
      </c>
      <c r="E256" s="34" t="s">
        <v>13</v>
      </c>
      <c r="F256" s="350" t="s">
        <v>426</v>
      </c>
      <c r="G256" s="365"/>
      <c r="H256" s="366" t="s">
        <v>199</v>
      </c>
      <c r="I256" s="350" t="s">
        <v>424</v>
      </c>
      <c r="J256" s="368" t="s">
        <v>199</v>
      </c>
      <c r="K256" s="350" t="s">
        <v>194</v>
      </c>
      <c r="L256" s="364" t="s">
        <v>231</v>
      </c>
    </row>
    <row r="257" spans="2:12" ht="12.75" customHeight="1" x14ac:dyDescent="0.3">
      <c r="B257" s="193" t="s">
        <v>716</v>
      </c>
      <c r="C257" s="34" t="s">
        <v>455</v>
      </c>
      <c r="D257" s="34" t="s">
        <v>68</v>
      </c>
      <c r="E257" s="34" t="s">
        <v>13</v>
      </c>
      <c r="F257" s="349" t="s">
        <v>425</v>
      </c>
      <c r="G257" s="365"/>
      <c r="H257" s="366">
        <v>9</v>
      </c>
      <c r="I257" s="349" t="s">
        <v>424</v>
      </c>
      <c r="J257" s="368" t="s">
        <v>199</v>
      </c>
      <c r="K257" s="350" t="s">
        <v>194</v>
      </c>
      <c r="L257" s="364" t="s">
        <v>231</v>
      </c>
    </row>
    <row r="258" spans="2:12" ht="12.75" customHeight="1" x14ac:dyDescent="0.3">
      <c r="B258" s="193" t="s">
        <v>350</v>
      </c>
      <c r="C258" s="34" t="s">
        <v>455</v>
      </c>
      <c r="D258" s="34" t="s">
        <v>68</v>
      </c>
      <c r="E258" s="34" t="s">
        <v>13</v>
      </c>
      <c r="F258" s="349" t="s">
        <v>425</v>
      </c>
      <c r="G258" s="365"/>
      <c r="H258" s="366">
        <v>9</v>
      </c>
      <c r="I258" s="349" t="s">
        <v>424</v>
      </c>
      <c r="J258" s="368">
        <v>285</v>
      </c>
      <c r="K258" s="350" t="s">
        <v>194</v>
      </c>
      <c r="L258" s="364" t="s">
        <v>231</v>
      </c>
    </row>
    <row r="259" spans="2:12" ht="12.75" customHeight="1" x14ac:dyDescent="0.3">
      <c r="B259" s="193" t="s">
        <v>374</v>
      </c>
      <c r="C259" s="34" t="s">
        <v>455</v>
      </c>
      <c r="D259" s="34" t="s">
        <v>68</v>
      </c>
      <c r="E259" s="34" t="s">
        <v>13</v>
      </c>
      <c r="F259" s="349" t="s">
        <v>425</v>
      </c>
      <c r="G259" s="365"/>
      <c r="H259" s="366">
        <v>9</v>
      </c>
      <c r="I259" s="349" t="s">
        <v>424</v>
      </c>
      <c r="J259" s="368">
        <v>313</v>
      </c>
      <c r="K259" s="350" t="s">
        <v>194</v>
      </c>
      <c r="L259" s="364" t="s">
        <v>231</v>
      </c>
    </row>
    <row r="260" spans="2:12" ht="12.75" customHeight="1" x14ac:dyDescent="0.3">
      <c r="B260" s="193" t="s">
        <v>1395</v>
      </c>
      <c r="C260" s="191" t="s">
        <v>1391</v>
      </c>
      <c r="D260" s="34" t="s">
        <v>68</v>
      </c>
      <c r="E260" s="34" t="s">
        <v>13</v>
      </c>
      <c r="F260" s="349" t="s">
        <v>425</v>
      </c>
      <c r="G260" s="365"/>
      <c r="H260" s="366"/>
      <c r="I260" s="305" t="s">
        <v>424</v>
      </c>
      <c r="J260" s="368" t="s">
        <v>199</v>
      </c>
      <c r="K260" s="350" t="s">
        <v>194</v>
      </c>
      <c r="L260" s="364" t="s">
        <v>231</v>
      </c>
    </row>
    <row r="261" spans="2:12" ht="12.75" customHeight="1" x14ac:dyDescent="0.3">
      <c r="B261" s="193" t="s">
        <v>1392</v>
      </c>
      <c r="C261" s="191" t="s">
        <v>1391</v>
      </c>
      <c r="D261" s="34" t="s">
        <v>68</v>
      </c>
      <c r="E261" s="34" t="s">
        <v>13</v>
      </c>
      <c r="F261" s="349" t="s">
        <v>425</v>
      </c>
      <c r="G261" s="365"/>
      <c r="H261" s="366"/>
      <c r="I261" s="305" t="s">
        <v>424</v>
      </c>
      <c r="J261" s="368" t="s">
        <v>199</v>
      </c>
      <c r="K261" s="350" t="s">
        <v>194</v>
      </c>
      <c r="L261" s="364" t="s">
        <v>231</v>
      </c>
    </row>
    <row r="262" spans="2:12" ht="12.75" customHeight="1" x14ac:dyDescent="0.3">
      <c r="B262" s="193" t="s">
        <v>1064</v>
      </c>
      <c r="C262" s="34" t="s">
        <v>1065</v>
      </c>
      <c r="D262" s="34" t="s">
        <v>441</v>
      </c>
      <c r="E262" s="34" t="s">
        <v>1016</v>
      </c>
      <c r="F262" s="305" t="s">
        <v>426</v>
      </c>
      <c r="G262" s="365"/>
      <c r="H262" s="366" t="s">
        <v>199</v>
      </c>
      <c r="I262" s="305" t="s">
        <v>424</v>
      </c>
      <c r="J262" s="368" t="s">
        <v>199</v>
      </c>
      <c r="K262" s="350" t="s">
        <v>194</v>
      </c>
      <c r="L262" s="364" t="s">
        <v>231</v>
      </c>
    </row>
    <row r="263" spans="2:12" ht="12.75" customHeight="1" x14ac:dyDescent="0.3">
      <c r="B263" s="193" t="s">
        <v>1062</v>
      </c>
      <c r="C263" s="34" t="s">
        <v>279</v>
      </c>
      <c r="D263" s="34" t="s">
        <v>441</v>
      </c>
      <c r="E263" s="34" t="s">
        <v>1016</v>
      </c>
      <c r="F263" s="305" t="s">
        <v>425</v>
      </c>
      <c r="G263" s="365"/>
      <c r="H263" s="366">
        <v>9</v>
      </c>
      <c r="I263" s="305" t="s">
        <v>424</v>
      </c>
      <c r="J263" s="368" t="s">
        <v>199</v>
      </c>
      <c r="K263" s="350" t="s">
        <v>194</v>
      </c>
      <c r="L263" s="364" t="s">
        <v>231</v>
      </c>
    </row>
    <row r="264" spans="2:12" ht="12.75" customHeight="1" x14ac:dyDescent="0.3">
      <c r="B264" s="193" t="s">
        <v>1063</v>
      </c>
      <c r="C264" s="34" t="s">
        <v>279</v>
      </c>
      <c r="D264" s="34" t="s">
        <v>441</v>
      </c>
      <c r="E264" s="34" t="s">
        <v>1016</v>
      </c>
      <c r="F264" s="305" t="s">
        <v>425</v>
      </c>
      <c r="G264" s="365"/>
      <c r="H264" s="366">
        <v>9</v>
      </c>
      <c r="I264" s="305" t="s">
        <v>424</v>
      </c>
      <c r="J264" s="368" t="s">
        <v>199</v>
      </c>
      <c r="K264" s="350" t="s">
        <v>194</v>
      </c>
      <c r="L264" s="364" t="s">
        <v>231</v>
      </c>
    </row>
    <row r="265" spans="2:12" ht="12.75" customHeight="1" x14ac:dyDescent="0.3">
      <c r="B265" s="193" t="s">
        <v>1066</v>
      </c>
      <c r="C265" s="34" t="s">
        <v>1065</v>
      </c>
      <c r="D265" s="34" t="s">
        <v>441</v>
      </c>
      <c r="E265" s="34" t="s">
        <v>1016</v>
      </c>
      <c r="F265" s="305" t="s">
        <v>426</v>
      </c>
      <c r="G265" s="365"/>
      <c r="H265" s="366" t="s">
        <v>199</v>
      </c>
      <c r="I265" s="305" t="s">
        <v>424</v>
      </c>
      <c r="J265" s="368" t="s">
        <v>199</v>
      </c>
      <c r="K265" s="350" t="s">
        <v>194</v>
      </c>
      <c r="L265" s="364" t="s">
        <v>231</v>
      </c>
    </row>
    <row r="266" spans="2:12" ht="12.75" customHeight="1" x14ac:dyDescent="0.3">
      <c r="B266" s="193" t="s">
        <v>1067</v>
      </c>
      <c r="C266" s="34" t="s">
        <v>1065</v>
      </c>
      <c r="D266" s="34" t="s">
        <v>441</v>
      </c>
      <c r="E266" s="34" t="s">
        <v>1016</v>
      </c>
      <c r="F266" s="305" t="s">
        <v>426</v>
      </c>
      <c r="G266" s="365"/>
      <c r="H266" s="366" t="s">
        <v>199</v>
      </c>
      <c r="I266" s="305" t="s">
        <v>424</v>
      </c>
      <c r="J266" s="368" t="s">
        <v>199</v>
      </c>
      <c r="K266" s="350" t="s">
        <v>194</v>
      </c>
      <c r="L266" s="364" t="s">
        <v>231</v>
      </c>
    </row>
    <row r="267" spans="2:12" ht="12.75" customHeight="1" x14ac:dyDescent="0.3">
      <c r="B267" s="193" t="s">
        <v>445</v>
      </c>
      <c r="C267" s="34" t="s">
        <v>386</v>
      </c>
      <c r="D267" s="34" t="s">
        <v>441</v>
      </c>
      <c r="E267" s="34" t="s">
        <v>41</v>
      </c>
      <c r="F267" s="369" t="s">
        <v>425</v>
      </c>
      <c r="G267" s="365"/>
      <c r="H267" s="366" t="s">
        <v>199</v>
      </c>
      <c r="I267" s="350" t="s">
        <v>424</v>
      </c>
      <c r="J267" s="368" t="s">
        <v>199</v>
      </c>
      <c r="K267" s="350" t="s">
        <v>194</v>
      </c>
      <c r="L267" s="364" t="s">
        <v>231</v>
      </c>
    </row>
    <row r="268" spans="2:12" ht="12.75" customHeight="1" x14ac:dyDescent="0.3">
      <c r="B268" s="193" t="s">
        <v>446</v>
      </c>
      <c r="C268" s="34" t="s">
        <v>386</v>
      </c>
      <c r="D268" s="34" t="s">
        <v>441</v>
      </c>
      <c r="E268" s="34" t="s">
        <v>41</v>
      </c>
      <c r="F268" s="369" t="s">
        <v>425</v>
      </c>
      <c r="G268" s="365"/>
      <c r="H268" s="366" t="s">
        <v>199</v>
      </c>
      <c r="I268" s="350" t="s">
        <v>424</v>
      </c>
      <c r="J268" s="368" t="s">
        <v>199</v>
      </c>
      <c r="K268" s="350" t="s">
        <v>194</v>
      </c>
      <c r="L268" s="364" t="s">
        <v>231</v>
      </c>
    </row>
    <row r="269" spans="2:12" ht="12.75" customHeight="1" x14ac:dyDescent="0.3">
      <c r="B269" s="193" t="s">
        <v>461</v>
      </c>
      <c r="C269" s="34" t="s">
        <v>548</v>
      </c>
      <c r="D269" s="34" t="s">
        <v>441</v>
      </c>
      <c r="E269" s="34" t="s">
        <v>41</v>
      </c>
      <c r="F269" s="369" t="s">
        <v>426</v>
      </c>
      <c r="G269" s="365"/>
      <c r="H269" s="366" t="s">
        <v>199</v>
      </c>
      <c r="I269" s="350" t="s">
        <v>424</v>
      </c>
      <c r="J269" s="368" t="s">
        <v>199</v>
      </c>
      <c r="K269" s="350" t="s">
        <v>194</v>
      </c>
      <c r="L269" s="364" t="s">
        <v>231</v>
      </c>
    </row>
    <row r="270" spans="2:12" ht="12.75" customHeight="1" x14ac:dyDescent="0.3">
      <c r="B270" s="193" t="s">
        <v>478</v>
      </c>
      <c r="C270" s="34" t="s">
        <v>548</v>
      </c>
      <c r="D270" s="34" t="s">
        <v>441</v>
      </c>
      <c r="E270" s="34" t="s">
        <v>41</v>
      </c>
      <c r="F270" s="369" t="s">
        <v>426</v>
      </c>
      <c r="G270" s="365"/>
      <c r="H270" s="366" t="s">
        <v>199</v>
      </c>
      <c r="I270" s="350" t="s">
        <v>424</v>
      </c>
      <c r="J270" s="368" t="s">
        <v>199</v>
      </c>
      <c r="K270" s="350" t="s">
        <v>194</v>
      </c>
      <c r="L270" s="364" t="s">
        <v>231</v>
      </c>
    </row>
    <row r="271" spans="2:12" ht="12.75" customHeight="1" x14ac:dyDescent="0.3">
      <c r="B271" s="193" t="s">
        <v>824</v>
      </c>
      <c r="C271" s="34" t="s">
        <v>548</v>
      </c>
      <c r="D271" s="34" t="s">
        <v>441</v>
      </c>
      <c r="E271" s="34" t="s">
        <v>41</v>
      </c>
      <c r="F271" s="369" t="s">
        <v>426</v>
      </c>
      <c r="G271" s="365"/>
      <c r="H271" s="366" t="s">
        <v>199</v>
      </c>
      <c r="I271" s="350" t="s">
        <v>424</v>
      </c>
      <c r="J271" s="368" t="s">
        <v>199</v>
      </c>
      <c r="K271" s="350" t="s">
        <v>194</v>
      </c>
      <c r="L271" s="364" t="s">
        <v>231</v>
      </c>
    </row>
    <row r="272" spans="2:12" ht="12.75" customHeight="1" x14ac:dyDescent="0.3">
      <c r="B272" s="193" t="s">
        <v>1342</v>
      </c>
      <c r="C272" s="34" t="s">
        <v>1343</v>
      </c>
      <c r="D272" s="34" t="s">
        <v>1344</v>
      </c>
      <c r="E272" s="34" t="s">
        <v>45</v>
      </c>
      <c r="F272" s="367"/>
      <c r="G272" s="365"/>
      <c r="H272" s="366" t="s">
        <v>199</v>
      </c>
      <c r="I272" s="305" t="s">
        <v>424</v>
      </c>
      <c r="J272" s="368" t="s">
        <v>199</v>
      </c>
      <c r="K272" s="350" t="s">
        <v>194</v>
      </c>
      <c r="L272" s="364" t="s">
        <v>231</v>
      </c>
    </row>
    <row r="273" spans="2:12" ht="12.75" customHeight="1" x14ac:dyDescent="0.3">
      <c r="B273" s="193" t="s">
        <v>1160</v>
      </c>
      <c r="C273" s="34" t="s">
        <v>182</v>
      </c>
      <c r="D273" s="34" t="s">
        <v>109</v>
      </c>
      <c r="E273" s="34" t="s">
        <v>16</v>
      </c>
      <c r="F273" s="305" t="s">
        <v>425</v>
      </c>
      <c r="G273" s="365"/>
      <c r="H273" s="366" t="s">
        <v>199</v>
      </c>
      <c r="I273" s="305" t="s">
        <v>424</v>
      </c>
      <c r="J273" s="368" t="s">
        <v>199</v>
      </c>
      <c r="K273" s="350" t="s">
        <v>194</v>
      </c>
      <c r="L273" s="364" t="s">
        <v>231</v>
      </c>
    </row>
    <row r="274" spans="2:12" ht="12.75" customHeight="1" x14ac:dyDescent="0.3">
      <c r="B274" s="193" t="s">
        <v>506</v>
      </c>
      <c r="C274" s="34" t="s">
        <v>182</v>
      </c>
      <c r="D274" s="34" t="s">
        <v>109</v>
      </c>
      <c r="E274" s="34" t="s">
        <v>16</v>
      </c>
      <c r="F274" s="305" t="s">
        <v>425</v>
      </c>
      <c r="G274" s="365"/>
      <c r="H274" s="366" t="s">
        <v>199</v>
      </c>
      <c r="I274" s="305" t="s">
        <v>424</v>
      </c>
      <c r="J274" s="368">
        <v>231</v>
      </c>
      <c r="K274" s="350" t="s">
        <v>194</v>
      </c>
      <c r="L274" s="364" t="s">
        <v>231</v>
      </c>
    </row>
    <row r="275" spans="2:12" ht="12.75" customHeight="1" x14ac:dyDescent="0.3">
      <c r="B275" s="193" t="s">
        <v>1159</v>
      </c>
      <c r="C275" s="34" t="s">
        <v>182</v>
      </c>
      <c r="D275" s="34" t="s">
        <v>109</v>
      </c>
      <c r="E275" s="34" t="s">
        <v>16</v>
      </c>
      <c r="F275" s="305" t="s">
        <v>425</v>
      </c>
      <c r="G275" s="365"/>
      <c r="H275" s="366" t="s">
        <v>199</v>
      </c>
      <c r="I275" s="305" t="s">
        <v>424</v>
      </c>
      <c r="J275" s="368" t="s">
        <v>199</v>
      </c>
      <c r="K275" s="350" t="s">
        <v>194</v>
      </c>
      <c r="L275" s="364" t="s">
        <v>231</v>
      </c>
    </row>
    <row r="276" spans="2:12" ht="12.75" customHeight="1" x14ac:dyDescent="0.3">
      <c r="B276" s="193" t="s">
        <v>1069</v>
      </c>
      <c r="C276" s="34" t="s">
        <v>412</v>
      </c>
      <c r="D276" s="34" t="s">
        <v>110</v>
      </c>
      <c r="E276" s="34" t="s">
        <v>5</v>
      </c>
      <c r="F276" s="305" t="s">
        <v>426</v>
      </c>
      <c r="G276" s="365"/>
      <c r="H276" s="366">
        <v>9</v>
      </c>
      <c r="I276" s="305" t="s">
        <v>424</v>
      </c>
      <c r="J276" s="368" t="s">
        <v>199</v>
      </c>
      <c r="K276" s="350" t="s">
        <v>194</v>
      </c>
      <c r="L276" s="364" t="s">
        <v>231</v>
      </c>
    </row>
    <row r="277" spans="2:12" ht="12.75" customHeight="1" x14ac:dyDescent="0.3">
      <c r="B277" s="193" t="s">
        <v>345</v>
      </c>
      <c r="C277" s="34" t="s">
        <v>409</v>
      </c>
      <c r="D277" s="34" t="s">
        <v>110</v>
      </c>
      <c r="E277" s="34" t="s">
        <v>5</v>
      </c>
      <c r="F277" s="305" t="s">
        <v>425</v>
      </c>
      <c r="G277" s="365"/>
      <c r="H277" s="366">
        <v>1</v>
      </c>
      <c r="I277" s="367"/>
      <c r="J277" s="368">
        <v>370</v>
      </c>
      <c r="K277" s="350" t="s">
        <v>194</v>
      </c>
      <c r="L277" s="364" t="s">
        <v>231</v>
      </c>
    </row>
    <row r="278" spans="2:12" ht="12.75" customHeight="1" x14ac:dyDescent="0.3">
      <c r="B278" s="193" t="s">
        <v>1068</v>
      </c>
      <c r="C278" s="34" t="s">
        <v>409</v>
      </c>
      <c r="D278" s="34" t="s">
        <v>110</v>
      </c>
      <c r="E278" s="34" t="s">
        <v>5</v>
      </c>
      <c r="F278" s="305" t="s">
        <v>425</v>
      </c>
      <c r="G278" s="365"/>
      <c r="H278" s="366">
        <v>1</v>
      </c>
      <c r="I278" s="305" t="s">
        <v>424</v>
      </c>
      <c r="J278" s="368" t="s">
        <v>199</v>
      </c>
      <c r="K278" s="350" t="s">
        <v>194</v>
      </c>
      <c r="L278" s="364" t="s">
        <v>231</v>
      </c>
    </row>
    <row r="279" spans="2:12" ht="12.75" customHeight="1" x14ac:dyDescent="0.3">
      <c r="B279" s="193" t="s">
        <v>1070</v>
      </c>
      <c r="C279" s="34" t="s">
        <v>412</v>
      </c>
      <c r="D279" s="34" t="s">
        <v>110</v>
      </c>
      <c r="E279" s="34" t="s">
        <v>5</v>
      </c>
      <c r="F279" s="305" t="s">
        <v>426</v>
      </c>
      <c r="G279" s="365"/>
      <c r="H279" s="366">
        <v>9</v>
      </c>
      <c r="I279" s="305" t="s">
        <v>424</v>
      </c>
      <c r="J279" s="368" t="s">
        <v>199</v>
      </c>
      <c r="K279" s="350" t="s">
        <v>194</v>
      </c>
      <c r="L279" s="364" t="s">
        <v>231</v>
      </c>
    </row>
    <row r="280" spans="2:12" ht="12.75" customHeight="1" x14ac:dyDescent="0.3">
      <c r="B280" s="193" t="s">
        <v>1071</v>
      </c>
      <c r="C280" s="34" t="s">
        <v>412</v>
      </c>
      <c r="D280" s="34" t="s">
        <v>110</v>
      </c>
      <c r="E280" s="34" t="s">
        <v>5</v>
      </c>
      <c r="F280" s="305" t="s">
        <v>426</v>
      </c>
      <c r="G280" s="365"/>
      <c r="H280" s="366">
        <v>9</v>
      </c>
      <c r="I280" s="305" t="s">
        <v>424</v>
      </c>
      <c r="J280" s="368" t="s">
        <v>199</v>
      </c>
      <c r="K280" s="350" t="s">
        <v>194</v>
      </c>
      <c r="L280" s="364" t="s">
        <v>231</v>
      </c>
    </row>
    <row r="281" spans="2:12" ht="12.75" customHeight="1" x14ac:dyDescent="0.3">
      <c r="B281" s="193" t="s">
        <v>1345</v>
      </c>
      <c r="C281" s="34" t="s">
        <v>1346</v>
      </c>
      <c r="D281" s="34" t="s">
        <v>521</v>
      </c>
      <c r="E281" s="34" t="s">
        <v>91</v>
      </c>
      <c r="F281" s="305" t="s">
        <v>426</v>
      </c>
      <c r="G281" s="365"/>
      <c r="H281" s="366" t="s">
        <v>199</v>
      </c>
      <c r="I281" s="305" t="s">
        <v>424</v>
      </c>
      <c r="J281" s="368" t="s">
        <v>199</v>
      </c>
      <c r="K281" s="350" t="s">
        <v>194</v>
      </c>
      <c r="L281" s="364" t="s">
        <v>231</v>
      </c>
    </row>
    <row r="282" spans="2:12" ht="12.75" customHeight="1" x14ac:dyDescent="0.3">
      <c r="B282" s="193" t="s">
        <v>1347</v>
      </c>
      <c r="C282" s="34" t="s">
        <v>1346</v>
      </c>
      <c r="D282" s="34" t="s">
        <v>521</v>
      </c>
      <c r="E282" s="34" t="s">
        <v>91</v>
      </c>
      <c r="F282" s="305" t="s">
        <v>426</v>
      </c>
      <c r="G282" s="365"/>
      <c r="H282" s="366" t="s">
        <v>199</v>
      </c>
      <c r="I282" s="305" t="s">
        <v>424</v>
      </c>
      <c r="J282" s="368" t="s">
        <v>199</v>
      </c>
      <c r="K282" s="350" t="s">
        <v>194</v>
      </c>
      <c r="L282" s="364" t="s">
        <v>231</v>
      </c>
    </row>
    <row r="283" spans="2:12" ht="12.75" customHeight="1" x14ac:dyDescent="0.3">
      <c r="B283" s="193" t="s">
        <v>1348</v>
      </c>
      <c r="C283" s="34" t="s">
        <v>1349</v>
      </c>
      <c r="D283" s="34" t="s">
        <v>521</v>
      </c>
      <c r="E283" s="34" t="s">
        <v>91</v>
      </c>
      <c r="F283" s="305" t="s">
        <v>425</v>
      </c>
      <c r="G283" s="365"/>
      <c r="H283" s="366" t="s">
        <v>199</v>
      </c>
      <c r="I283" s="305" t="s">
        <v>424</v>
      </c>
      <c r="J283" s="368" t="s">
        <v>199</v>
      </c>
      <c r="K283" s="350" t="s">
        <v>194</v>
      </c>
      <c r="L283" s="364" t="s">
        <v>231</v>
      </c>
    </row>
    <row r="284" spans="2:12" ht="12.75" customHeight="1" x14ac:dyDescent="0.3">
      <c r="B284" s="193" t="s">
        <v>1350</v>
      </c>
      <c r="C284" s="34" t="s">
        <v>1346</v>
      </c>
      <c r="D284" s="34" t="s">
        <v>521</v>
      </c>
      <c r="E284" s="34" t="s">
        <v>91</v>
      </c>
      <c r="F284" s="305" t="s">
        <v>426</v>
      </c>
      <c r="G284" s="365"/>
      <c r="H284" s="366" t="s">
        <v>199</v>
      </c>
      <c r="I284" s="305" t="s">
        <v>424</v>
      </c>
      <c r="J284" s="368" t="s">
        <v>199</v>
      </c>
      <c r="K284" s="350" t="s">
        <v>194</v>
      </c>
      <c r="L284" s="364" t="s">
        <v>231</v>
      </c>
    </row>
    <row r="285" spans="2:12" ht="12.75" customHeight="1" x14ac:dyDescent="0.3">
      <c r="B285" s="193" t="s">
        <v>1351</v>
      </c>
      <c r="C285" s="34" t="s">
        <v>1349</v>
      </c>
      <c r="D285" s="34" t="s">
        <v>521</v>
      </c>
      <c r="E285" s="34" t="s">
        <v>91</v>
      </c>
      <c r="F285" s="305" t="s">
        <v>425</v>
      </c>
      <c r="G285" s="365"/>
      <c r="H285" s="366" t="s">
        <v>199</v>
      </c>
      <c r="I285" s="305" t="s">
        <v>424</v>
      </c>
      <c r="J285" s="368" t="s">
        <v>199</v>
      </c>
      <c r="K285" s="350" t="s">
        <v>194</v>
      </c>
      <c r="L285" s="364" t="s">
        <v>231</v>
      </c>
    </row>
    <row r="286" spans="2:12" ht="12.75" customHeight="1" x14ac:dyDescent="0.3">
      <c r="B286" s="193" t="s">
        <v>1352</v>
      </c>
      <c r="C286" s="34" t="s">
        <v>1349</v>
      </c>
      <c r="D286" s="34" t="s">
        <v>521</v>
      </c>
      <c r="E286" s="34" t="s">
        <v>91</v>
      </c>
      <c r="F286" s="305" t="s">
        <v>425</v>
      </c>
      <c r="G286" s="365"/>
      <c r="H286" s="366" t="s">
        <v>199</v>
      </c>
      <c r="I286" s="305" t="s">
        <v>424</v>
      </c>
      <c r="J286" s="368" t="s">
        <v>199</v>
      </c>
      <c r="K286" s="350" t="s">
        <v>194</v>
      </c>
      <c r="L286" s="364" t="s">
        <v>231</v>
      </c>
    </row>
    <row r="287" spans="2:12" ht="12.75" customHeight="1" x14ac:dyDescent="0.3">
      <c r="B287" s="193" t="s">
        <v>525</v>
      </c>
      <c r="C287" s="34" t="s">
        <v>893</v>
      </c>
      <c r="D287" s="34" t="s">
        <v>521</v>
      </c>
      <c r="E287" s="34" t="s">
        <v>91</v>
      </c>
      <c r="F287" s="349" t="s">
        <v>426</v>
      </c>
      <c r="G287" s="365"/>
      <c r="H287" s="366" t="s">
        <v>199</v>
      </c>
      <c r="I287" s="349" t="s">
        <v>424</v>
      </c>
      <c r="J287" s="368" t="s">
        <v>199</v>
      </c>
      <c r="K287" s="350" t="s">
        <v>194</v>
      </c>
      <c r="L287" s="364" t="s">
        <v>231</v>
      </c>
    </row>
    <row r="288" spans="2:12" ht="12.75" customHeight="1" x14ac:dyDescent="0.3">
      <c r="B288" s="193" t="s">
        <v>526</v>
      </c>
      <c r="C288" s="34" t="s">
        <v>893</v>
      </c>
      <c r="D288" s="34" t="s">
        <v>521</v>
      </c>
      <c r="E288" s="34" t="s">
        <v>91</v>
      </c>
      <c r="F288" s="369" t="s">
        <v>426</v>
      </c>
      <c r="G288" s="365"/>
      <c r="H288" s="366" t="s">
        <v>199</v>
      </c>
      <c r="I288" s="348"/>
      <c r="J288" s="368" t="s">
        <v>199</v>
      </c>
      <c r="K288" s="350" t="s">
        <v>194</v>
      </c>
      <c r="L288" s="364" t="s">
        <v>231</v>
      </c>
    </row>
    <row r="289" spans="2:12" ht="12.75" customHeight="1" x14ac:dyDescent="0.3">
      <c r="B289" s="193" t="s">
        <v>522</v>
      </c>
      <c r="C289" s="34" t="s">
        <v>892</v>
      </c>
      <c r="D289" s="34" t="s">
        <v>521</v>
      </c>
      <c r="E289" s="34" t="s">
        <v>91</v>
      </c>
      <c r="F289" s="369" t="s">
        <v>425</v>
      </c>
      <c r="G289" s="365"/>
      <c r="H289" s="366" t="s">
        <v>199</v>
      </c>
      <c r="I289" s="350" t="s">
        <v>424</v>
      </c>
      <c r="J289" s="368" t="s">
        <v>199</v>
      </c>
      <c r="K289" s="350" t="s">
        <v>194</v>
      </c>
      <c r="L289" s="364" t="s">
        <v>231</v>
      </c>
    </row>
    <row r="290" spans="2:12" ht="12.75" customHeight="1" x14ac:dyDescent="0.3">
      <c r="B290" s="193" t="s">
        <v>527</v>
      </c>
      <c r="C290" s="34" t="s">
        <v>893</v>
      </c>
      <c r="D290" s="34" t="s">
        <v>521</v>
      </c>
      <c r="E290" s="34" t="s">
        <v>91</v>
      </c>
      <c r="F290" s="369" t="s">
        <v>426</v>
      </c>
      <c r="G290" s="365"/>
      <c r="H290" s="366" t="s">
        <v>199</v>
      </c>
      <c r="I290" s="348"/>
      <c r="J290" s="368" t="s">
        <v>199</v>
      </c>
      <c r="K290" s="350" t="s">
        <v>194</v>
      </c>
      <c r="L290" s="364" t="s">
        <v>231</v>
      </c>
    </row>
    <row r="291" spans="2:12" ht="12.75" customHeight="1" x14ac:dyDescent="0.3">
      <c r="B291" s="193" t="s">
        <v>524</v>
      </c>
      <c r="C291" s="34" t="s">
        <v>892</v>
      </c>
      <c r="D291" s="34" t="s">
        <v>521</v>
      </c>
      <c r="E291" s="34" t="s">
        <v>91</v>
      </c>
      <c r="F291" s="369" t="s">
        <v>425</v>
      </c>
      <c r="G291" s="365"/>
      <c r="H291" s="366" t="s">
        <v>199</v>
      </c>
      <c r="I291" s="348"/>
      <c r="J291" s="368" t="s">
        <v>199</v>
      </c>
      <c r="K291" s="350" t="s">
        <v>194</v>
      </c>
      <c r="L291" s="364" t="s">
        <v>231</v>
      </c>
    </row>
    <row r="292" spans="2:12" ht="12.75" customHeight="1" x14ac:dyDescent="0.3">
      <c r="B292" s="193" t="s">
        <v>1393</v>
      </c>
      <c r="C292" s="34" t="s">
        <v>892</v>
      </c>
      <c r="D292" s="34" t="s">
        <v>521</v>
      </c>
      <c r="E292" s="34" t="s">
        <v>91</v>
      </c>
      <c r="F292" s="369" t="s">
        <v>425</v>
      </c>
      <c r="G292" s="365"/>
      <c r="H292" s="366" t="s">
        <v>199</v>
      </c>
      <c r="I292" s="348"/>
      <c r="J292" s="368" t="s">
        <v>199</v>
      </c>
      <c r="K292" s="350" t="s">
        <v>194</v>
      </c>
      <c r="L292" s="364" t="s">
        <v>231</v>
      </c>
    </row>
    <row r="293" spans="2:12" ht="12.75" customHeight="1" x14ac:dyDescent="0.3">
      <c r="B293" s="193" t="s">
        <v>529</v>
      </c>
      <c r="C293" s="34" t="s">
        <v>893</v>
      </c>
      <c r="D293" s="34" t="s">
        <v>521</v>
      </c>
      <c r="E293" s="34" t="s">
        <v>91</v>
      </c>
      <c r="F293" s="369" t="s">
        <v>426</v>
      </c>
      <c r="G293" s="365"/>
      <c r="H293" s="366" t="s">
        <v>199</v>
      </c>
      <c r="I293" s="350" t="s">
        <v>424</v>
      </c>
      <c r="J293" s="368" t="s">
        <v>199</v>
      </c>
      <c r="K293" s="350" t="s">
        <v>194</v>
      </c>
      <c r="L293" s="364" t="s">
        <v>231</v>
      </c>
    </row>
    <row r="294" spans="2:12" ht="12.75" customHeight="1" x14ac:dyDescent="0.3">
      <c r="B294" s="193" t="s">
        <v>528</v>
      </c>
      <c r="C294" s="34" t="s">
        <v>893</v>
      </c>
      <c r="D294" s="34" t="s">
        <v>521</v>
      </c>
      <c r="E294" s="34" t="s">
        <v>91</v>
      </c>
      <c r="F294" s="369" t="s">
        <v>426</v>
      </c>
      <c r="G294" s="365"/>
      <c r="H294" s="366" t="s">
        <v>199</v>
      </c>
      <c r="I294" s="350" t="s">
        <v>424</v>
      </c>
      <c r="J294" s="368" t="s">
        <v>199</v>
      </c>
      <c r="K294" s="350" t="s">
        <v>194</v>
      </c>
      <c r="L294" s="364" t="s">
        <v>231</v>
      </c>
    </row>
    <row r="295" spans="2:12" ht="12.75" customHeight="1" x14ac:dyDescent="0.3">
      <c r="B295" s="193" t="s">
        <v>523</v>
      </c>
      <c r="C295" s="34" t="s">
        <v>892</v>
      </c>
      <c r="D295" s="34" t="s">
        <v>521</v>
      </c>
      <c r="E295" s="34" t="s">
        <v>91</v>
      </c>
      <c r="F295" s="369" t="s">
        <v>425</v>
      </c>
      <c r="G295" s="365"/>
      <c r="H295" s="366" t="s">
        <v>199</v>
      </c>
      <c r="I295" s="350" t="s">
        <v>424</v>
      </c>
      <c r="J295" s="368" t="s">
        <v>199</v>
      </c>
      <c r="K295" s="350" t="s">
        <v>194</v>
      </c>
      <c r="L295" s="364" t="s">
        <v>231</v>
      </c>
    </row>
    <row r="296" spans="2:12" ht="12.75" customHeight="1" x14ac:dyDescent="0.3">
      <c r="B296" s="193" t="s">
        <v>1072</v>
      </c>
      <c r="C296" s="34" t="s">
        <v>281</v>
      </c>
      <c r="D296" s="34" t="s">
        <v>1018</v>
      </c>
      <c r="E296" s="34" t="s">
        <v>0</v>
      </c>
      <c r="F296" s="305" t="s">
        <v>425</v>
      </c>
      <c r="G296" s="365"/>
      <c r="H296" s="366">
        <v>9</v>
      </c>
      <c r="I296" s="305" t="s">
        <v>424</v>
      </c>
      <c r="J296" s="368" t="s">
        <v>199</v>
      </c>
      <c r="K296" s="350" t="s">
        <v>194</v>
      </c>
      <c r="L296" s="364" t="s">
        <v>351</v>
      </c>
    </row>
    <row r="297" spans="2:12" ht="12.75" customHeight="1" x14ac:dyDescent="0.3">
      <c r="B297" s="193" t="s">
        <v>1075</v>
      </c>
      <c r="C297" s="34" t="s">
        <v>416</v>
      </c>
      <c r="D297" s="34" t="s">
        <v>1018</v>
      </c>
      <c r="E297" s="34" t="s">
        <v>0</v>
      </c>
      <c r="F297" s="305" t="s">
        <v>426</v>
      </c>
      <c r="G297" s="365"/>
      <c r="H297" s="366">
        <v>9</v>
      </c>
      <c r="I297" s="305" t="s">
        <v>424</v>
      </c>
      <c r="J297" s="368" t="s">
        <v>199</v>
      </c>
      <c r="K297" s="350" t="s">
        <v>194</v>
      </c>
      <c r="L297" s="364" t="s">
        <v>351</v>
      </c>
    </row>
    <row r="298" spans="2:12" ht="12.75" customHeight="1" x14ac:dyDescent="0.3">
      <c r="B298" s="193" t="s">
        <v>1073</v>
      </c>
      <c r="C298" s="34" t="s">
        <v>281</v>
      </c>
      <c r="D298" s="34" t="s">
        <v>1018</v>
      </c>
      <c r="E298" s="34" t="s">
        <v>0</v>
      </c>
      <c r="F298" s="305" t="s">
        <v>425</v>
      </c>
      <c r="G298" s="365"/>
      <c r="H298" s="366">
        <v>9</v>
      </c>
      <c r="I298" s="305" t="s">
        <v>424</v>
      </c>
      <c r="J298" s="368" t="s">
        <v>199</v>
      </c>
      <c r="K298" s="350" t="s">
        <v>194</v>
      </c>
      <c r="L298" s="364" t="s">
        <v>351</v>
      </c>
    </row>
    <row r="299" spans="2:12" ht="12.75" customHeight="1" x14ac:dyDescent="0.3">
      <c r="B299" s="193" t="s">
        <v>1074</v>
      </c>
      <c r="C299" s="34" t="s">
        <v>281</v>
      </c>
      <c r="D299" s="34" t="s">
        <v>1018</v>
      </c>
      <c r="E299" s="34" t="s">
        <v>0</v>
      </c>
      <c r="F299" s="305" t="s">
        <v>425</v>
      </c>
      <c r="G299" s="365"/>
      <c r="H299" s="366">
        <v>9</v>
      </c>
      <c r="I299" s="305" t="s">
        <v>424</v>
      </c>
      <c r="J299" s="368" t="s">
        <v>199</v>
      </c>
      <c r="K299" s="350" t="s">
        <v>194</v>
      </c>
      <c r="L299" s="364" t="s">
        <v>351</v>
      </c>
    </row>
    <row r="300" spans="2:12" ht="12.75" customHeight="1" x14ac:dyDescent="0.3">
      <c r="B300" s="193" t="s">
        <v>1076</v>
      </c>
      <c r="C300" s="34" t="s">
        <v>416</v>
      </c>
      <c r="D300" s="34" t="s">
        <v>1018</v>
      </c>
      <c r="E300" s="34" t="s">
        <v>0</v>
      </c>
      <c r="F300" s="305" t="s">
        <v>426</v>
      </c>
      <c r="G300" s="365"/>
      <c r="H300" s="366">
        <v>9</v>
      </c>
      <c r="I300" s="305" t="s">
        <v>424</v>
      </c>
      <c r="J300" s="368" t="s">
        <v>199</v>
      </c>
      <c r="K300" s="350" t="s">
        <v>194</v>
      </c>
      <c r="L300" s="364" t="s">
        <v>351</v>
      </c>
    </row>
    <row r="301" spans="2:12" ht="12.75" customHeight="1" x14ac:dyDescent="0.3">
      <c r="B301" s="193" t="s">
        <v>433</v>
      </c>
      <c r="C301" s="34" t="s">
        <v>416</v>
      </c>
      <c r="D301" s="34" t="s">
        <v>1018</v>
      </c>
      <c r="E301" s="34" t="s">
        <v>0</v>
      </c>
      <c r="F301" s="305" t="s">
        <v>426</v>
      </c>
      <c r="G301" s="365"/>
      <c r="H301" s="366">
        <v>9</v>
      </c>
      <c r="I301" s="305" t="s">
        <v>424</v>
      </c>
      <c r="J301" s="368">
        <v>219</v>
      </c>
      <c r="K301" s="350" t="s">
        <v>194</v>
      </c>
      <c r="L301" s="364" t="s">
        <v>351</v>
      </c>
    </row>
    <row r="302" spans="2:12" ht="12.75" customHeight="1" x14ac:dyDescent="0.3">
      <c r="B302" s="193" t="s">
        <v>1108</v>
      </c>
      <c r="C302" s="34" t="s">
        <v>1109</v>
      </c>
      <c r="D302" s="34" t="s">
        <v>93</v>
      </c>
      <c r="E302" s="34" t="s">
        <v>10</v>
      </c>
      <c r="F302" s="305" t="s">
        <v>426</v>
      </c>
      <c r="G302" s="365"/>
      <c r="H302" s="366" t="s">
        <v>199</v>
      </c>
      <c r="I302" s="305" t="s">
        <v>424</v>
      </c>
      <c r="J302" s="368" t="s">
        <v>199</v>
      </c>
      <c r="K302" s="350" t="s">
        <v>194</v>
      </c>
      <c r="L302" s="364" t="s">
        <v>351</v>
      </c>
    </row>
    <row r="303" spans="2:12" ht="12.75" customHeight="1" x14ac:dyDescent="0.3">
      <c r="B303" s="193" t="s">
        <v>1104</v>
      </c>
      <c r="C303" s="34" t="s">
        <v>1103</v>
      </c>
      <c r="D303" s="34" t="s">
        <v>93</v>
      </c>
      <c r="E303" s="34" t="s">
        <v>10</v>
      </c>
      <c r="F303" s="305" t="s">
        <v>425</v>
      </c>
      <c r="G303" s="365"/>
      <c r="H303" s="366" t="s">
        <v>199</v>
      </c>
      <c r="I303" s="305" t="s">
        <v>424</v>
      </c>
      <c r="J303" s="368" t="s">
        <v>199</v>
      </c>
      <c r="K303" s="350" t="s">
        <v>194</v>
      </c>
      <c r="L303" s="364" t="s">
        <v>351</v>
      </c>
    </row>
    <row r="304" spans="2:12" ht="12.75" customHeight="1" x14ac:dyDescent="0.3">
      <c r="B304" s="193" t="s">
        <v>1112</v>
      </c>
      <c r="C304" s="34" t="s">
        <v>1113</v>
      </c>
      <c r="D304" s="34" t="s">
        <v>93</v>
      </c>
      <c r="E304" s="34" t="s">
        <v>10</v>
      </c>
      <c r="F304" s="367"/>
      <c r="G304" s="365"/>
      <c r="H304" s="366" t="s">
        <v>199</v>
      </c>
      <c r="I304" s="305" t="s">
        <v>424</v>
      </c>
      <c r="J304" s="368" t="s">
        <v>199</v>
      </c>
      <c r="K304" s="350" t="s">
        <v>194</v>
      </c>
      <c r="L304" s="364" t="s">
        <v>351</v>
      </c>
    </row>
    <row r="305" spans="2:12" ht="12.75" customHeight="1" x14ac:dyDescent="0.3">
      <c r="B305" s="193" t="s">
        <v>1107</v>
      </c>
      <c r="C305" s="34" t="s">
        <v>1103</v>
      </c>
      <c r="D305" s="34" t="s">
        <v>93</v>
      </c>
      <c r="E305" s="34" t="s">
        <v>10</v>
      </c>
      <c r="F305" s="305" t="s">
        <v>425</v>
      </c>
      <c r="G305" s="365"/>
      <c r="H305" s="366" t="s">
        <v>199</v>
      </c>
      <c r="I305" s="305" t="s">
        <v>424</v>
      </c>
      <c r="J305" s="368" t="s">
        <v>199</v>
      </c>
      <c r="K305" s="350" t="s">
        <v>194</v>
      </c>
      <c r="L305" s="364" t="s">
        <v>351</v>
      </c>
    </row>
    <row r="306" spans="2:12" ht="12.75" customHeight="1" x14ac:dyDescent="0.3">
      <c r="B306" s="193" t="s">
        <v>1110</v>
      </c>
      <c r="C306" s="34" t="s">
        <v>1109</v>
      </c>
      <c r="D306" s="34" t="s">
        <v>93</v>
      </c>
      <c r="E306" s="34" t="s">
        <v>10</v>
      </c>
      <c r="F306" s="305" t="s">
        <v>426</v>
      </c>
      <c r="G306" s="365"/>
      <c r="H306" s="366" t="s">
        <v>199</v>
      </c>
      <c r="I306" s="305" t="s">
        <v>424</v>
      </c>
      <c r="J306" s="368" t="s">
        <v>199</v>
      </c>
      <c r="K306" s="350" t="s">
        <v>194</v>
      </c>
      <c r="L306" s="364" t="s">
        <v>351</v>
      </c>
    </row>
    <row r="307" spans="2:12" ht="12.75" customHeight="1" x14ac:dyDescent="0.3">
      <c r="B307" s="193" t="s">
        <v>1111</v>
      </c>
      <c r="C307" s="34" t="s">
        <v>1109</v>
      </c>
      <c r="D307" s="34" t="s">
        <v>93</v>
      </c>
      <c r="E307" s="34" t="s">
        <v>10</v>
      </c>
      <c r="F307" s="305" t="s">
        <v>426</v>
      </c>
      <c r="G307" s="365"/>
      <c r="H307" s="366" t="s">
        <v>199</v>
      </c>
      <c r="I307" s="305" t="s">
        <v>424</v>
      </c>
      <c r="J307" s="368" t="s">
        <v>199</v>
      </c>
      <c r="K307" s="350" t="s">
        <v>194</v>
      </c>
      <c r="L307" s="364" t="s">
        <v>351</v>
      </c>
    </row>
    <row r="308" spans="2:12" ht="12.75" customHeight="1" x14ac:dyDescent="0.3">
      <c r="B308" s="193" t="s">
        <v>1106</v>
      </c>
      <c r="C308" s="34" t="s">
        <v>1103</v>
      </c>
      <c r="D308" s="34" t="s">
        <v>93</v>
      </c>
      <c r="E308" s="34" t="s">
        <v>10</v>
      </c>
      <c r="F308" s="305" t="s">
        <v>425</v>
      </c>
      <c r="G308" s="365"/>
      <c r="H308" s="366" t="s">
        <v>199</v>
      </c>
      <c r="I308" s="305" t="s">
        <v>424</v>
      </c>
      <c r="J308" s="368" t="s">
        <v>199</v>
      </c>
      <c r="K308" s="350" t="s">
        <v>194</v>
      </c>
      <c r="L308" s="364" t="s">
        <v>351</v>
      </c>
    </row>
    <row r="309" spans="2:12" ht="12.75" customHeight="1" x14ac:dyDescent="0.3">
      <c r="B309" s="193" t="s">
        <v>1102</v>
      </c>
      <c r="C309" s="34" t="s">
        <v>1103</v>
      </c>
      <c r="D309" s="34" t="s">
        <v>93</v>
      </c>
      <c r="E309" s="34" t="s">
        <v>10</v>
      </c>
      <c r="F309" s="305" t="s">
        <v>425</v>
      </c>
      <c r="G309" s="365"/>
      <c r="H309" s="366" t="s">
        <v>199</v>
      </c>
      <c r="I309" s="305" t="s">
        <v>424</v>
      </c>
      <c r="J309" s="368" t="s">
        <v>199</v>
      </c>
      <c r="K309" s="350" t="s">
        <v>194</v>
      </c>
      <c r="L309" s="364" t="s">
        <v>351</v>
      </c>
    </row>
    <row r="310" spans="2:12" ht="12.75" customHeight="1" x14ac:dyDescent="0.3">
      <c r="B310" s="193" t="s">
        <v>1105</v>
      </c>
      <c r="C310" s="34" t="s">
        <v>1103</v>
      </c>
      <c r="D310" s="34" t="s">
        <v>93</v>
      </c>
      <c r="E310" s="34" t="s">
        <v>10</v>
      </c>
      <c r="F310" s="305" t="s">
        <v>425</v>
      </c>
      <c r="G310" s="365"/>
      <c r="H310" s="366" t="s">
        <v>199</v>
      </c>
      <c r="I310" s="305" t="s">
        <v>424</v>
      </c>
      <c r="J310" s="368" t="s">
        <v>199</v>
      </c>
      <c r="K310" s="350" t="s">
        <v>194</v>
      </c>
      <c r="L310" s="364" t="s">
        <v>351</v>
      </c>
    </row>
    <row r="311" spans="2:12" ht="12.75" customHeight="1" x14ac:dyDescent="0.3">
      <c r="B311" s="193" t="s">
        <v>914</v>
      </c>
      <c r="C311" s="34" t="s">
        <v>915</v>
      </c>
      <c r="D311" s="34" t="s">
        <v>93</v>
      </c>
      <c r="E311" s="34" t="s">
        <v>10</v>
      </c>
      <c r="F311" s="367"/>
      <c r="G311" s="365"/>
      <c r="H311" s="366" t="s">
        <v>199</v>
      </c>
      <c r="I311" s="349" t="s">
        <v>424</v>
      </c>
      <c r="J311" s="368" t="s">
        <v>199</v>
      </c>
      <c r="K311" s="350" t="s">
        <v>194</v>
      </c>
      <c r="L311" s="364" t="s">
        <v>351</v>
      </c>
    </row>
    <row r="312" spans="2:12" ht="12.75" customHeight="1" x14ac:dyDescent="0.3">
      <c r="B312" s="193" t="s">
        <v>930</v>
      </c>
      <c r="C312" s="34" t="s">
        <v>920</v>
      </c>
      <c r="D312" s="34" t="s">
        <v>93</v>
      </c>
      <c r="E312" s="34" t="s">
        <v>10</v>
      </c>
      <c r="F312" s="349" t="s">
        <v>425</v>
      </c>
      <c r="G312" s="365"/>
      <c r="H312" s="366" t="s">
        <v>199</v>
      </c>
      <c r="I312" s="348"/>
      <c r="J312" s="368" t="s">
        <v>199</v>
      </c>
      <c r="K312" s="350" t="s">
        <v>194</v>
      </c>
      <c r="L312" s="364" t="s">
        <v>351</v>
      </c>
    </row>
    <row r="313" spans="2:12" ht="12.75" customHeight="1" x14ac:dyDescent="0.3">
      <c r="B313" s="193" t="s">
        <v>931</v>
      </c>
      <c r="C313" s="34" t="s">
        <v>1002</v>
      </c>
      <c r="D313" s="34" t="s">
        <v>93</v>
      </c>
      <c r="E313" s="34" t="s">
        <v>10</v>
      </c>
      <c r="F313" s="349" t="s">
        <v>426</v>
      </c>
      <c r="G313" s="365"/>
      <c r="H313" s="366" t="s">
        <v>199</v>
      </c>
      <c r="I313" s="349" t="s">
        <v>424</v>
      </c>
      <c r="J313" s="368" t="s">
        <v>199</v>
      </c>
      <c r="K313" s="350" t="s">
        <v>194</v>
      </c>
      <c r="L313" s="364" t="s">
        <v>351</v>
      </c>
    </row>
    <row r="314" spans="2:12" ht="12.75" customHeight="1" x14ac:dyDescent="0.3">
      <c r="B314" s="193" t="s">
        <v>313</v>
      </c>
      <c r="C314" s="34" t="s">
        <v>920</v>
      </c>
      <c r="D314" s="34" t="s">
        <v>93</v>
      </c>
      <c r="E314" s="34" t="s">
        <v>10</v>
      </c>
      <c r="F314" s="349" t="s">
        <v>425</v>
      </c>
      <c r="G314" s="365"/>
      <c r="H314" s="366" t="s">
        <v>199</v>
      </c>
      <c r="I314" s="348"/>
      <c r="J314" s="368">
        <v>217</v>
      </c>
      <c r="K314" s="350" t="s">
        <v>194</v>
      </c>
      <c r="L314" s="364" t="s">
        <v>351</v>
      </c>
    </row>
    <row r="315" spans="2:12" ht="12.75" customHeight="1" x14ac:dyDescent="0.3">
      <c r="B315" s="193" t="s">
        <v>932</v>
      </c>
      <c r="C315" s="34" t="s">
        <v>1002</v>
      </c>
      <c r="D315" s="34" t="s">
        <v>93</v>
      </c>
      <c r="E315" s="34" t="s">
        <v>10</v>
      </c>
      <c r="F315" s="349" t="s">
        <v>426</v>
      </c>
      <c r="G315" s="365"/>
      <c r="H315" s="366" t="s">
        <v>199</v>
      </c>
      <c r="I315" s="349" t="s">
        <v>424</v>
      </c>
      <c r="J315" s="368" t="s">
        <v>199</v>
      </c>
      <c r="K315" s="350" t="s">
        <v>194</v>
      </c>
      <c r="L315" s="364" t="s">
        <v>351</v>
      </c>
    </row>
    <row r="316" spans="2:12" ht="12.75" customHeight="1" x14ac:dyDescent="0.3">
      <c r="B316" s="193" t="s">
        <v>924</v>
      </c>
      <c r="C316" s="34" t="s">
        <v>918</v>
      </c>
      <c r="D316" s="34" t="s">
        <v>917</v>
      </c>
      <c r="E316" s="34" t="s">
        <v>252</v>
      </c>
      <c r="F316" s="349" t="s">
        <v>426</v>
      </c>
      <c r="G316" s="365"/>
      <c r="H316" s="366" t="s">
        <v>199</v>
      </c>
      <c r="I316" s="348"/>
      <c r="J316" s="368" t="s">
        <v>199</v>
      </c>
      <c r="K316" s="350" t="s">
        <v>194</v>
      </c>
      <c r="L316" s="364" t="s">
        <v>351</v>
      </c>
    </row>
    <row r="317" spans="2:12" ht="12.75" customHeight="1" x14ac:dyDescent="0.3">
      <c r="B317" s="193" t="s">
        <v>922</v>
      </c>
      <c r="C317" s="34" t="s">
        <v>916</v>
      </c>
      <c r="D317" s="34" t="s">
        <v>917</v>
      </c>
      <c r="E317" s="34" t="s">
        <v>252</v>
      </c>
      <c r="F317" s="349" t="s">
        <v>425</v>
      </c>
      <c r="G317" s="365"/>
      <c r="H317" s="366" t="s">
        <v>199</v>
      </c>
      <c r="I317" s="350" t="s">
        <v>424</v>
      </c>
      <c r="J317" s="368" t="s">
        <v>199</v>
      </c>
      <c r="K317" s="350" t="s">
        <v>194</v>
      </c>
      <c r="L317" s="364" t="s">
        <v>351</v>
      </c>
    </row>
    <row r="318" spans="2:12" ht="12.75" customHeight="1" x14ac:dyDescent="0.3">
      <c r="B318" s="193" t="s">
        <v>923</v>
      </c>
      <c r="C318" s="34" t="s">
        <v>916</v>
      </c>
      <c r="D318" s="34" t="s">
        <v>917</v>
      </c>
      <c r="E318" s="34" t="s">
        <v>252</v>
      </c>
      <c r="F318" s="349" t="s">
        <v>425</v>
      </c>
      <c r="G318" s="365"/>
      <c r="H318" s="366" t="s">
        <v>199</v>
      </c>
      <c r="I318" s="350" t="s">
        <v>424</v>
      </c>
      <c r="J318" s="368" t="s">
        <v>199</v>
      </c>
      <c r="K318" s="350" t="s">
        <v>194</v>
      </c>
      <c r="L318" s="364" t="s">
        <v>351</v>
      </c>
    </row>
    <row r="319" spans="2:12" ht="12.75" customHeight="1" x14ac:dyDescent="0.3">
      <c r="B319" s="193" t="s">
        <v>925</v>
      </c>
      <c r="C319" s="34" t="s">
        <v>918</v>
      </c>
      <c r="D319" s="34" t="s">
        <v>917</v>
      </c>
      <c r="E319" s="34" t="s">
        <v>252</v>
      </c>
      <c r="F319" s="349" t="s">
        <v>426</v>
      </c>
      <c r="G319" s="365"/>
      <c r="H319" s="366" t="s">
        <v>199</v>
      </c>
      <c r="I319" s="350" t="s">
        <v>424</v>
      </c>
      <c r="J319" s="368" t="s">
        <v>199</v>
      </c>
      <c r="K319" s="350" t="s">
        <v>194</v>
      </c>
      <c r="L319" s="364" t="s">
        <v>351</v>
      </c>
    </row>
    <row r="320" spans="2:12" ht="12.75" customHeight="1" x14ac:dyDescent="0.3">
      <c r="B320" s="193" t="s">
        <v>1077</v>
      </c>
      <c r="C320" s="34" t="s">
        <v>468</v>
      </c>
      <c r="D320" s="34" t="s">
        <v>99</v>
      </c>
      <c r="E320" s="34" t="s">
        <v>27</v>
      </c>
      <c r="F320" s="349" t="s">
        <v>425</v>
      </c>
      <c r="G320" s="365"/>
      <c r="H320" s="366">
        <v>2</v>
      </c>
      <c r="I320" s="349" t="s">
        <v>424</v>
      </c>
      <c r="J320" s="368" t="s">
        <v>199</v>
      </c>
      <c r="K320" s="350" t="s">
        <v>194</v>
      </c>
      <c r="L320" s="364" t="s">
        <v>351</v>
      </c>
    </row>
    <row r="321" spans="2:12" ht="12.75" customHeight="1" x14ac:dyDescent="0.3">
      <c r="B321" s="193" t="s">
        <v>1078</v>
      </c>
      <c r="C321" s="34" t="s">
        <v>468</v>
      </c>
      <c r="D321" s="34" t="s">
        <v>99</v>
      </c>
      <c r="E321" s="34" t="s">
        <v>27</v>
      </c>
      <c r="F321" s="305" t="s">
        <v>425</v>
      </c>
      <c r="G321" s="365"/>
      <c r="H321" s="366">
        <v>2</v>
      </c>
      <c r="I321" s="305" t="s">
        <v>424</v>
      </c>
      <c r="J321" s="368" t="s">
        <v>199</v>
      </c>
      <c r="K321" s="350" t="s">
        <v>194</v>
      </c>
      <c r="L321" s="364" t="s">
        <v>351</v>
      </c>
    </row>
    <row r="322" spans="2:12" ht="12.75" customHeight="1" x14ac:dyDescent="0.3">
      <c r="B322" s="193" t="s">
        <v>1079</v>
      </c>
      <c r="C322" s="34" t="s">
        <v>468</v>
      </c>
      <c r="D322" s="34" t="s">
        <v>99</v>
      </c>
      <c r="E322" s="34" t="s">
        <v>27</v>
      </c>
      <c r="F322" s="349" t="s">
        <v>425</v>
      </c>
      <c r="G322" s="365"/>
      <c r="H322" s="366">
        <v>2</v>
      </c>
      <c r="I322" s="349" t="s">
        <v>424</v>
      </c>
      <c r="J322" s="368" t="s">
        <v>199</v>
      </c>
      <c r="K322" s="350" t="s">
        <v>194</v>
      </c>
      <c r="L322" s="364" t="s">
        <v>351</v>
      </c>
    </row>
    <row r="323" spans="2:12" ht="12.75" customHeight="1" x14ac:dyDescent="0.3">
      <c r="B323" s="193" t="s">
        <v>309</v>
      </c>
      <c r="C323" s="34" t="s">
        <v>430</v>
      </c>
      <c r="D323" s="34" t="s">
        <v>99</v>
      </c>
      <c r="E323" s="34" t="s">
        <v>759</v>
      </c>
      <c r="F323" s="305" t="s">
        <v>425</v>
      </c>
      <c r="G323" s="365"/>
      <c r="H323" s="366">
        <v>1</v>
      </c>
      <c r="I323" s="305" t="s">
        <v>424</v>
      </c>
      <c r="J323" s="368">
        <v>216</v>
      </c>
      <c r="K323" s="350" t="s">
        <v>194</v>
      </c>
      <c r="L323" s="364" t="s">
        <v>351</v>
      </c>
    </row>
    <row r="324" spans="2:12" ht="12.75" customHeight="1" x14ac:dyDescent="0.3">
      <c r="B324" s="193" t="s">
        <v>355</v>
      </c>
      <c r="C324" s="34" t="s">
        <v>430</v>
      </c>
      <c r="D324" s="34" t="s">
        <v>99</v>
      </c>
      <c r="E324" s="34" t="s">
        <v>759</v>
      </c>
      <c r="F324" s="349" t="s">
        <v>425</v>
      </c>
      <c r="G324" s="365"/>
      <c r="H324" s="366">
        <v>1</v>
      </c>
      <c r="I324" s="367"/>
      <c r="J324" s="368">
        <v>379</v>
      </c>
      <c r="K324" s="350" t="s">
        <v>194</v>
      </c>
      <c r="L324" s="364" t="s">
        <v>351</v>
      </c>
    </row>
    <row r="325" spans="2:12" ht="12.75" customHeight="1" x14ac:dyDescent="0.3">
      <c r="B325" s="193" t="s">
        <v>760</v>
      </c>
      <c r="C325" s="34" t="s">
        <v>430</v>
      </c>
      <c r="D325" s="34" t="s">
        <v>99</v>
      </c>
      <c r="E325" s="34" t="s">
        <v>759</v>
      </c>
      <c r="F325" s="349" t="s">
        <v>425</v>
      </c>
      <c r="G325" s="365"/>
      <c r="H325" s="366">
        <v>1</v>
      </c>
      <c r="I325" s="349" t="s">
        <v>424</v>
      </c>
      <c r="J325" s="368" t="s">
        <v>199</v>
      </c>
      <c r="K325" s="350" t="s">
        <v>194</v>
      </c>
      <c r="L325" s="364" t="s">
        <v>351</v>
      </c>
    </row>
    <row r="326" spans="2:12" ht="12.75" customHeight="1" x14ac:dyDescent="0.3">
      <c r="B326" s="193" t="s">
        <v>1080</v>
      </c>
      <c r="C326" s="34" t="s">
        <v>1081</v>
      </c>
      <c r="D326" s="34" t="s">
        <v>1026</v>
      </c>
      <c r="E326" s="34" t="s">
        <v>76</v>
      </c>
      <c r="F326" s="367"/>
      <c r="G326" s="365"/>
      <c r="H326" s="366" t="s">
        <v>199</v>
      </c>
      <c r="I326" s="305" t="s">
        <v>424</v>
      </c>
      <c r="J326" s="368" t="s">
        <v>199</v>
      </c>
      <c r="K326" s="350" t="s">
        <v>194</v>
      </c>
      <c r="L326" s="364" t="s">
        <v>351</v>
      </c>
    </row>
    <row r="327" spans="2:12" ht="12.75" customHeight="1" x14ac:dyDescent="0.3">
      <c r="B327" s="193" t="s">
        <v>753</v>
      </c>
      <c r="C327" s="34" t="s">
        <v>895</v>
      </c>
      <c r="D327" s="34" t="s">
        <v>750</v>
      </c>
      <c r="E327" s="34" t="s">
        <v>258</v>
      </c>
      <c r="F327" s="349" t="s">
        <v>426</v>
      </c>
      <c r="G327" s="365"/>
      <c r="H327" s="366" t="s">
        <v>199</v>
      </c>
      <c r="I327" s="349" t="s">
        <v>424</v>
      </c>
      <c r="J327" s="368" t="s">
        <v>199</v>
      </c>
      <c r="K327" s="350" t="s">
        <v>194</v>
      </c>
      <c r="L327" s="364" t="s">
        <v>351</v>
      </c>
    </row>
    <row r="328" spans="2:12" ht="12.75" customHeight="1" x14ac:dyDescent="0.3">
      <c r="B328" s="193" t="s">
        <v>751</v>
      </c>
      <c r="C328" s="34" t="s">
        <v>894</v>
      </c>
      <c r="D328" s="34" t="s">
        <v>750</v>
      </c>
      <c r="E328" s="34" t="s">
        <v>258</v>
      </c>
      <c r="F328" s="349" t="s">
        <v>425</v>
      </c>
      <c r="G328" s="365"/>
      <c r="H328" s="366" t="s">
        <v>199</v>
      </c>
      <c r="I328" s="349" t="s">
        <v>424</v>
      </c>
      <c r="J328" s="368" t="s">
        <v>199</v>
      </c>
      <c r="K328" s="350" t="s">
        <v>194</v>
      </c>
      <c r="L328" s="364" t="s">
        <v>351</v>
      </c>
    </row>
    <row r="329" spans="2:12" ht="12.75" customHeight="1" x14ac:dyDescent="0.3">
      <c r="B329" s="193" t="s">
        <v>752</v>
      </c>
      <c r="C329" s="34" t="s">
        <v>895</v>
      </c>
      <c r="D329" s="34" t="s">
        <v>750</v>
      </c>
      <c r="E329" s="34" t="s">
        <v>258</v>
      </c>
      <c r="F329" s="349" t="s">
        <v>426</v>
      </c>
      <c r="G329" s="365"/>
      <c r="H329" s="366" t="s">
        <v>199</v>
      </c>
      <c r="I329" s="349" t="s">
        <v>424</v>
      </c>
      <c r="J329" s="368" t="s">
        <v>199</v>
      </c>
      <c r="K329" s="350" t="s">
        <v>194</v>
      </c>
      <c r="L329" s="364" t="s">
        <v>351</v>
      </c>
    </row>
    <row r="330" spans="2:12" ht="12.75" customHeight="1" x14ac:dyDescent="0.3">
      <c r="B330" s="193" t="s">
        <v>758</v>
      </c>
      <c r="C330" s="34" t="s">
        <v>894</v>
      </c>
      <c r="D330" s="34" t="s">
        <v>750</v>
      </c>
      <c r="E330" s="34" t="s">
        <v>258</v>
      </c>
      <c r="F330" s="349" t="s">
        <v>425</v>
      </c>
      <c r="G330" s="365"/>
      <c r="H330" s="366" t="s">
        <v>199</v>
      </c>
      <c r="I330" s="349" t="s">
        <v>424</v>
      </c>
      <c r="J330" s="368" t="s">
        <v>199</v>
      </c>
      <c r="K330" s="350" t="s">
        <v>194</v>
      </c>
      <c r="L330" s="364" t="s">
        <v>351</v>
      </c>
    </row>
    <row r="331" spans="2:12" ht="12.75" customHeight="1" x14ac:dyDescent="0.3">
      <c r="B331" s="193" t="s">
        <v>654</v>
      </c>
      <c r="C331" s="34" t="s">
        <v>207</v>
      </c>
      <c r="D331" s="34" t="s">
        <v>655</v>
      </c>
      <c r="E331" s="34" t="s">
        <v>43</v>
      </c>
      <c r="F331" s="350" t="s">
        <v>425</v>
      </c>
      <c r="G331" s="365"/>
      <c r="H331" s="366" t="s">
        <v>199</v>
      </c>
      <c r="I331" s="350" t="s">
        <v>424</v>
      </c>
      <c r="J331" s="368" t="s">
        <v>199</v>
      </c>
      <c r="K331" s="350" t="s">
        <v>194</v>
      </c>
      <c r="L331" s="364" t="s">
        <v>351</v>
      </c>
    </row>
    <row r="332" spans="2:12" ht="12.75" customHeight="1" x14ac:dyDescent="0.3">
      <c r="B332" s="193" t="s">
        <v>656</v>
      </c>
      <c r="C332" s="34" t="s">
        <v>896</v>
      </c>
      <c r="D332" s="34" t="s">
        <v>655</v>
      </c>
      <c r="E332" s="34" t="s">
        <v>43</v>
      </c>
      <c r="F332" s="350" t="s">
        <v>426</v>
      </c>
      <c r="G332" s="365"/>
      <c r="H332" s="366" t="s">
        <v>199</v>
      </c>
      <c r="I332" s="350" t="s">
        <v>424</v>
      </c>
      <c r="J332" s="368" t="s">
        <v>199</v>
      </c>
      <c r="K332" s="350" t="s">
        <v>194</v>
      </c>
      <c r="L332" s="364" t="s">
        <v>351</v>
      </c>
    </row>
    <row r="333" spans="2:12" ht="12.75" customHeight="1" x14ac:dyDescent="0.3">
      <c r="B333" s="193" t="s">
        <v>825</v>
      </c>
      <c r="C333" s="34" t="s">
        <v>207</v>
      </c>
      <c r="D333" s="34" t="s">
        <v>655</v>
      </c>
      <c r="E333" s="34" t="s">
        <v>43</v>
      </c>
      <c r="F333" s="350" t="s">
        <v>425</v>
      </c>
      <c r="G333" s="365"/>
      <c r="H333" s="366" t="s">
        <v>199</v>
      </c>
      <c r="I333" s="350" t="s">
        <v>424</v>
      </c>
      <c r="J333" s="368" t="s">
        <v>199</v>
      </c>
      <c r="K333" s="350" t="s">
        <v>194</v>
      </c>
      <c r="L333" s="364" t="s">
        <v>351</v>
      </c>
    </row>
    <row r="334" spans="2:12" ht="12.75" customHeight="1" x14ac:dyDescent="0.3">
      <c r="B334" s="193" t="s">
        <v>1084</v>
      </c>
      <c r="C334" s="34" t="s">
        <v>417</v>
      </c>
      <c r="D334" s="34" t="s">
        <v>1031</v>
      </c>
      <c r="E334" s="34" t="s">
        <v>206</v>
      </c>
      <c r="F334" s="305" t="s">
        <v>426</v>
      </c>
      <c r="G334" s="365"/>
      <c r="H334" s="366">
        <v>8</v>
      </c>
      <c r="I334" s="305" t="s">
        <v>424</v>
      </c>
      <c r="J334" s="368" t="s">
        <v>199</v>
      </c>
      <c r="K334" s="350" t="s">
        <v>194</v>
      </c>
      <c r="L334" s="364" t="s">
        <v>351</v>
      </c>
    </row>
    <row r="335" spans="2:12" ht="12.75" customHeight="1" x14ac:dyDescent="0.3">
      <c r="B335" s="193" t="s">
        <v>1085</v>
      </c>
      <c r="C335" s="34" t="s">
        <v>417</v>
      </c>
      <c r="D335" s="34" t="s">
        <v>1031</v>
      </c>
      <c r="E335" s="34" t="s">
        <v>206</v>
      </c>
      <c r="F335" s="305" t="s">
        <v>426</v>
      </c>
      <c r="G335" s="365"/>
      <c r="H335" s="366">
        <v>8</v>
      </c>
      <c r="I335" s="305" t="s">
        <v>424</v>
      </c>
      <c r="J335" s="368" t="s">
        <v>199</v>
      </c>
      <c r="K335" s="350" t="s">
        <v>194</v>
      </c>
      <c r="L335" s="364" t="s">
        <v>351</v>
      </c>
    </row>
    <row r="336" spans="2:12" ht="12.75" customHeight="1" x14ac:dyDescent="0.3">
      <c r="B336" s="193" t="s">
        <v>352</v>
      </c>
      <c r="C336" s="34" t="s">
        <v>418</v>
      </c>
      <c r="D336" s="34" t="s">
        <v>1031</v>
      </c>
      <c r="E336" s="34" t="s">
        <v>206</v>
      </c>
      <c r="F336" s="305" t="s">
        <v>425</v>
      </c>
      <c r="G336" s="365"/>
      <c r="H336" s="366">
        <v>6</v>
      </c>
      <c r="I336" s="305" t="s">
        <v>424</v>
      </c>
      <c r="J336" s="368">
        <v>229</v>
      </c>
      <c r="K336" s="350" t="s">
        <v>194</v>
      </c>
      <c r="L336" s="364" t="s">
        <v>351</v>
      </c>
    </row>
    <row r="337" spans="2:12" ht="12.75" customHeight="1" x14ac:dyDescent="0.3">
      <c r="B337" s="193" t="s">
        <v>1082</v>
      </c>
      <c r="C337" s="34" t="s">
        <v>418</v>
      </c>
      <c r="D337" s="34" t="s">
        <v>1031</v>
      </c>
      <c r="E337" s="34" t="s">
        <v>206</v>
      </c>
      <c r="F337" s="305" t="s">
        <v>425</v>
      </c>
      <c r="G337" s="365"/>
      <c r="H337" s="366">
        <v>6</v>
      </c>
      <c r="I337" s="305" t="s">
        <v>424</v>
      </c>
      <c r="J337" s="368" t="s">
        <v>199</v>
      </c>
      <c r="K337" s="350" t="s">
        <v>194</v>
      </c>
      <c r="L337" s="364" t="s">
        <v>351</v>
      </c>
    </row>
    <row r="338" spans="2:12" ht="12.75" customHeight="1" x14ac:dyDescent="0.3">
      <c r="B338" s="31" t="s">
        <v>1083</v>
      </c>
      <c r="C338" s="34" t="s">
        <v>418</v>
      </c>
      <c r="D338" s="34" t="s">
        <v>1031</v>
      </c>
      <c r="E338" s="34" t="s">
        <v>206</v>
      </c>
      <c r="F338" s="305" t="s">
        <v>425</v>
      </c>
      <c r="G338" s="365"/>
      <c r="H338" s="366">
        <v>6</v>
      </c>
      <c r="I338" s="305" t="s">
        <v>424</v>
      </c>
      <c r="J338" s="368" t="s">
        <v>199</v>
      </c>
      <c r="K338" s="350" t="s">
        <v>194</v>
      </c>
      <c r="L338" s="364" t="s">
        <v>351</v>
      </c>
    </row>
    <row r="339" spans="2:12" ht="12.75" customHeight="1" x14ac:dyDescent="0.3">
      <c r="B339" s="31" t="s">
        <v>728</v>
      </c>
      <c r="C339" s="34" t="s">
        <v>898</v>
      </c>
      <c r="D339" s="34" t="s">
        <v>720</v>
      </c>
      <c r="E339" s="34" t="s">
        <v>267</v>
      </c>
      <c r="F339" s="349" t="s">
        <v>426</v>
      </c>
      <c r="G339" s="365"/>
      <c r="H339" s="366" t="s">
        <v>199</v>
      </c>
      <c r="I339" s="349" t="s">
        <v>424</v>
      </c>
      <c r="J339" s="368" t="s">
        <v>199</v>
      </c>
      <c r="K339" s="350" t="s">
        <v>194</v>
      </c>
      <c r="L339" s="364" t="s">
        <v>351</v>
      </c>
    </row>
    <row r="340" spans="2:12" ht="12.75" customHeight="1" x14ac:dyDescent="0.3">
      <c r="B340" s="31" t="s">
        <v>726</v>
      </c>
      <c r="C340" s="34" t="s">
        <v>897</v>
      </c>
      <c r="D340" s="34" t="s">
        <v>720</v>
      </c>
      <c r="E340" s="34" t="s">
        <v>267</v>
      </c>
      <c r="F340" s="349" t="s">
        <v>425</v>
      </c>
      <c r="G340" s="365"/>
      <c r="H340" s="366" t="s">
        <v>199</v>
      </c>
      <c r="I340" s="349" t="s">
        <v>424</v>
      </c>
      <c r="J340" s="368" t="s">
        <v>199</v>
      </c>
      <c r="K340" s="350" t="s">
        <v>194</v>
      </c>
      <c r="L340" s="364" t="s">
        <v>351</v>
      </c>
    </row>
    <row r="341" spans="2:12" ht="12.75" customHeight="1" x14ac:dyDescent="0.3">
      <c r="B341" s="31" t="s">
        <v>725</v>
      </c>
      <c r="C341" s="34" t="s">
        <v>897</v>
      </c>
      <c r="D341" s="34" t="s">
        <v>720</v>
      </c>
      <c r="E341" s="34" t="s">
        <v>267</v>
      </c>
      <c r="F341" s="349" t="s">
        <v>425</v>
      </c>
      <c r="G341" s="365"/>
      <c r="H341" s="366" t="s">
        <v>199</v>
      </c>
      <c r="I341" s="349" t="s">
        <v>424</v>
      </c>
      <c r="J341" s="368" t="s">
        <v>199</v>
      </c>
      <c r="K341" s="350" t="s">
        <v>194</v>
      </c>
      <c r="L341" s="364" t="s">
        <v>351</v>
      </c>
    </row>
    <row r="342" spans="2:12" ht="12.75" customHeight="1" x14ac:dyDescent="0.3">
      <c r="B342" s="31" t="s">
        <v>727</v>
      </c>
      <c r="C342" s="34" t="s">
        <v>897</v>
      </c>
      <c r="D342" s="34" t="s">
        <v>720</v>
      </c>
      <c r="E342" s="34" t="s">
        <v>267</v>
      </c>
      <c r="F342" s="349" t="s">
        <v>425</v>
      </c>
      <c r="G342" s="365"/>
      <c r="H342" s="366" t="s">
        <v>199</v>
      </c>
      <c r="I342" s="349" t="s">
        <v>424</v>
      </c>
      <c r="J342" s="368" t="s">
        <v>199</v>
      </c>
      <c r="K342" s="350" t="s">
        <v>194</v>
      </c>
      <c r="L342" s="364" t="s">
        <v>351</v>
      </c>
    </row>
    <row r="343" spans="2:12" ht="12.75" customHeight="1" x14ac:dyDescent="0.3">
      <c r="B343" s="31" t="s">
        <v>730</v>
      </c>
      <c r="C343" s="34" t="s">
        <v>898</v>
      </c>
      <c r="D343" s="34" t="s">
        <v>720</v>
      </c>
      <c r="E343" s="34" t="s">
        <v>267</v>
      </c>
      <c r="F343" s="349" t="s">
        <v>426</v>
      </c>
      <c r="G343" s="365"/>
      <c r="H343" s="366" t="s">
        <v>199</v>
      </c>
      <c r="I343" s="349" t="s">
        <v>424</v>
      </c>
      <c r="J343" s="368" t="s">
        <v>199</v>
      </c>
      <c r="K343" s="350" t="s">
        <v>194</v>
      </c>
      <c r="L343" s="364" t="s">
        <v>351</v>
      </c>
    </row>
    <row r="344" spans="2:12" ht="12.75" customHeight="1" x14ac:dyDescent="0.3">
      <c r="B344" s="36" t="s">
        <v>729</v>
      </c>
      <c r="C344" s="34" t="s">
        <v>898</v>
      </c>
      <c r="D344" s="34" t="s">
        <v>720</v>
      </c>
      <c r="E344" s="34" t="s">
        <v>267</v>
      </c>
      <c r="F344" s="349" t="s">
        <v>426</v>
      </c>
      <c r="G344" s="365"/>
      <c r="H344" s="366" t="s">
        <v>199</v>
      </c>
      <c r="I344" s="349" t="s">
        <v>424</v>
      </c>
      <c r="J344" s="368" t="s">
        <v>199</v>
      </c>
      <c r="K344" s="350" t="s">
        <v>194</v>
      </c>
      <c r="L344" s="364" t="s">
        <v>351</v>
      </c>
    </row>
    <row r="345" spans="2:12" ht="12.75" customHeight="1" x14ac:dyDescent="0.3">
      <c r="B345" s="36" t="s">
        <v>1189</v>
      </c>
      <c r="C345" s="34" t="s">
        <v>565</v>
      </c>
      <c r="D345" s="34" t="s">
        <v>1148</v>
      </c>
      <c r="E345" s="34" t="s">
        <v>188</v>
      </c>
      <c r="F345" s="305" t="s">
        <v>425</v>
      </c>
      <c r="G345" s="365"/>
      <c r="H345" s="366" t="s">
        <v>199</v>
      </c>
      <c r="I345" s="305" t="s">
        <v>424</v>
      </c>
      <c r="J345" s="368" t="s">
        <v>199</v>
      </c>
      <c r="K345" s="350" t="s">
        <v>194</v>
      </c>
      <c r="L345" s="364" t="s">
        <v>351</v>
      </c>
    </row>
    <row r="346" spans="2:12" ht="12.75" customHeight="1" x14ac:dyDescent="0.3">
      <c r="B346" s="36" t="s">
        <v>1190</v>
      </c>
      <c r="C346" s="34" t="s">
        <v>565</v>
      </c>
      <c r="D346" s="34" t="s">
        <v>1148</v>
      </c>
      <c r="E346" s="34" t="s">
        <v>188</v>
      </c>
      <c r="F346" s="305" t="s">
        <v>425</v>
      </c>
      <c r="G346" s="365"/>
      <c r="H346" s="366" t="s">
        <v>199</v>
      </c>
      <c r="I346" s="305" t="s">
        <v>424</v>
      </c>
      <c r="J346" s="368" t="s">
        <v>199</v>
      </c>
      <c r="K346" s="350" t="s">
        <v>194</v>
      </c>
      <c r="L346" s="364" t="s">
        <v>351</v>
      </c>
    </row>
    <row r="347" spans="2:12" ht="12.75" customHeight="1" x14ac:dyDescent="0.3">
      <c r="B347" s="36" t="s">
        <v>1191</v>
      </c>
      <c r="C347" s="34" t="s">
        <v>565</v>
      </c>
      <c r="D347" s="34" t="s">
        <v>1148</v>
      </c>
      <c r="E347" s="34" t="s">
        <v>188</v>
      </c>
      <c r="F347" s="305" t="s">
        <v>425</v>
      </c>
      <c r="G347" s="365"/>
      <c r="H347" s="366" t="s">
        <v>199</v>
      </c>
      <c r="I347" s="305" t="s">
        <v>424</v>
      </c>
      <c r="J347" s="368" t="s">
        <v>199</v>
      </c>
      <c r="K347" s="350" t="s">
        <v>194</v>
      </c>
      <c r="L347" s="364" t="s">
        <v>351</v>
      </c>
    </row>
    <row r="348" spans="2:12" ht="12.75" customHeight="1" x14ac:dyDescent="0.3">
      <c r="B348" s="36" t="s">
        <v>612</v>
      </c>
      <c r="C348" s="34" t="s">
        <v>899</v>
      </c>
      <c r="D348" s="34" t="s">
        <v>614</v>
      </c>
      <c r="E348" s="34" t="s">
        <v>237</v>
      </c>
      <c r="F348" s="369" t="s">
        <v>425</v>
      </c>
      <c r="G348" s="365"/>
      <c r="H348" s="366" t="s">
        <v>199</v>
      </c>
      <c r="I348" s="350" t="s">
        <v>424</v>
      </c>
      <c r="J348" s="368" t="s">
        <v>199</v>
      </c>
      <c r="K348" s="350" t="s">
        <v>194</v>
      </c>
      <c r="L348" s="364" t="s">
        <v>351</v>
      </c>
    </row>
    <row r="349" spans="2:12" ht="12.75" customHeight="1" x14ac:dyDescent="0.3">
      <c r="B349" s="36" t="s">
        <v>613</v>
      </c>
      <c r="C349" s="34" t="s">
        <v>899</v>
      </c>
      <c r="D349" s="34" t="s">
        <v>614</v>
      </c>
      <c r="E349" s="34" t="s">
        <v>237</v>
      </c>
      <c r="F349" s="369" t="s">
        <v>425</v>
      </c>
      <c r="G349" s="365"/>
      <c r="H349" s="366" t="s">
        <v>199</v>
      </c>
      <c r="I349" s="350" t="s">
        <v>424</v>
      </c>
      <c r="J349" s="368" t="s">
        <v>199</v>
      </c>
      <c r="K349" s="350" t="s">
        <v>194</v>
      </c>
      <c r="L349" s="364" t="s">
        <v>351</v>
      </c>
    </row>
    <row r="350" spans="2:12" ht="12.75" customHeight="1" x14ac:dyDescent="0.3">
      <c r="B350" s="193" t="s">
        <v>709</v>
      </c>
      <c r="C350" s="34" t="s">
        <v>564</v>
      </c>
      <c r="D350" s="34" t="s">
        <v>614</v>
      </c>
      <c r="E350" s="34" t="s">
        <v>237</v>
      </c>
      <c r="F350" s="349" t="s">
        <v>426</v>
      </c>
      <c r="G350" s="365"/>
      <c r="H350" s="366">
        <v>9</v>
      </c>
      <c r="I350" s="349" t="s">
        <v>424</v>
      </c>
      <c r="J350" s="368" t="s">
        <v>199</v>
      </c>
      <c r="K350" s="350" t="s">
        <v>194</v>
      </c>
      <c r="L350" s="364" t="s">
        <v>351</v>
      </c>
    </row>
    <row r="351" spans="2:12" ht="12.75" customHeight="1" x14ac:dyDescent="0.3">
      <c r="B351" s="193" t="s">
        <v>707</v>
      </c>
      <c r="C351" s="34" t="s">
        <v>560</v>
      </c>
      <c r="D351" s="34" t="s">
        <v>614</v>
      </c>
      <c r="E351" s="34" t="s">
        <v>237</v>
      </c>
      <c r="F351" s="349" t="s">
        <v>425</v>
      </c>
      <c r="G351" s="365"/>
      <c r="H351" s="366">
        <v>9</v>
      </c>
      <c r="I351" s="349" t="s">
        <v>424</v>
      </c>
      <c r="J351" s="368" t="s">
        <v>199</v>
      </c>
      <c r="K351" s="350" t="s">
        <v>194</v>
      </c>
      <c r="L351" s="364" t="s">
        <v>351</v>
      </c>
    </row>
    <row r="352" spans="2:12" ht="12.75" customHeight="1" x14ac:dyDescent="0.3">
      <c r="B352" s="193" t="s">
        <v>708</v>
      </c>
      <c r="C352" s="34" t="s">
        <v>564</v>
      </c>
      <c r="D352" s="34" t="s">
        <v>614</v>
      </c>
      <c r="E352" s="34" t="s">
        <v>237</v>
      </c>
      <c r="F352" s="349" t="s">
        <v>426</v>
      </c>
      <c r="G352" s="365"/>
      <c r="H352" s="366">
        <v>9</v>
      </c>
      <c r="I352" s="349" t="s">
        <v>424</v>
      </c>
      <c r="J352" s="368" t="s">
        <v>199</v>
      </c>
      <c r="K352" s="350" t="s">
        <v>194</v>
      </c>
      <c r="L352" s="364" t="s">
        <v>351</v>
      </c>
    </row>
    <row r="353" spans="2:12" ht="12.75" customHeight="1" x14ac:dyDescent="0.3">
      <c r="B353" s="193" t="s">
        <v>706</v>
      </c>
      <c r="C353" s="34" t="s">
        <v>560</v>
      </c>
      <c r="D353" s="34" t="s">
        <v>614</v>
      </c>
      <c r="E353" s="34" t="s">
        <v>237</v>
      </c>
      <c r="F353" s="349" t="s">
        <v>425</v>
      </c>
      <c r="G353" s="365"/>
      <c r="H353" s="366">
        <v>9</v>
      </c>
      <c r="I353" s="349" t="s">
        <v>424</v>
      </c>
      <c r="J353" s="368" t="s">
        <v>199</v>
      </c>
      <c r="K353" s="350" t="s">
        <v>194</v>
      </c>
      <c r="L353" s="364" t="s">
        <v>351</v>
      </c>
    </row>
    <row r="354" spans="2:12" ht="12.75" customHeight="1" x14ac:dyDescent="0.3">
      <c r="B354" s="193" t="s">
        <v>1192</v>
      </c>
      <c r="C354" s="34" t="s">
        <v>1193</v>
      </c>
      <c r="D354" s="34" t="s">
        <v>982</v>
      </c>
      <c r="E354" s="34" t="s">
        <v>203</v>
      </c>
      <c r="F354" s="305" t="s">
        <v>425</v>
      </c>
      <c r="G354" s="365"/>
      <c r="H354" s="366" t="s">
        <v>199</v>
      </c>
      <c r="I354" s="367"/>
      <c r="J354" s="368" t="s">
        <v>199</v>
      </c>
      <c r="K354" s="350" t="s">
        <v>194</v>
      </c>
      <c r="L354" s="364" t="s">
        <v>351</v>
      </c>
    </row>
    <row r="355" spans="2:12" ht="12.75" customHeight="1" x14ac:dyDescent="0.3">
      <c r="B355" s="193" t="s">
        <v>310</v>
      </c>
      <c r="C355" s="34" t="s">
        <v>1193</v>
      </c>
      <c r="D355" s="34" t="s">
        <v>982</v>
      </c>
      <c r="E355" s="34" t="s">
        <v>203</v>
      </c>
      <c r="F355" s="305" t="s">
        <v>425</v>
      </c>
      <c r="G355" s="365"/>
      <c r="H355" s="366" t="s">
        <v>199</v>
      </c>
      <c r="I355" s="367"/>
      <c r="J355" s="368">
        <v>336</v>
      </c>
      <c r="K355" s="350" t="s">
        <v>194</v>
      </c>
      <c r="L355" s="364" t="s">
        <v>351</v>
      </c>
    </row>
    <row r="356" spans="2:12" ht="12.75" customHeight="1" x14ac:dyDescent="0.3">
      <c r="B356" s="193" t="s">
        <v>847</v>
      </c>
      <c r="C356" s="34" t="s">
        <v>900</v>
      </c>
      <c r="D356" s="34" t="s">
        <v>841</v>
      </c>
      <c r="E356" s="34" t="s">
        <v>262</v>
      </c>
      <c r="F356" s="367"/>
      <c r="G356" s="365"/>
      <c r="H356" s="366" t="s">
        <v>199</v>
      </c>
      <c r="I356" s="349" t="s">
        <v>424</v>
      </c>
      <c r="J356" s="368" t="s">
        <v>199</v>
      </c>
      <c r="K356" s="350" t="s">
        <v>194</v>
      </c>
      <c r="L356" s="364" t="s">
        <v>351</v>
      </c>
    </row>
    <row r="357" spans="2:12" ht="12.75" customHeight="1" x14ac:dyDescent="0.3">
      <c r="B357" s="193" t="s">
        <v>839</v>
      </c>
      <c r="C357" s="34" t="s">
        <v>901</v>
      </c>
      <c r="D357" s="34" t="s">
        <v>841</v>
      </c>
      <c r="E357" s="34" t="s">
        <v>262</v>
      </c>
      <c r="F357" s="349" t="s">
        <v>425</v>
      </c>
      <c r="G357" s="365"/>
      <c r="H357" s="366" t="s">
        <v>199</v>
      </c>
      <c r="I357" s="349" t="s">
        <v>424</v>
      </c>
      <c r="J357" s="368" t="s">
        <v>199</v>
      </c>
      <c r="K357" s="350" t="s">
        <v>194</v>
      </c>
      <c r="L357" s="364" t="s">
        <v>351</v>
      </c>
    </row>
    <row r="358" spans="2:12" ht="12.75" customHeight="1" x14ac:dyDescent="0.3">
      <c r="B358" s="193" t="s">
        <v>840</v>
      </c>
      <c r="C358" s="34" t="s">
        <v>901</v>
      </c>
      <c r="D358" s="34" t="s">
        <v>841</v>
      </c>
      <c r="E358" s="34" t="s">
        <v>262</v>
      </c>
      <c r="F358" s="349" t="s">
        <v>425</v>
      </c>
      <c r="G358" s="365"/>
      <c r="H358" s="366" t="s">
        <v>199</v>
      </c>
      <c r="I358" s="349" t="s">
        <v>424</v>
      </c>
      <c r="J358" s="368" t="s">
        <v>199</v>
      </c>
      <c r="K358" s="350" t="s">
        <v>194</v>
      </c>
      <c r="L358" s="364" t="s">
        <v>351</v>
      </c>
    </row>
    <row r="359" spans="2:12" ht="12.75" customHeight="1" x14ac:dyDescent="0.3">
      <c r="B359" s="193" t="s">
        <v>641</v>
      </c>
      <c r="C359" s="34" t="s">
        <v>902</v>
      </c>
      <c r="D359" s="34" t="s">
        <v>642</v>
      </c>
      <c r="E359" s="34" t="s">
        <v>264</v>
      </c>
      <c r="F359" s="370"/>
      <c r="G359" s="365"/>
      <c r="H359" s="366" t="s">
        <v>199</v>
      </c>
      <c r="I359" s="350" t="s">
        <v>424</v>
      </c>
      <c r="J359" s="368" t="s">
        <v>199</v>
      </c>
      <c r="K359" s="350" t="s">
        <v>194</v>
      </c>
      <c r="L359" s="364" t="s">
        <v>351</v>
      </c>
    </row>
    <row r="360" spans="2:12" ht="12.75" customHeight="1" x14ac:dyDescent="0.3">
      <c r="B360" s="193" t="s">
        <v>1000</v>
      </c>
      <c r="C360" s="34" t="s">
        <v>1007</v>
      </c>
      <c r="D360" s="34" t="s">
        <v>642</v>
      </c>
      <c r="E360" s="34" t="s">
        <v>264</v>
      </c>
      <c r="F360" s="305" t="s">
        <v>425</v>
      </c>
      <c r="G360" s="365"/>
      <c r="H360" s="366" t="s">
        <v>199</v>
      </c>
      <c r="I360" s="305" t="s">
        <v>424</v>
      </c>
      <c r="J360" s="368" t="s">
        <v>199</v>
      </c>
      <c r="K360" s="350" t="s">
        <v>194</v>
      </c>
      <c r="L360" s="364" t="s">
        <v>351</v>
      </c>
    </row>
    <row r="361" spans="2:12" ht="12.75" customHeight="1" x14ac:dyDescent="0.3">
      <c r="B361" s="193" t="s">
        <v>1001</v>
      </c>
      <c r="C361" s="34" t="s">
        <v>1007</v>
      </c>
      <c r="D361" s="34" t="s">
        <v>642</v>
      </c>
      <c r="E361" s="34" t="s">
        <v>264</v>
      </c>
      <c r="F361" s="305" t="s">
        <v>425</v>
      </c>
      <c r="G361" s="365"/>
      <c r="H361" s="366" t="s">
        <v>199</v>
      </c>
      <c r="I361" s="305" t="s">
        <v>424</v>
      </c>
      <c r="J361" s="368" t="s">
        <v>199</v>
      </c>
      <c r="K361" s="350" t="s">
        <v>194</v>
      </c>
      <c r="L361" s="364" t="s">
        <v>351</v>
      </c>
    </row>
    <row r="362" spans="2:12" ht="12.75" customHeight="1" x14ac:dyDescent="0.3">
      <c r="B362" s="193" t="s">
        <v>199</v>
      </c>
    </row>
    <row r="363" spans="2:12" ht="12.75" customHeight="1" x14ac:dyDescent="0.3">
      <c r="B363" s="193" t="s">
        <v>199</v>
      </c>
    </row>
    <row r="364" spans="2:12" ht="12.75" customHeight="1" x14ac:dyDescent="0.3">
      <c r="B364" s="193" t="s">
        <v>302</v>
      </c>
    </row>
    <row r="365" spans="2:12" ht="12.75" customHeight="1" x14ac:dyDescent="0.3">
      <c r="B365" s="193" t="s">
        <v>358</v>
      </c>
    </row>
    <row r="366" spans="2:12" ht="12.75" customHeight="1" x14ac:dyDescent="0.3">
      <c r="B366" s="193" t="s">
        <v>355</v>
      </c>
    </row>
    <row r="367" spans="2:12" ht="12.75" customHeight="1" x14ac:dyDescent="0.3">
      <c r="B367" s="193" t="s">
        <v>359</v>
      </c>
    </row>
    <row r="368" spans="2:12" ht="12.75" customHeight="1" x14ac:dyDescent="0.3">
      <c r="B368" s="193" t="s">
        <v>353</v>
      </c>
    </row>
    <row r="369" spans="2:2" ht="12.75" customHeight="1" x14ac:dyDescent="0.3">
      <c r="B369" s="193" t="s">
        <v>345</v>
      </c>
    </row>
    <row r="370" spans="2:2" ht="12.75" customHeight="1" x14ac:dyDescent="0.3">
      <c r="B370" s="193" t="s">
        <v>464</v>
      </c>
    </row>
    <row r="371" spans="2:2" ht="12.75" customHeight="1" x14ac:dyDescent="0.3">
      <c r="B371" s="193" t="s">
        <v>465</v>
      </c>
    </row>
  </sheetData>
  <phoneticPr fontId="65" type="noConversion"/>
  <conditionalFormatting sqref="B260:B261">
    <cfRule type="duplicateValues" dxfId="76" priority="5"/>
    <cfRule type="duplicateValues" dxfId="75" priority="6"/>
    <cfRule type="duplicateValues" dxfId="74" priority="7"/>
    <cfRule type="duplicateValues" dxfId="73" priority="8"/>
  </conditionalFormatting>
  <conditionalFormatting sqref="B262:B1048576 B1:B23 B25:B259">
    <cfRule type="duplicateValues" dxfId="72" priority="3519"/>
  </conditionalFormatting>
  <conditionalFormatting sqref="B285">
    <cfRule type="duplicateValues" dxfId="71" priority="3493"/>
    <cfRule type="duplicateValues" dxfId="70" priority="3494"/>
    <cfRule type="duplicateValues" dxfId="69" priority="3495"/>
    <cfRule type="duplicateValues" dxfId="68" priority="3496"/>
    <cfRule type="duplicateValues" dxfId="67" priority="3497"/>
    <cfRule type="duplicateValues" dxfId="66" priority="3498"/>
    <cfRule type="duplicateValues" dxfId="65" priority="3499"/>
    <cfRule type="duplicateValues" dxfId="64" priority="3500"/>
    <cfRule type="duplicateValues" dxfId="63" priority="3501"/>
    <cfRule type="duplicateValues" dxfId="62" priority="3502"/>
    <cfRule type="duplicateValues" dxfId="61" priority="3503"/>
    <cfRule type="duplicateValues" dxfId="60" priority="3504"/>
    <cfRule type="duplicateValues" dxfId="59" priority="3505"/>
  </conditionalFormatting>
  <conditionalFormatting sqref="B286:B290 B1:B23 B25:B259 B262:B284 B300:B337 B350:B1048576">
    <cfRule type="duplicateValues" dxfId="58" priority="3481"/>
    <cfRule type="duplicateValues" dxfId="57" priority="3482"/>
    <cfRule type="duplicateValues" dxfId="56" priority="3483"/>
  </conditionalFormatting>
  <conditionalFormatting sqref="B291:B299">
    <cfRule type="duplicateValues" dxfId="55" priority="3506"/>
    <cfRule type="duplicateValues" dxfId="54" priority="3507"/>
    <cfRule type="duplicateValues" dxfId="53" priority="3508"/>
    <cfRule type="duplicateValues" dxfId="52" priority="3509"/>
    <cfRule type="duplicateValues" dxfId="51" priority="3510"/>
    <cfRule type="duplicateValues" dxfId="50" priority="3511"/>
    <cfRule type="duplicateValues" dxfId="49" priority="3512"/>
    <cfRule type="duplicateValues" dxfId="48" priority="3513"/>
    <cfRule type="duplicateValues" dxfId="47" priority="3514"/>
    <cfRule type="duplicateValues" dxfId="46" priority="3515"/>
    <cfRule type="duplicateValues" dxfId="45" priority="3516"/>
    <cfRule type="duplicateValues" dxfId="44" priority="3517"/>
    <cfRule type="duplicateValues" dxfId="43" priority="3518"/>
  </conditionalFormatting>
  <conditionalFormatting sqref="N24 B24">
    <cfRule type="duplicateValues" dxfId="42" priority="2"/>
    <cfRule type="duplicateValues" dxfId="41" priority="3"/>
    <cfRule type="duplicateValues" dxfId="40" priority="4"/>
  </conditionalFormatting>
  <conditionalFormatting sqref="N24 B24">
    <cfRule type="duplicateValues" dxfId="39" priority="1"/>
  </conditionalFormatting>
  <printOptions horizontalCentered="1"/>
  <pageMargins left="0.11811023622047245" right="0.11811023622047245" top="0.35433070866141736" bottom="0.15748031496062992" header="0" footer="0"/>
  <pageSetup paperSize="9" scale="10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ayfa5"/>
  <dimension ref="A1:L369"/>
  <sheetViews>
    <sheetView topLeftCell="A163" zoomScale="108" zoomScaleNormal="108" workbookViewId="0">
      <selection activeCell="H172" sqref="H172"/>
    </sheetView>
  </sheetViews>
  <sheetFormatPr defaultColWidth="9.1796875" defaultRowHeight="12.75" customHeight="1" x14ac:dyDescent="0.3"/>
  <cols>
    <col min="1" max="1" width="2.81640625" style="239" customWidth="1"/>
    <col min="2" max="2" width="20.26953125" style="237" bestFit="1" customWidth="1"/>
    <col min="3" max="3" width="28.1796875" style="237" bestFit="1" customWidth="1"/>
    <col min="4" max="4" width="4.54296875" style="243" bestFit="1" customWidth="1"/>
    <col min="5" max="5" width="15" style="234" bestFit="1" customWidth="1"/>
    <col min="6" max="6" width="5.54296875" style="238" bestFit="1" customWidth="1"/>
    <col min="7" max="7" width="6.453125" style="241" hidden="1" customWidth="1"/>
    <col min="8" max="8" width="8.90625" style="242" hidden="1" customWidth="1"/>
    <col min="9" max="9" width="4.7265625" style="238" bestFit="1" customWidth="1"/>
    <col min="10" max="10" width="7.36328125" style="149" bestFit="1" customWidth="1"/>
    <col min="11" max="11" width="3.26953125" style="235" bestFit="1" customWidth="1"/>
    <col min="12" max="12" width="7.1796875" style="240" bestFit="1" customWidth="1"/>
    <col min="13" max="13" width="4.453125" style="36" customWidth="1"/>
    <col min="14" max="16384" width="9.1796875" style="36"/>
  </cols>
  <sheetData>
    <row r="1" spans="1:12" s="35" customFormat="1" ht="12.75" customHeight="1" x14ac:dyDescent="0.3">
      <c r="A1" s="230"/>
      <c r="B1" s="114"/>
      <c r="C1" s="389" t="s">
        <v>500</v>
      </c>
      <c r="D1" s="389"/>
      <c r="E1" s="389"/>
      <c r="F1" s="387"/>
      <c r="G1" s="390"/>
      <c r="H1" s="391"/>
      <c r="I1" s="387"/>
      <c r="J1" s="392" t="s">
        <v>299</v>
      </c>
      <c r="K1" s="393"/>
      <c r="L1" s="391"/>
    </row>
    <row r="2" spans="1:12" s="35" customFormat="1" ht="12.75" customHeight="1" x14ac:dyDescent="0.3">
      <c r="A2" s="230"/>
      <c r="B2" s="394" t="s">
        <v>47</v>
      </c>
      <c r="C2" s="394" t="s">
        <v>49</v>
      </c>
      <c r="D2" s="395" t="s">
        <v>1</v>
      </c>
      <c r="E2" s="393" t="s">
        <v>1</v>
      </c>
      <c r="F2" s="396" t="s">
        <v>208</v>
      </c>
      <c r="G2" s="390" t="s">
        <v>217</v>
      </c>
      <c r="H2" s="391" t="s">
        <v>218</v>
      </c>
      <c r="I2" s="396" t="s">
        <v>298</v>
      </c>
      <c r="J2" s="397" t="s">
        <v>3</v>
      </c>
      <c r="K2" s="393" t="s">
        <v>432</v>
      </c>
      <c r="L2" s="391" t="s">
        <v>216</v>
      </c>
    </row>
    <row r="3" spans="1:12" s="44" customFormat="1" ht="12.75" customHeight="1" x14ac:dyDescent="0.3">
      <c r="A3" s="239"/>
      <c r="B3" s="230" t="s">
        <v>1150</v>
      </c>
      <c r="C3" s="35" t="s">
        <v>953</v>
      </c>
      <c r="D3" s="35" t="s">
        <v>92</v>
      </c>
      <c r="E3" s="35" t="s">
        <v>40</v>
      </c>
      <c r="F3" s="235" t="s">
        <v>426</v>
      </c>
      <c r="G3" s="383" t="s">
        <v>199</v>
      </c>
      <c r="H3" s="384" t="s">
        <v>199</v>
      </c>
      <c r="I3" s="385"/>
      <c r="J3" s="386" t="s">
        <v>199</v>
      </c>
      <c r="K3" s="232" t="s">
        <v>427</v>
      </c>
      <c r="L3" s="233" t="s">
        <v>232</v>
      </c>
    </row>
    <row r="4" spans="1:12" s="35" customFormat="1" ht="12.75" customHeight="1" x14ac:dyDescent="0.3">
      <c r="A4" s="239"/>
      <c r="B4" s="230" t="s">
        <v>954</v>
      </c>
      <c r="C4" s="35" t="s">
        <v>953</v>
      </c>
      <c r="D4" s="35" t="s">
        <v>92</v>
      </c>
      <c r="E4" s="35" t="s">
        <v>40</v>
      </c>
      <c r="F4" s="235" t="s">
        <v>426</v>
      </c>
      <c r="G4" s="383" t="s">
        <v>199</v>
      </c>
      <c r="H4" s="384" t="s">
        <v>199</v>
      </c>
      <c r="I4" s="385"/>
      <c r="J4" s="386" t="s">
        <v>199</v>
      </c>
      <c r="K4" s="232" t="s">
        <v>427</v>
      </c>
      <c r="L4" s="233" t="s">
        <v>232</v>
      </c>
    </row>
    <row r="5" spans="1:12" ht="12.75" customHeight="1" x14ac:dyDescent="0.3">
      <c r="B5" s="230" t="s">
        <v>955</v>
      </c>
      <c r="C5" s="35" t="s">
        <v>953</v>
      </c>
      <c r="D5" s="35" t="s">
        <v>92</v>
      </c>
      <c r="E5" s="35" t="s">
        <v>40</v>
      </c>
      <c r="F5" s="235" t="s">
        <v>426</v>
      </c>
      <c r="G5" s="383"/>
      <c r="H5" s="384" t="s">
        <v>199</v>
      </c>
      <c r="I5" s="385"/>
      <c r="J5" s="386" t="s">
        <v>199</v>
      </c>
      <c r="K5" s="232" t="s">
        <v>427</v>
      </c>
      <c r="L5" s="233" t="s">
        <v>232</v>
      </c>
    </row>
    <row r="6" spans="1:12" ht="12.75" customHeight="1" x14ac:dyDescent="0.3">
      <c r="B6" s="230" t="s">
        <v>950</v>
      </c>
      <c r="C6" s="35" t="s">
        <v>951</v>
      </c>
      <c r="D6" s="35" t="s">
        <v>92</v>
      </c>
      <c r="E6" s="35" t="s">
        <v>40</v>
      </c>
      <c r="F6" s="235" t="s">
        <v>425</v>
      </c>
      <c r="G6" s="383"/>
      <c r="H6" s="384" t="s">
        <v>199</v>
      </c>
      <c r="I6" s="385"/>
      <c r="J6" s="386" t="s">
        <v>199</v>
      </c>
      <c r="K6" s="232" t="s">
        <v>427</v>
      </c>
      <c r="L6" s="233" t="s">
        <v>232</v>
      </c>
    </row>
    <row r="7" spans="1:12" ht="12.75" customHeight="1" x14ac:dyDescent="0.3">
      <c r="B7" s="230" t="s">
        <v>952</v>
      </c>
      <c r="C7" s="35" t="s">
        <v>951</v>
      </c>
      <c r="D7" s="35" t="s">
        <v>92</v>
      </c>
      <c r="E7" s="35" t="s">
        <v>40</v>
      </c>
      <c r="F7" s="235" t="s">
        <v>425</v>
      </c>
      <c r="G7" s="383"/>
      <c r="H7" s="384" t="s">
        <v>199</v>
      </c>
      <c r="I7" s="385"/>
      <c r="J7" s="386" t="s">
        <v>199</v>
      </c>
      <c r="K7" s="232" t="s">
        <v>427</v>
      </c>
      <c r="L7" s="233" t="s">
        <v>232</v>
      </c>
    </row>
    <row r="8" spans="1:12" ht="12.75" customHeight="1" x14ac:dyDescent="0.3">
      <c r="B8" s="230" t="s">
        <v>323</v>
      </c>
      <c r="C8" s="35" t="s">
        <v>273</v>
      </c>
      <c r="D8" s="35" t="s">
        <v>92</v>
      </c>
      <c r="E8" s="35" t="s">
        <v>40</v>
      </c>
      <c r="F8" s="235" t="s">
        <v>426</v>
      </c>
      <c r="G8" s="383"/>
      <c r="H8" s="384">
        <v>4</v>
      </c>
      <c r="I8" s="238" t="s">
        <v>424</v>
      </c>
      <c r="J8" s="386">
        <v>318</v>
      </c>
      <c r="K8" s="232" t="s">
        <v>427</v>
      </c>
      <c r="L8" s="233" t="s">
        <v>232</v>
      </c>
    </row>
    <row r="9" spans="1:12" ht="12.75" customHeight="1" x14ac:dyDescent="0.3">
      <c r="B9" s="230" t="s">
        <v>367</v>
      </c>
      <c r="C9" s="35" t="s">
        <v>273</v>
      </c>
      <c r="D9" s="35" t="s">
        <v>92</v>
      </c>
      <c r="E9" s="35" t="s">
        <v>40</v>
      </c>
      <c r="F9" s="235" t="s">
        <v>426</v>
      </c>
      <c r="G9" s="383"/>
      <c r="H9" s="384">
        <v>4</v>
      </c>
      <c r="I9" s="238" t="s">
        <v>424</v>
      </c>
      <c r="J9" s="386">
        <v>216</v>
      </c>
      <c r="K9" s="232" t="s">
        <v>427</v>
      </c>
      <c r="L9" s="233" t="s">
        <v>232</v>
      </c>
    </row>
    <row r="10" spans="1:12" ht="12.75" customHeight="1" x14ac:dyDescent="0.3">
      <c r="B10" s="230" t="s">
        <v>330</v>
      </c>
      <c r="C10" s="35" t="s">
        <v>272</v>
      </c>
      <c r="D10" s="35" t="s">
        <v>92</v>
      </c>
      <c r="E10" s="35" t="s">
        <v>40</v>
      </c>
      <c r="F10" s="235" t="s">
        <v>425</v>
      </c>
      <c r="G10" s="383"/>
      <c r="H10" s="384">
        <v>2</v>
      </c>
      <c r="I10" s="238" t="s">
        <v>424</v>
      </c>
      <c r="J10" s="386">
        <v>324</v>
      </c>
      <c r="K10" s="232" t="s">
        <v>427</v>
      </c>
      <c r="L10" s="233" t="s">
        <v>232</v>
      </c>
    </row>
    <row r="11" spans="1:12" ht="12.75" customHeight="1" x14ac:dyDescent="0.3">
      <c r="B11" s="230" t="s">
        <v>495</v>
      </c>
      <c r="C11" s="35" t="s">
        <v>272</v>
      </c>
      <c r="D11" s="35" t="s">
        <v>92</v>
      </c>
      <c r="E11" s="35" t="s">
        <v>40</v>
      </c>
      <c r="F11" s="235" t="s">
        <v>425</v>
      </c>
      <c r="G11" s="383"/>
      <c r="H11" s="384">
        <v>2</v>
      </c>
      <c r="I11" s="238" t="s">
        <v>424</v>
      </c>
      <c r="J11" s="386">
        <v>337</v>
      </c>
      <c r="K11" s="232" t="s">
        <v>427</v>
      </c>
      <c r="L11" s="233" t="s">
        <v>232</v>
      </c>
    </row>
    <row r="12" spans="1:12" ht="12.75" customHeight="1" x14ac:dyDescent="0.3">
      <c r="B12" s="230" t="s">
        <v>805</v>
      </c>
      <c r="C12" s="35" t="s">
        <v>903</v>
      </c>
      <c r="D12" s="35" t="s">
        <v>92</v>
      </c>
      <c r="E12" s="35" t="s">
        <v>40</v>
      </c>
      <c r="F12" s="235" t="s">
        <v>425</v>
      </c>
      <c r="G12" s="383"/>
      <c r="H12" s="384" t="s">
        <v>199</v>
      </c>
      <c r="I12" s="238" t="s">
        <v>424</v>
      </c>
      <c r="J12" s="386" t="s">
        <v>199</v>
      </c>
      <c r="K12" s="232" t="s">
        <v>427</v>
      </c>
      <c r="L12" s="233" t="s">
        <v>232</v>
      </c>
    </row>
    <row r="13" spans="1:12" ht="12.75" customHeight="1" x14ac:dyDescent="0.3">
      <c r="B13" s="230" t="s">
        <v>804</v>
      </c>
      <c r="C13" s="35" t="s">
        <v>903</v>
      </c>
      <c r="D13" s="35" t="s">
        <v>92</v>
      </c>
      <c r="E13" s="35" t="s">
        <v>40</v>
      </c>
      <c r="F13" s="235" t="s">
        <v>425</v>
      </c>
      <c r="G13" s="383"/>
      <c r="H13" s="384" t="s">
        <v>199</v>
      </c>
      <c r="I13" s="238" t="s">
        <v>424</v>
      </c>
      <c r="J13" s="386" t="s">
        <v>199</v>
      </c>
      <c r="K13" s="232" t="s">
        <v>427</v>
      </c>
      <c r="L13" s="233" t="s">
        <v>232</v>
      </c>
    </row>
    <row r="14" spans="1:12" ht="12.75" customHeight="1" x14ac:dyDescent="0.3">
      <c r="B14" s="230" t="s">
        <v>1119</v>
      </c>
      <c r="C14" s="35" t="s">
        <v>1117</v>
      </c>
      <c r="D14" s="35" t="s">
        <v>94</v>
      </c>
      <c r="E14" s="35" t="s">
        <v>34</v>
      </c>
      <c r="F14" s="235" t="s">
        <v>425</v>
      </c>
      <c r="G14" s="383"/>
      <c r="H14" s="384" t="s">
        <v>199</v>
      </c>
      <c r="I14" s="238" t="s">
        <v>424</v>
      </c>
      <c r="J14" s="386" t="s">
        <v>199</v>
      </c>
      <c r="K14" s="232" t="s">
        <v>427</v>
      </c>
      <c r="L14" s="233" t="s">
        <v>232</v>
      </c>
    </row>
    <row r="15" spans="1:12" ht="12.75" customHeight="1" x14ac:dyDescent="0.3">
      <c r="B15" s="230" t="s">
        <v>1118</v>
      </c>
      <c r="C15" s="35" t="s">
        <v>1117</v>
      </c>
      <c r="D15" s="35" t="s">
        <v>94</v>
      </c>
      <c r="E15" s="35" t="s">
        <v>34</v>
      </c>
      <c r="F15" s="235" t="s">
        <v>425</v>
      </c>
      <c r="G15" s="383"/>
      <c r="H15" s="384" t="s">
        <v>199</v>
      </c>
      <c r="I15" s="238" t="s">
        <v>424</v>
      </c>
      <c r="J15" s="386" t="s">
        <v>199</v>
      </c>
      <c r="K15" s="232" t="s">
        <v>427</v>
      </c>
      <c r="L15" s="233" t="s">
        <v>232</v>
      </c>
    </row>
    <row r="16" spans="1:12" ht="12.75" customHeight="1" x14ac:dyDescent="0.3">
      <c r="B16" s="230" t="s">
        <v>1120</v>
      </c>
      <c r="C16" s="35" t="s">
        <v>1389</v>
      </c>
      <c r="D16" s="35" t="s">
        <v>94</v>
      </c>
      <c r="E16" s="35" t="s">
        <v>34</v>
      </c>
      <c r="F16" s="235" t="s">
        <v>425</v>
      </c>
      <c r="G16" s="383"/>
      <c r="H16" s="384" t="s">
        <v>199</v>
      </c>
      <c r="I16" s="238" t="s">
        <v>424</v>
      </c>
      <c r="J16" s="386" t="s">
        <v>199</v>
      </c>
      <c r="K16" s="232" t="s">
        <v>427</v>
      </c>
      <c r="L16" s="233" t="s">
        <v>232</v>
      </c>
    </row>
    <row r="17" spans="2:12" ht="12.75" customHeight="1" x14ac:dyDescent="0.3">
      <c r="B17" s="230" t="s">
        <v>1116</v>
      </c>
      <c r="C17" s="35" t="s">
        <v>1389</v>
      </c>
      <c r="D17" s="35" t="s">
        <v>94</v>
      </c>
      <c r="E17" s="35" t="s">
        <v>34</v>
      </c>
      <c r="F17" s="235" t="s">
        <v>425</v>
      </c>
      <c r="G17" s="383"/>
      <c r="H17" s="384" t="s">
        <v>199</v>
      </c>
      <c r="I17" s="238" t="s">
        <v>424</v>
      </c>
      <c r="J17" s="386" t="s">
        <v>199</v>
      </c>
      <c r="K17" s="232" t="s">
        <v>427</v>
      </c>
      <c r="L17" s="233" t="s">
        <v>232</v>
      </c>
    </row>
    <row r="18" spans="2:12" ht="12.75" customHeight="1" x14ac:dyDescent="0.3">
      <c r="B18" s="230" t="s">
        <v>702</v>
      </c>
      <c r="C18" s="35" t="s">
        <v>851</v>
      </c>
      <c r="D18" s="35" t="s">
        <v>700</v>
      </c>
      <c r="E18" s="35" t="s">
        <v>196</v>
      </c>
      <c r="F18" s="235" t="s">
        <v>425</v>
      </c>
      <c r="G18" s="383"/>
      <c r="H18" s="384" t="s">
        <v>199</v>
      </c>
      <c r="I18" s="238" t="s">
        <v>424</v>
      </c>
      <c r="J18" s="386" t="s">
        <v>199</v>
      </c>
      <c r="K18" s="232" t="s">
        <v>427</v>
      </c>
      <c r="L18" s="233" t="s">
        <v>232</v>
      </c>
    </row>
    <row r="19" spans="2:12" ht="12.75" customHeight="1" x14ac:dyDescent="0.3">
      <c r="B19" s="230" t="s">
        <v>703</v>
      </c>
      <c r="C19" s="35" t="s">
        <v>851</v>
      </c>
      <c r="D19" s="35" t="s">
        <v>700</v>
      </c>
      <c r="E19" s="35" t="s">
        <v>196</v>
      </c>
      <c r="F19" s="235" t="s">
        <v>425</v>
      </c>
      <c r="G19" s="383"/>
      <c r="H19" s="384" t="s">
        <v>199</v>
      </c>
      <c r="I19" s="238" t="s">
        <v>424</v>
      </c>
      <c r="J19" s="386" t="s">
        <v>199</v>
      </c>
      <c r="K19" s="232" t="s">
        <v>427</v>
      </c>
      <c r="L19" s="233" t="s">
        <v>232</v>
      </c>
    </row>
    <row r="20" spans="2:12" ht="12.75" customHeight="1" x14ac:dyDescent="0.3">
      <c r="B20" s="230" t="s">
        <v>610</v>
      </c>
      <c r="C20" s="35" t="s">
        <v>852</v>
      </c>
      <c r="D20" s="35" t="s">
        <v>606</v>
      </c>
      <c r="E20" s="35" t="s">
        <v>53</v>
      </c>
      <c r="F20" s="235" t="s">
        <v>425</v>
      </c>
      <c r="G20" s="383"/>
      <c r="H20" s="384" t="s">
        <v>199</v>
      </c>
      <c r="I20" s="238" t="s">
        <v>424</v>
      </c>
      <c r="J20" s="386" t="s">
        <v>199</v>
      </c>
      <c r="K20" s="232" t="s">
        <v>427</v>
      </c>
      <c r="L20" s="233" t="s">
        <v>232</v>
      </c>
    </row>
    <row r="21" spans="2:12" ht="12.75" customHeight="1" x14ac:dyDescent="0.3">
      <c r="B21" s="230" t="s">
        <v>328</v>
      </c>
      <c r="C21" s="35" t="s">
        <v>852</v>
      </c>
      <c r="D21" s="35" t="s">
        <v>606</v>
      </c>
      <c r="E21" s="35" t="s">
        <v>53</v>
      </c>
      <c r="F21" s="235" t="s">
        <v>425</v>
      </c>
      <c r="G21" s="383"/>
      <c r="H21" s="384" t="s">
        <v>199</v>
      </c>
      <c r="I21" s="238" t="s">
        <v>424</v>
      </c>
      <c r="J21" s="386">
        <v>273</v>
      </c>
      <c r="K21" s="232" t="s">
        <v>427</v>
      </c>
      <c r="L21" s="233" t="s">
        <v>232</v>
      </c>
    </row>
    <row r="22" spans="2:12" ht="12.75" customHeight="1" x14ac:dyDescent="0.3">
      <c r="B22" s="230" t="s">
        <v>609</v>
      </c>
      <c r="C22" s="35" t="s">
        <v>852</v>
      </c>
      <c r="D22" s="35" t="s">
        <v>606</v>
      </c>
      <c r="E22" s="35" t="s">
        <v>53</v>
      </c>
      <c r="F22" s="235" t="s">
        <v>425</v>
      </c>
      <c r="G22" s="383"/>
      <c r="H22" s="384" t="s">
        <v>199</v>
      </c>
      <c r="I22" s="238" t="s">
        <v>424</v>
      </c>
      <c r="J22" s="386" t="s">
        <v>199</v>
      </c>
      <c r="K22" s="232" t="s">
        <v>427</v>
      </c>
      <c r="L22" s="233" t="s">
        <v>232</v>
      </c>
    </row>
    <row r="23" spans="2:12" ht="12.75" customHeight="1" x14ac:dyDescent="0.3">
      <c r="B23" s="230" t="s">
        <v>382</v>
      </c>
      <c r="C23" s="35" t="s">
        <v>915</v>
      </c>
      <c r="D23" s="35" t="s">
        <v>104</v>
      </c>
      <c r="E23" s="35" t="s">
        <v>29</v>
      </c>
      <c r="F23" s="385"/>
      <c r="G23" s="383"/>
      <c r="H23" s="384" t="s">
        <v>199</v>
      </c>
      <c r="I23" s="238" t="s">
        <v>424</v>
      </c>
      <c r="J23" s="386">
        <v>221</v>
      </c>
      <c r="K23" s="232" t="s">
        <v>427</v>
      </c>
      <c r="L23" s="233" t="s">
        <v>232</v>
      </c>
    </row>
    <row r="24" spans="2:12" ht="12.75" customHeight="1" x14ac:dyDescent="0.3">
      <c r="B24" s="230" t="s">
        <v>623</v>
      </c>
      <c r="C24" s="35" t="s">
        <v>904</v>
      </c>
      <c r="D24" s="35" t="s">
        <v>104</v>
      </c>
      <c r="E24" s="35" t="s">
        <v>29</v>
      </c>
      <c r="F24" s="235" t="s">
        <v>425</v>
      </c>
      <c r="G24" s="383"/>
      <c r="H24" s="384" t="s">
        <v>199</v>
      </c>
      <c r="I24" s="238" t="s">
        <v>424</v>
      </c>
      <c r="J24" s="386" t="s">
        <v>199</v>
      </c>
      <c r="K24" s="232" t="s">
        <v>427</v>
      </c>
      <c r="L24" s="233" t="s">
        <v>232</v>
      </c>
    </row>
    <row r="25" spans="2:12" ht="12.75" customHeight="1" x14ac:dyDescent="0.3">
      <c r="B25" s="230" t="s">
        <v>625</v>
      </c>
      <c r="C25" s="35" t="s">
        <v>904</v>
      </c>
      <c r="D25" s="35" t="s">
        <v>104</v>
      </c>
      <c r="E25" s="35" t="s">
        <v>29</v>
      </c>
      <c r="F25" s="235" t="s">
        <v>425</v>
      </c>
      <c r="G25" s="383"/>
      <c r="H25" s="384" t="s">
        <v>199</v>
      </c>
      <c r="I25" s="238" t="s">
        <v>424</v>
      </c>
      <c r="J25" s="386" t="s">
        <v>199</v>
      </c>
      <c r="K25" s="232" t="s">
        <v>427</v>
      </c>
      <c r="L25" s="233" t="s">
        <v>232</v>
      </c>
    </row>
    <row r="26" spans="2:12" ht="12.75" customHeight="1" x14ac:dyDescent="0.3">
      <c r="B26" s="230" t="s">
        <v>624</v>
      </c>
      <c r="C26" s="35" t="s">
        <v>904</v>
      </c>
      <c r="D26" s="35" t="s">
        <v>104</v>
      </c>
      <c r="E26" s="35" t="s">
        <v>29</v>
      </c>
      <c r="F26" s="235" t="s">
        <v>425</v>
      </c>
      <c r="G26" s="383"/>
      <c r="H26" s="384" t="s">
        <v>199</v>
      </c>
      <c r="I26" s="238" t="s">
        <v>424</v>
      </c>
      <c r="J26" s="386" t="s">
        <v>199</v>
      </c>
      <c r="K26" s="232" t="s">
        <v>427</v>
      </c>
      <c r="L26" s="233" t="s">
        <v>232</v>
      </c>
    </row>
    <row r="27" spans="2:12" ht="12.75" customHeight="1" x14ac:dyDescent="0.3">
      <c r="B27" s="230" t="s">
        <v>1122</v>
      </c>
      <c r="C27" s="35" t="s">
        <v>413</v>
      </c>
      <c r="D27" s="35" t="s">
        <v>632</v>
      </c>
      <c r="E27" s="35" t="s">
        <v>37</v>
      </c>
      <c r="F27" s="238" t="s">
        <v>425</v>
      </c>
      <c r="G27" s="383"/>
      <c r="H27" s="384">
        <v>7</v>
      </c>
      <c r="I27" s="238" t="s">
        <v>424</v>
      </c>
      <c r="J27" s="386" t="s">
        <v>199</v>
      </c>
      <c r="K27" s="232" t="s">
        <v>427</v>
      </c>
      <c r="L27" s="233" t="s">
        <v>232</v>
      </c>
    </row>
    <row r="28" spans="2:12" ht="12.75" customHeight="1" x14ac:dyDescent="0.3">
      <c r="B28" s="230" t="s">
        <v>1121</v>
      </c>
      <c r="C28" s="35" t="s">
        <v>413</v>
      </c>
      <c r="D28" s="35" t="s">
        <v>632</v>
      </c>
      <c r="E28" s="35" t="s">
        <v>37</v>
      </c>
      <c r="F28" s="238" t="s">
        <v>425</v>
      </c>
      <c r="G28" s="383"/>
      <c r="H28" s="384">
        <v>7</v>
      </c>
      <c r="I28" s="238" t="s">
        <v>424</v>
      </c>
      <c r="J28" s="386" t="s">
        <v>199</v>
      </c>
      <c r="K28" s="232" t="s">
        <v>427</v>
      </c>
      <c r="L28" s="233" t="s">
        <v>232</v>
      </c>
    </row>
    <row r="29" spans="2:12" ht="12.75" customHeight="1" x14ac:dyDescent="0.3">
      <c r="B29" s="230" t="s">
        <v>324</v>
      </c>
      <c r="C29" s="35" t="s">
        <v>470</v>
      </c>
      <c r="D29" s="35" t="s">
        <v>632</v>
      </c>
      <c r="E29" s="35" t="s">
        <v>37</v>
      </c>
      <c r="F29" s="238" t="s">
        <v>425</v>
      </c>
      <c r="G29" s="383"/>
      <c r="H29" s="384">
        <v>3</v>
      </c>
      <c r="I29" s="238" t="s">
        <v>424</v>
      </c>
      <c r="J29" s="386">
        <v>234</v>
      </c>
      <c r="K29" s="232" t="s">
        <v>427</v>
      </c>
      <c r="L29" s="233" t="s">
        <v>232</v>
      </c>
    </row>
    <row r="30" spans="2:12" ht="12.75" customHeight="1" x14ac:dyDescent="0.3">
      <c r="B30" s="230" t="s">
        <v>316</v>
      </c>
      <c r="C30" s="35" t="s">
        <v>470</v>
      </c>
      <c r="D30" s="35" t="s">
        <v>632</v>
      </c>
      <c r="E30" s="35" t="s">
        <v>37</v>
      </c>
      <c r="F30" s="238" t="s">
        <v>425</v>
      </c>
      <c r="G30" s="383"/>
      <c r="H30" s="384">
        <v>3</v>
      </c>
      <c r="I30" s="238" t="s">
        <v>424</v>
      </c>
      <c r="J30" s="386">
        <v>329</v>
      </c>
      <c r="K30" s="232" t="s">
        <v>427</v>
      </c>
      <c r="L30" s="233" t="s">
        <v>232</v>
      </c>
    </row>
    <row r="31" spans="2:12" ht="12.75" customHeight="1" x14ac:dyDescent="0.3">
      <c r="B31" s="230" t="s">
        <v>634</v>
      </c>
      <c r="C31" s="35" t="s">
        <v>905</v>
      </c>
      <c r="D31" s="35" t="s">
        <v>632</v>
      </c>
      <c r="E31" s="35" t="s">
        <v>37</v>
      </c>
      <c r="F31" s="238" t="s">
        <v>426</v>
      </c>
      <c r="G31" s="383"/>
      <c r="H31" s="384" t="s">
        <v>199</v>
      </c>
      <c r="I31" s="238" t="s">
        <v>424</v>
      </c>
      <c r="J31" s="386" t="s">
        <v>199</v>
      </c>
      <c r="K31" s="232" t="s">
        <v>427</v>
      </c>
      <c r="L31" s="233" t="s">
        <v>232</v>
      </c>
    </row>
    <row r="32" spans="2:12" ht="12.75" customHeight="1" x14ac:dyDescent="0.3">
      <c r="B32" s="230" t="s">
        <v>635</v>
      </c>
      <c r="C32" s="35" t="s">
        <v>905</v>
      </c>
      <c r="D32" s="35" t="s">
        <v>632</v>
      </c>
      <c r="E32" s="35" t="s">
        <v>37</v>
      </c>
      <c r="F32" s="235" t="s">
        <v>426</v>
      </c>
      <c r="G32" s="383"/>
      <c r="H32" s="384" t="s">
        <v>199</v>
      </c>
      <c r="I32" s="238" t="s">
        <v>424</v>
      </c>
      <c r="J32" s="386" t="s">
        <v>199</v>
      </c>
      <c r="K32" s="232" t="s">
        <v>427</v>
      </c>
      <c r="L32" s="233" t="s">
        <v>232</v>
      </c>
    </row>
    <row r="33" spans="2:12" ht="12.75" customHeight="1" x14ac:dyDescent="0.3">
      <c r="B33" s="230" t="s">
        <v>1125</v>
      </c>
      <c r="C33" s="35" t="s">
        <v>1124</v>
      </c>
      <c r="D33" s="35" t="s">
        <v>108</v>
      </c>
      <c r="E33" s="35" t="s">
        <v>38</v>
      </c>
      <c r="F33" s="235" t="s">
        <v>425</v>
      </c>
      <c r="G33" s="383"/>
      <c r="H33" s="384" t="s">
        <v>199</v>
      </c>
      <c r="I33" s="238" t="s">
        <v>424</v>
      </c>
      <c r="J33" s="386" t="s">
        <v>199</v>
      </c>
      <c r="K33" s="232" t="s">
        <v>427</v>
      </c>
      <c r="L33" s="233" t="s">
        <v>232</v>
      </c>
    </row>
    <row r="34" spans="2:12" ht="12.75" customHeight="1" x14ac:dyDescent="0.3">
      <c r="B34" s="230" t="s">
        <v>1123</v>
      </c>
      <c r="C34" s="35" t="s">
        <v>1124</v>
      </c>
      <c r="D34" s="35" t="s">
        <v>108</v>
      </c>
      <c r="E34" s="35" t="s">
        <v>38</v>
      </c>
      <c r="F34" s="235" t="s">
        <v>425</v>
      </c>
      <c r="G34" s="383"/>
      <c r="H34" s="384" t="s">
        <v>199</v>
      </c>
      <c r="I34" s="238" t="s">
        <v>424</v>
      </c>
      <c r="J34" s="386" t="s">
        <v>199</v>
      </c>
      <c r="K34" s="232" t="s">
        <v>427</v>
      </c>
      <c r="L34" s="233" t="s">
        <v>232</v>
      </c>
    </row>
    <row r="35" spans="2:12" ht="12.75" customHeight="1" x14ac:dyDescent="0.3">
      <c r="B35" s="230" t="s">
        <v>368</v>
      </c>
      <c r="C35" s="35" t="s">
        <v>112</v>
      </c>
      <c r="D35" s="35" t="s">
        <v>95</v>
      </c>
      <c r="E35" s="35" t="s">
        <v>33</v>
      </c>
      <c r="F35" s="235" t="s">
        <v>425</v>
      </c>
      <c r="G35" s="383"/>
      <c r="H35" s="384">
        <v>5</v>
      </c>
      <c r="I35" s="238" t="s">
        <v>424</v>
      </c>
      <c r="J35" s="386">
        <v>265</v>
      </c>
      <c r="K35" s="232" t="s">
        <v>427</v>
      </c>
      <c r="L35" s="233" t="s">
        <v>236</v>
      </c>
    </row>
    <row r="36" spans="2:12" ht="12.75" customHeight="1" x14ac:dyDescent="0.3">
      <c r="B36" s="230" t="s">
        <v>829</v>
      </c>
      <c r="C36" s="35" t="s">
        <v>112</v>
      </c>
      <c r="D36" s="35" t="s">
        <v>95</v>
      </c>
      <c r="E36" s="35" t="s">
        <v>33</v>
      </c>
      <c r="F36" s="235" t="s">
        <v>425</v>
      </c>
      <c r="G36" s="383"/>
      <c r="H36" s="384">
        <v>5</v>
      </c>
      <c r="I36" s="238" t="s">
        <v>424</v>
      </c>
      <c r="J36" s="386" t="s">
        <v>199</v>
      </c>
      <c r="K36" s="232" t="s">
        <v>427</v>
      </c>
      <c r="L36" s="233" t="s">
        <v>236</v>
      </c>
    </row>
    <row r="37" spans="2:12" ht="12.75" customHeight="1" x14ac:dyDescent="0.3">
      <c r="B37" s="230" t="s">
        <v>830</v>
      </c>
      <c r="C37" s="35" t="s">
        <v>112</v>
      </c>
      <c r="D37" s="35" t="s">
        <v>95</v>
      </c>
      <c r="E37" s="35" t="s">
        <v>33</v>
      </c>
      <c r="F37" s="235" t="s">
        <v>425</v>
      </c>
      <c r="G37" s="383"/>
      <c r="H37" s="384">
        <v>5</v>
      </c>
      <c r="I37" s="238" t="s">
        <v>424</v>
      </c>
      <c r="J37" s="386" t="s">
        <v>199</v>
      </c>
      <c r="K37" s="232" t="s">
        <v>427</v>
      </c>
      <c r="L37" s="233" t="s">
        <v>236</v>
      </c>
    </row>
    <row r="38" spans="2:12" ht="12.75" customHeight="1" x14ac:dyDescent="0.3">
      <c r="B38" s="230" t="s">
        <v>668</v>
      </c>
      <c r="C38" s="35" t="s">
        <v>1115</v>
      </c>
      <c r="D38" s="35" t="s">
        <v>95</v>
      </c>
      <c r="E38" s="35" t="s">
        <v>33</v>
      </c>
      <c r="F38" s="235" t="s">
        <v>426</v>
      </c>
      <c r="G38" s="383"/>
      <c r="H38" s="384" t="s">
        <v>199</v>
      </c>
      <c r="I38" s="387"/>
      <c r="J38" s="386" t="s">
        <v>199</v>
      </c>
      <c r="K38" s="232" t="s">
        <v>427</v>
      </c>
      <c r="L38" s="233" t="s">
        <v>236</v>
      </c>
    </row>
    <row r="39" spans="2:12" ht="12.75" customHeight="1" x14ac:dyDescent="0.3">
      <c r="B39" s="230" t="s">
        <v>667</v>
      </c>
      <c r="C39" s="35" t="s">
        <v>1115</v>
      </c>
      <c r="D39" s="35" t="s">
        <v>95</v>
      </c>
      <c r="E39" s="35" t="s">
        <v>33</v>
      </c>
      <c r="F39" s="235" t="s">
        <v>426</v>
      </c>
      <c r="G39" s="383"/>
      <c r="H39" s="384" t="s">
        <v>199</v>
      </c>
      <c r="I39" s="387"/>
      <c r="J39" s="386" t="s">
        <v>199</v>
      </c>
      <c r="K39" s="232" t="s">
        <v>427</v>
      </c>
      <c r="L39" s="233" t="s">
        <v>236</v>
      </c>
    </row>
    <row r="40" spans="2:12" ht="12.75" customHeight="1" x14ac:dyDescent="0.3">
      <c r="B40" s="230" t="s">
        <v>665</v>
      </c>
      <c r="C40" s="35" t="s">
        <v>1114</v>
      </c>
      <c r="D40" s="35" t="s">
        <v>95</v>
      </c>
      <c r="E40" s="35" t="s">
        <v>33</v>
      </c>
      <c r="F40" s="235" t="s">
        <v>425</v>
      </c>
      <c r="G40" s="383"/>
      <c r="H40" s="384" t="s">
        <v>199</v>
      </c>
      <c r="I40" s="387"/>
      <c r="J40" s="386" t="s">
        <v>199</v>
      </c>
      <c r="K40" s="232" t="s">
        <v>427</v>
      </c>
      <c r="L40" s="233" t="s">
        <v>236</v>
      </c>
    </row>
    <row r="41" spans="2:12" ht="12.75" customHeight="1" x14ac:dyDescent="0.3">
      <c r="B41" s="230" t="s">
        <v>664</v>
      </c>
      <c r="C41" s="35" t="s">
        <v>1114</v>
      </c>
      <c r="D41" s="35" t="s">
        <v>95</v>
      </c>
      <c r="E41" s="35" t="s">
        <v>33</v>
      </c>
      <c r="F41" s="235" t="s">
        <v>425</v>
      </c>
      <c r="G41" s="383"/>
      <c r="H41" s="384" t="s">
        <v>199</v>
      </c>
      <c r="I41" s="387"/>
      <c r="J41" s="386" t="s">
        <v>199</v>
      </c>
      <c r="K41" s="232" t="s">
        <v>427</v>
      </c>
      <c r="L41" s="233" t="s">
        <v>236</v>
      </c>
    </row>
    <row r="42" spans="2:12" ht="12.75" customHeight="1" x14ac:dyDescent="0.3">
      <c r="B42" s="230" t="s">
        <v>666</v>
      </c>
      <c r="C42" s="35" t="s">
        <v>1115</v>
      </c>
      <c r="D42" s="35" t="s">
        <v>95</v>
      </c>
      <c r="E42" s="35" t="s">
        <v>33</v>
      </c>
      <c r="F42" s="235" t="s">
        <v>426</v>
      </c>
      <c r="G42" s="383"/>
      <c r="H42" s="384" t="s">
        <v>199</v>
      </c>
      <c r="I42" s="387"/>
      <c r="J42" s="386" t="s">
        <v>199</v>
      </c>
      <c r="K42" s="232" t="s">
        <v>427</v>
      </c>
      <c r="L42" s="233" t="s">
        <v>236</v>
      </c>
    </row>
    <row r="43" spans="2:12" ht="12.75" customHeight="1" x14ac:dyDescent="0.3">
      <c r="B43" s="230" t="s">
        <v>695</v>
      </c>
      <c r="C43" s="35" t="s">
        <v>859</v>
      </c>
      <c r="D43" s="35" t="s">
        <v>685</v>
      </c>
      <c r="E43" s="35" t="s">
        <v>266</v>
      </c>
      <c r="F43" s="235" t="s">
        <v>425</v>
      </c>
      <c r="G43" s="383"/>
      <c r="H43" s="384" t="s">
        <v>199</v>
      </c>
      <c r="I43" s="238" t="s">
        <v>424</v>
      </c>
      <c r="J43" s="386" t="s">
        <v>199</v>
      </c>
      <c r="K43" s="232" t="s">
        <v>427</v>
      </c>
      <c r="L43" s="233" t="s">
        <v>236</v>
      </c>
    </row>
    <row r="44" spans="2:12" ht="12.75" customHeight="1" x14ac:dyDescent="0.3">
      <c r="B44" s="230" t="s">
        <v>697</v>
      </c>
      <c r="C44" s="35" t="s">
        <v>860</v>
      </c>
      <c r="D44" s="35" t="s">
        <v>685</v>
      </c>
      <c r="E44" s="35" t="s">
        <v>266</v>
      </c>
      <c r="F44" s="235" t="s">
        <v>426</v>
      </c>
      <c r="G44" s="383"/>
      <c r="H44" s="384" t="s">
        <v>199</v>
      </c>
      <c r="I44" s="238" t="s">
        <v>424</v>
      </c>
      <c r="J44" s="386" t="s">
        <v>199</v>
      </c>
      <c r="K44" s="232" t="s">
        <v>427</v>
      </c>
      <c r="L44" s="233" t="s">
        <v>236</v>
      </c>
    </row>
    <row r="45" spans="2:12" ht="12.75" customHeight="1" x14ac:dyDescent="0.3">
      <c r="B45" s="230" t="s">
        <v>694</v>
      </c>
      <c r="C45" s="35" t="s">
        <v>859</v>
      </c>
      <c r="D45" s="35" t="s">
        <v>685</v>
      </c>
      <c r="E45" s="35" t="s">
        <v>266</v>
      </c>
      <c r="F45" s="235" t="s">
        <v>425</v>
      </c>
      <c r="G45" s="383"/>
      <c r="H45" s="384" t="s">
        <v>199</v>
      </c>
      <c r="I45" s="238" t="s">
        <v>424</v>
      </c>
      <c r="J45" s="386" t="s">
        <v>199</v>
      </c>
      <c r="K45" s="232" t="s">
        <v>427</v>
      </c>
      <c r="L45" s="233" t="s">
        <v>236</v>
      </c>
    </row>
    <row r="46" spans="2:12" ht="12.75" customHeight="1" x14ac:dyDescent="0.3">
      <c r="B46" s="230" t="s">
        <v>696</v>
      </c>
      <c r="C46" s="35" t="s">
        <v>860</v>
      </c>
      <c r="D46" s="35" t="s">
        <v>685</v>
      </c>
      <c r="E46" s="35" t="s">
        <v>266</v>
      </c>
      <c r="F46" s="235" t="s">
        <v>426</v>
      </c>
      <c r="G46" s="383"/>
      <c r="H46" s="384" t="s">
        <v>199</v>
      </c>
      <c r="I46" s="238" t="s">
        <v>424</v>
      </c>
      <c r="J46" s="386" t="s">
        <v>199</v>
      </c>
      <c r="K46" s="232" t="s">
        <v>427</v>
      </c>
      <c r="L46" s="233" t="s">
        <v>236</v>
      </c>
    </row>
    <row r="47" spans="2:12" ht="12.75" customHeight="1" x14ac:dyDescent="0.3">
      <c r="B47" s="230" t="s">
        <v>956</v>
      </c>
      <c r="C47" s="35" t="s">
        <v>552</v>
      </c>
      <c r="D47" s="35" t="s">
        <v>957</v>
      </c>
      <c r="E47" s="35" t="s">
        <v>230</v>
      </c>
      <c r="F47" s="235" t="s">
        <v>425</v>
      </c>
      <c r="G47" s="383"/>
      <c r="H47" s="384">
        <v>6</v>
      </c>
      <c r="I47" s="238" t="s">
        <v>424</v>
      </c>
      <c r="J47" s="386" t="s">
        <v>199</v>
      </c>
      <c r="K47" s="232" t="s">
        <v>427</v>
      </c>
      <c r="L47" s="233" t="s">
        <v>236</v>
      </c>
    </row>
    <row r="48" spans="2:12" ht="12.75" customHeight="1" x14ac:dyDescent="0.3">
      <c r="B48" s="230" t="s">
        <v>958</v>
      </c>
      <c r="C48" s="35" t="s">
        <v>552</v>
      </c>
      <c r="D48" s="35" t="s">
        <v>957</v>
      </c>
      <c r="E48" s="35" t="s">
        <v>230</v>
      </c>
      <c r="F48" s="235" t="s">
        <v>425</v>
      </c>
      <c r="G48" s="383"/>
      <c r="H48" s="384">
        <v>6</v>
      </c>
      <c r="I48" s="238" t="s">
        <v>424</v>
      </c>
      <c r="J48" s="386" t="s">
        <v>199</v>
      </c>
      <c r="K48" s="232" t="s">
        <v>427</v>
      </c>
      <c r="L48" s="233" t="s">
        <v>236</v>
      </c>
    </row>
    <row r="49" spans="2:12" ht="12.75" customHeight="1" x14ac:dyDescent="0.3">
      <c r="B49" s="230" t="s">
        <v>963</v>
      </c>
      <c r="C49" s="35" t="s">
        <v>964</v>
      </c>
      <c r="D49" s="35" t="s">
        <v>957</v>
      </c>
      <c r="E49" s="35" t="s">
        <v>230</v>
      </c>
      <c r="F49" s="235" t="s">
        <v>426</v>
      </c>
      <c r="G49" s="383"/>
      <c r="H49" s="384" t="s">
        <v>199</v>
      </c>
      <c r="I49" s="238" t="s">
        <v>424</v>
      </c>
      <c r="J49" s="386" t="s">
        <v>199</v>
      </c>
      <c r="K49" s="232" t="s">
        <v>427</v>
      </c>
      <c r="L49" s="233" t="s">
        <v>236</v>
      </c>
    </row>
    <row r="50" spans="2:12" ht="12.75" customHeight="1" x14ac:dyDescent="0.3">
      <c r="B50" s="230" t="s">
        <v>965</v>
      </c>
      <c r="C50" s="35" t="s">
        <v>964</v>
      </c>
      <c r="D50" s="35" t="s">
        <v>957</v>
      </c>
      <c r="E50" s="35" t="s">
        <v>230</v>
      </c>
      <c r="F50" s="235" t="s">
        <v>426</v>
      </c>
      <c r="G50" s="383"/>
      <c r="H50" s="384" t="s">
        <v>199</v>
      </c>
      <c r="I50" s="238" t="s">
        <v>424</v>
      </c>
      <c r="J50" s="386" t="s">
        <v>199</v>
      </c>
      <c r="K50" s="232" t="s">
        <v>427</v>
      </c>
      <c r="L50" s="233" t="s">
        <v>236</v>
      </c>
    </row>
    <row r="51" spans="2:12" ht="12.75" customHeight="1" x14ac:dyDescent="0.3">
      <c r="B51" s="230" t="s">
        <v>959</v>
      </c>
      <c r="C51" s="35" t="s">
        <v>423</v>
      </c>
      <c r="D51" s="35" t="s">
        <v>957</v>
      </c>
      <c r="E51" s="35" t="s">
        <v>230</v>
      </c>
      <c r="F51" s="235" t="s">
        <v>425</v>
      </c>
      <c r="G51" s="383"/>
      <c r="H51" s="384">
        <v>3</v>
      </c>
      <c r="I51" s="238" t="s">
        <v>424</v>
      </c>
      <c r="J51" s="386" t="s">
        <v>199</v>
      </c>
      <c r="K51" s="232" t="s">
        <v>427</v>
      </c>
      <c r="L51" s="233" t="s">
        <v>236</v>
      </c>
    </row>
    <row r="52" spans="2:12" ht="12.75" customHeight="1" x14ac:dyDescent="0.3">
      <c r="B52" s="230" t="s">
        <v>966</v>
      </c>
      <c r="C52" s="35" t="s">
        <v>964</v>
      </c>
      <c r="D52" s="35" t="s">
        <v>957</v>
      </c>
      <c r="E52" s="35" t="s">
        <v>230</v>
      </c>
      <c r="F52" s="235" t="s">
        <v>426</v>
      </c>
      <c r="G52" s="383"/>
      <c r="H52" s="384" t="s">
        <v>199</v>
      </c>
      <c r="I52" s="238" t="s">
        <v>424</v>
      </c>
      <c r="J52" s="386" t="s">
        <v>199</v>
      </c>
      <c r="K52" s="232" t="s">
        <v>427</v>
      </c>
      <c r="L52" s="233" t="s">
        <v>236</v>
      </c>
    </row>
    <row r="53" spans="2:12" ht="12.75" customHeight="1" x14ac:dyDescent="0.3">
      <c r="B53" s="230" t="s">
        <v>968</v>
      </c>
      <c r="C53" s="35" t="s">
        <v>969</v>
      </c>
      <c r="D53" s="35" t="s">
        <v>957</v>
      </c>
      <c r="E53" s="35" t="s">
        <v>230</v>
      </c>
      <c r="F53" s="388"/>
      <c r="G53" s="383"/>
      <c r="H53" s="384" t="s">
        <v>199</v>
      </c>
      <c r="I53" s="238" t="s">
        <v>424</v>
      </c>
      <c r="J53" s="386" t="s">
        <v>199</v>
      </c>
      <c r="K53" s="232" t="s">
        <v>427</v>
      </c>
      <c r="L53" s="233" t="s">
        <v>236</v>
      </c>
    </row>
    <row r="54" spans="2:12" ht="12.75" customHeight="1" x14ac:dyDescent="0.3">
      <c r="B54" s="230" t="s">
        <v>960</v>
      </c>
      <c r="C54" s="35" t="s">
        <v>423</v>
      </c>
      <c r="D54" s="35" t="s">
        <v>957</v>
      </c>
      <c r="E54" s="35" t="s">
        <v>230</v>
      </c>
      <c r="F54" s="235" t="s">
        <v>425</v>
      </c>
      <c r="G54" s="383"/>
      <c r="H54" s="384">
        <v>3</v>
      </c>
      <c r="I54" s="238" t="s">
        <v>424</v>
      </c>
      <c r="J54" s="386" t="s">
        <v>199</v>
      </c>
      <c r="K54" s="232" t="s">
        <v>427</v>
      </c>
      <c r="L54" s="233" t="s">
        <v>236</v>
      </c>
    </row>
    <row r="55" spans="2:12" ht="12.75" customHeight="1" x14ac:dyDescent="0.3">
      <c r="B55" s="230" t="s">
        <v>961</v>
      </c>
      <c r="C55" s="35" t="s">
        <v>423</v>
      </c>
      <c r="D55" s="35" t="s">
        <v>957</v>
      </c>
      <c r="E55" s="35" t="s">
        <v>230</v>
      </c>
      <c r="F55" s="235" t="s">
        <v>425</v>
      </c>
      <c r="G55" s="383"/>
      <c r="H55" s="384">
        <v>3</v>
      </c>
      <c r="I55" s="238" t="s">
        <v>424</v>
      </c>
      <c r="J55" s="386" t="s">
        <v>199</v>
      </c>
      <c r="K55" s="232" t="s">
        <v>427</v>
      </c>
      <c r="L55" s="233" t="s">
        <v>236</v>
      </c>
    </row>
    <row r="56" spans="2:12" ht="12.75" customHeight="1" x14ac:dyDescent="0.3">
      <c r="B56" s="230" t="s">
        <v>962</v>
      </c>
      <c r="C56" s="35" t="s">
        <v>423</v>
      </c>
      <c r="D56" s="35" t="s">
        <v>957</v>
      </c>
      <c r="E56" s="35" t="s">
        <v>230</v>
      </c>
      <c r="F56" s="235" t="s">
        <v>425</v>
      </c>
      <c r="G56" s="383"/>
      <c r="H56" s="384">
        <v>3</v>
      </c>
      <c r="I56" s="238" t="s">
        <v>424</v>
      </c>
      <c r="J56" s="386" t="s">
        <v>199</v>
      </c>
      <c r="K56" s="232" t="s">
        <v>427</v>
      </c>
      <c r="L56" s="233" t="s">
        <v>236</v>
      </c>
    </row>
    <row r="57" spans="2:12" ht="12.75" customHeight="1" x14ac:dyDescent="0.3">
      <c r="B57" s="230" t="s">
        <v>967</v>
      </c>
      <c r="C57" s="35" t="s">
        <v>964</v>
      </c>
      <c r="D57" s="35" t="s">
        <v>957</v>
      </c>
      <c r="E57" s="35" t="s">
        <v>230</v>
      </c>
      <c r="F57" s="235" t="s">
        <v>426</v>
      </c>
      <c r="G57" s="383"/>
      <c r="H57" s="384" t="s">
        <v>199</v>
      </c>
      <c r="I57" s="238" t="s">
        <v>424</v>
      </c>
      <c r="J57" s="386" t="s">
        <v>199</v>
      </c>
      <c r="K57" s="232" t="s">
        <v>427</v>
      </c>
      <c r="L57" s="233" t="s">
        <v>236</v>
      </c>
    </row>
    <row r="58" spans="2:12" ht="12.75" customHeight="1" x14ac:dyDescent="0.3">
      <c r="B58" s="230" t="s">
        <v>970</v>
      </c>
      <c r="C58" s="35" t="s">
        <v>969</v>
      </c>
      <c r="D58" s="35" t="s">
        <v>957</v>
      </c>
      <c r="E58" s="35" t="s">
        <v>230</v>
      </c>
      <c r="F58" s="388"/>
      <c r="G58" s="383"/>
      <c r="H58" s="384" t="s">
        <v>199</v>
      </c>
      <c r="I58" s="238" t="s">
        <v>424</v>
      </c>
      <c r="J58" s="386" t="s">
        <v>199</v>
      </c>
      <c r="K58" s="232" t="s">
        <v>427</v>
      </c>
      <c r="L58" s="233" t="s">
        <v>236</v>
      </c>
    </row>
    <row r="59" spans="2:12" ht="12.75" customHeight="1" x14ac:dyDescent="0.3">
      <c r="B59" s="230" t="s">
        <v>603</v>
      </c>
      <c r="C59" s="35" t="s">
        <v>861</v>
      </c>
      <c r="D59" s="35" t="s">
        <v>122</v>
      </c>
      <c r="E59" s="35" t="s">
        <v>118</v>
      </c>
      <c r="F59" s="235" t="s">
        <v>425</v>
      </c>
      <c r="G59" s="383"/>
      <c r="H59" s="384" t="s">
        <v>199</v>
      </c>
      <c r="I59" s="238" t="s">
        <v>424</v>
      </c>
      <c r="J59" s="386" t="s">
        <v>199</v>
      </c>
      <c r="K59" s="232" t="s">
        <v>427</v>
      </c>
      <c r="L59" s="233" t="s">
        <v>236</v>
      </c>
    </row>
    <row r="60" spans="2:12" ht="12.75" customHeight="1" x14ac:dyDescent="0.3">
      <c r="B60" s="230" t="s">
        <v>604</v>
      </c>
      <c r="C60" s="35" t="s">
        <v>861</v>
      </c>
      <c r="D60" s="35" t="s">
        <v>122</v>
      </c>
      <c r="E60" s="35" t="s">
        <v>118</v>
      </c>
      <c r="F60" s="235" t="s">
        <v>425</v>
      </c>
      <c r="G60" s="383"/>
      <c r="H60" s="384" t="s">
        <v>199</v>
      </c>
      <c r="I60" s="238" t="s">
        <v>424</v>
      </c>
      <c r="J60" s="386" t="s">
        <v>199</v>
      </c>
      <c r="K60" s="232" t="s">
        <v>427</v>
      </c>
      <c r="L60" s="233" t="s">
        <v>236</v>
      </c>
    </row>
    <row r="61" spans="2:12" ht="12.75" customHeight="1" x14ac:dyDescent="0.3">
      <c r="B61" s="230" t="s">
        <v>602</v>
      </c>
      <c r="C61" s="35" t="s">
        <v>861</v>
      </c>
      <c r="D61" s="35" t="s">
        <v>122</v>
      </c>
      <c r="E61" s="35" t="s">
        <v>118</v>
      </c>
      <c r="F61" s="235" t="s">
        <v>425</v>
      </c>
      <c r="G61" s="383"/>
      <c r="H61" s="384" t="s">
        <v>199</v>
      </c>
      <c r="I61" s="238" t="s">
        <v>424</v>
      </c>
      <c r="J61" s="386" t="s">
        <v>199</v>
      </c>
      <c r="K61" s="232" t="s">
        <v>427</v>
      </c>
      <c r="L61" s="233" t="s">
        <v>236</v>
      </c>
    </row>
    <row r="62" spans="2:12" ht="12.75" customHeight="1" x14ac:dyDescent="0.3">
      <c r="B62" s="230" t="s">
        <v>651</v>
      </c>
      <c r="C62" s="35" t="s">
        <v>863</v>
      </c>
      <c r="D62" s="35" t="s">
        <v>644</v>
      </c>
      <c r="E62" s="35" t="s">
        <v>239</v>
      </c>
      <c r="F62" s="235" t="s">
        <v>425</v>
      </c>
      <c r="G62" s="383"/>
      <c r="H62" s="384" t="s">
        <v>199</v>
      </c>
      <c r="I62" s="238" t="s">
        <v>424</v>
      </c>
      <c r="J62" s="386" t="s">
        <v>199</v>
      </c>
      <c r="K62" s="232" t="s">
        <v>427</v>
      </c>
      <c r="L62" s="233" t="s">
        <v>236</v>
      </c>
    </row>
    <row r="63" spans="2:12" ht="12.75" customHeight="1" x14ac:dyDescent="0.3">
      <c r="B63" s="230" t="s">
        <v>653</v>
      </c>
      <c r="C63" s="35" t="s">
        <v>863</v>
      </c>
      <c r="D63" s="35" t="s">
        <v>644</v>
      </c>
      <c r="E63" s="35" t="s">
        <v>239</v>
      </c>
      <c r="F63" s="235" t="s">
        <v>425</v>
      </c>
      <c r="G63" s="383"/>
      <c r="H63" s="384" t="s">
        <v>199</v>
      </c>
      <c r="I63" s="238" t="s">
        <v>424</v>
      </c>
      <c r="J63" s="386" t="s">
        <v>199</v>
      </c>
      <c r="K63" s="232" t="s">
        <v>427</v>
      </c>
      <c r="L63" s="233" t="s">
        <v>236</v>
      </c>
    </row>
    <row r="64" spans="2:12" ht="12.75" customHeight="1" x14ac:dyDescent="0.3">
      <c r="B64" s="230" t="s">
        <v>652</v>
      </c>
      <c r="C64" s="35" t="s">
        <v>863</v>
      </c>
      <c r="D64" s="35" t="s">
        <v>644</v>
      </c>
      <c r="E64" s="35" t="s">
        <v>239</v>
      </c>
      <c r="F64" s="235" t="s">
        <v>425</v>
      </c>
      <c r="G64" s="383"/>
      <c r="H64" s="384" t="s">
        <v>199</v>
      </c>
      <c r="I64" s="238" t="s">
        <v>424</v>
      </c>
      <c r="J64" s="386" t="s">
        <v>199</v>
      </c>
      <c r="K64" s="232" t="s">
        <v>427</v>
      </c>
      <c r="L64" s="233" t="s">
        <v>236</v>
      </c>
    </row>
    <row r="65" spans="2:12" ht="12.75" customHeight="1" x14ac:dyDescent="0.3">
      <c r="B65" s="230" t="s">
        <v>771</v>
      </c>
      <c r="C65" s="35" t="s">
        <v>866</v>
      </c>
      <c r="D65" s="35" t="s">
        <v>102</v>
      </c>
      <c r="E65" s="35" t="s">
        <v>32</v>
      </c>
      <c r="F65" s="235" t="s">
        <v>426</v>
      </c>
      <c r="G65" s="383"/>
      <c r="H65" s="384" t="s">
        <v>199</v>
      </c>
      <c r="I65" s="238" t="s">
        <v>424</v>
      </c>
      <c r="J65" s="386" t="s">
        <v>199</v>
      </c>
      <c r="K65" s="232" t="s">
        <v>427</v>
      </c>
      <c r="L65" s="233" t="s">
        <v>236</v>
      </c>
    </row>
    <row r="66" spans="2:12" ht="12.75" customHeight="1" x14ac:dyDescent="0.3">
      <c r="B66" s="230" t="s">
        <v>769</v>
      </c>
      <c r="C66" s="35" t="s">
        <v>865</v>
      </c>
      <c r="D66" s="35" t="s">
        <v>102</v>
      </c>
      <c r="E66" s="35" t="s">
        <v>32</v>
      </c>
      <c r="F66" s="235" t="s">
        <v>425</v>
      </c>
      <c r="G66" s="383"/>
      <c r="H66" s="384" t="s">
        <v>199</v>
      </c>
      <c r="I66" s="238" t="s">
        <v>424</v>
      </c>
      <c r="J66" s="386" t="s">
        <v>199</v>
      </c>
      <c r="K66" s="232" t="s">
        <v>427</v>
      </c>
      <c r="L66" s="233" t="s">
        <v>236</v>
      </c>
    </row>
    <row r="67" spans="2:12" ht="12.75" customHeight="1" x14ac:dyDescent="0.3">
      <c r="B67" s="230" t="s">
        <v>770</v>
      </c>
      <c r="C67" s="35" t="s">
        <v>866</v>
      </c>
      <c r="D67" s="35" t="s">
        <v>102</v>
      </c>
      <c r="E67" s="35" t="s">
        <v>32</v>
      </c>
      <c r="F67" s="235" t="s">
        <v>426</v>
      </c>
      <c r="G67" s="383"/>
      <c r="H67" s="384" t="s">
        <v>199</v>
      </c>
      <c r="I67" s="238" t="s">
        <v>424</v>
      </c>
      <c r="J67" s="386" t="s">
        <v>199</v>
      </c>
      <c r="K67" s="232" t="s">
        <v>427</v>
      </c>
      <c r="L67" s="233" t="s">
        <v>236</v>
      </c>
    </row>
    <row r="68" spans="2:12" ht="12.75" customHeight="1" x14ac:dyDescent="0.3">
      <c r="B68" s="230" t="s">
        <v>768</v>
      </c>
      <c r="C68" s="35" t="s">
        <v>865</v>
      </c>
      <c r="D68" s="35" t="s">
        <v>102</v>
      </c>
      <c r="E68" s="35" t="s">
        <v>32</v>
      </c>
      <c r="F68" s="235" t="s">
        <v>425</v>
      </c>
      <c r="G68" s="383"/>
      <c r="H68" s="384" t="s">
        <v>199</v>
      </c>
      <c r="I68" s="238" t="s">
        <v>424</v>
      </c>
      <c r="J68" s="386" t="s">
        <v>199</v>
      </c>
      <c r="K68" s="232" t="s">
        <v>427</v>
      </c>
      <c r="L68" s="233" t="s">
        <v>236</v>
      </c>
    </row>
    <row r="69" spans="2:12" ht="12.75" customHeight="1" x14ac:dyDescent="0.3">
      <c r="B69" s="230" t="s">
        <v>1014</v>
      </c>
      <c r="C69" s="35" t="s">
        <v>1010</v>
      </c>
      <c r="D69" s="35" t="s">
        <v>102</v>
      </c>
      <c r="E69" s="35" t="s">
        <v>32</v>
      </c>
      <c r="F69" s="235" t="s">
        <v>426</v>
      </c>
      <c r="G69" s="383"/>
      <c r="H69" s="384" t="s">
        <v>199</v>
      </c>
      <c r="I69" s="238" t="s">
        <v>424</v>
      </c>
      <c r="J69" s="386" t="s">
        <v>199</v>
      </c>
      <c r="K69" s="232" t="s">
        <v>427</v>
      </c>
      <c r="L69" s="233" t="s">
        <v>236</v>
      </c>
    </row>
    <row r="70" spans="2:12" ht="12.75" customHeight="1" x14ac:dyDescent="0.3">
      <c r="B70" s="230" t="s">
        <v>1013</v>
      </c>
      <c r="C70" s="35" t="s">
        <v>1010</v>
      </c>
      <c r="D70" s="35" t="s">
        <v>102</v>
      </c>
      <c r="E70" s="35" t="s">
        <v>32</v>
      </c>
      <c r="F70" s="235" t="s">
        <v>426</v>
      </c>
      <c r="G70" s="383"/>
      <c r="H70" s="384" t="s">
        <v>199</v>
      </c>
      <c r="I70" s="238" t="s">
        <v>424</v>
      </c>
      <c r="J70" s="386" t="s">
        <v>199</v>
      </c>
      <c r="K70" s="232" t="s">
        <v>427</v>
      </c>
      <c r="L70" s="233" t="s">
        <v>236</v>
      </c>
    </row>
    <row r="71" spans="2:12" ht="12.75" customHeight="1" x14ac:dyDescent="0.3">
      <c r="B71" s="230" t="s">
        <v>1012</v>
      </c>
      <c r="C71" s="35" t="s">
        <v>458</v>
      </c>
      <c r="D71" s="35" t="s">
        <v>102</v>
      </c>
      <c r="E71" s="35" t="s">
        <v>32</v>
      </c>
      <c r="F71" s="235" t="s">
        <v>425</v>
      </c>
      <c r="G71" s="383"/>
      <c r="H71" s="384">
        <v>4</v>
      </c>
      <c r="I71" s="238" t="s">
        <v>424</v>
      </c>
      <c r="J71" s="386" t="s">
        <v>199</v>
      </c>
      <c r="K71" s="232" t="s">
        <v>427</v>
      </c>
      <c r="L71" s="233" t="s">
        <v>236</v>
      </c>
    </row>
    <row r="72" spans="2:12" ht="12.75" customHeight="1" x14ac:dyDescent="0.3">
      <c r="B72" s="230" t="s">
        <v>333</v>
      </c>
      <c r="C72" s="35" t="s">
        <v>458</v>
      </c>
      <c r="D72" s="35" t="s">
        <v>102</v>
      </c>
      <c r="E72" s="35" t="s">
        <v>32</v>
      </c>
      <c r="F72" s="235" t="s">
        <v>425</v>
      </c>
      <c r="G72" s="383"/>
      <c r="H72" s="384">
        <v>4</v>
      </c>
      <c r="I72" s="238" t="s">
        <v>424</v>
      </c>
      <c r="J72" s="386">
        <v>316</v>
      </c>
      <c r="K72" s="232" t="s">
        <v>427</v>
      </c>
      <c r="L72" s="233" t="s">
        <v>236</v>
      </c>
    </row>
    <row r="73" spans="2:12" ht="12.75" customHeight="1" x14ac:dyDescent="0.3">
      <c r="B73" s="230" t="s">
        <v>757</v>
      </c>
      <c r="C73" s="35" t="s">
        <v>867</v>
      </c>
      <c r="D73" s="35" t="s">
        <v>102</v>
      </c>
      <c r="E73" s="35" t="s">
        <v>32</v>
      </c>
      <c r="F73" s="235" t="s">
        <v>425</v>
      </c>
      <c r="G73" s="383"/>
      <c r="H73" s="384" t="s">
        <v>199</v>
      </c>
      <c r="I73" s="238" t="s">
        <v>424</v>
      </c>
      <c r="J73" s="386" t="s">
        <v>199</v>
      </c>
      <c r="K73" s="232" t="s">
        <v>427</v>
      </c>
      <c r="L73" s="233" t="s">
        <v>236</v>
      </c>
    </row>
    <row r="74" spans="2:12" ht="12.75" customHeight="1" x14ac:dyDescent="0.3">
      <c r="B74" s="230" t="s">
        <v>755</v>
      </c>
      <c r="C74" s="35" t="s">
        <v>867</v>
      </c>
      <c r="D74" s="35" t="s">
        <v>102</v>
      </c>
      <c r="E74" s="35" t="s">
        <v>32</v>
      </c>
      <c r="F74" s="235" t="s">
        <v>425</v>
      </c>
      <c r="G74" s="383"/>
      <c r="H74" s="384" t="s">
        <v>199</v>
      </c>
      <c r="I74" s="238" t="s">
        <v>424</v>
      </c>
      <c r="J74" s="386" t="s">
        <v>199</v>
      </c>
      <c r="K74" s="232" t="s">
        <v>427</v>
      </c>
      <c r="L74" s="233" t="s">
        <v>236</v>
      </c>
    </row>
    <row r="75" spans="2:12" ht="12.75" customHeight="1" x14ac:dyDescent="0.3">
      <c r="B75" s="230" t="s">
        <v>756</v>
      </c>
      <c r="C75" s="35" t="s">
        <v>867</v>
      </c>
      <c r="D75" s="35" t="s">
        <v>102</v>
      </c>
      <c r="E75" s="35" t="s">
        <v>32</v>
      </c>
      <c r="F75" s="235" t="s">
        <v>425</v>
      </c>
      <c r="G75" s="383"/>
      <c r="H75" s="384" t="s">
        <v>199</v>
      </c>
      <c r="I75" s="238" t="s">
        <v>424</v>
      </c>
      <c r="J75" s="386" t="s">
        <v>199</v>
      </c>
      <c r="K75" s="232" t="s">
        <v>427</v>
      </c>
      <c r="L75" s="233" t="s">
        <v>236</v>
      </c>
    </row>
    <row r="76" spans="2:12" ht="12.75" customHeight="1" x14ac:dyDescent="0.3">
      <c r="B76" s="230" t="s">
        <v>1040</v>
      </c>
      <c r="C76" s="35" t="s">
        <v>1041</v>
      </c>
      <c r="D76" s="35" t="s">
        <v>102</v>
      </c>
      <c r="E76" s="35" t="s">
        <v>32</v>
      </c>
      <c r="F76" s="388"/>
      <c r="G76" s="383"/>
      <c r="H76" s="384" t="s">
        <v>199</v>
      </c>
      <c r="I76" s="238" t="s">
        <v>424</v>
      </c>
      <c r="J76" s="386" t="s">
        <v>199</v>
      </c>
      <c r="K76" s="232" t="s">
        <v>427</v>
      </c>
      <c r="L76" s="233" t="s">
        <v>236</v>
      </c>
    </row>
    <row r="77" spans="2:12" ht="12.75" customHeight="1" x14ac:dyDescent="0.3">
      <c r="B77" s="230" t="s">
        <v>795</v>
      </c>
      <c r="C77" s="35" t="s">
        <v>868</v>
      </c>
      <c r="D77" s="35" t="s">
        <v>788</v>
      </c>
      <c r="E77" s="35" t="s">
        <v>238</v>
      </c>
      <c r="F77" s="235" t="s">
        <v>426</v>
      </c>
      <c r="G77" s="383"/>
      <c r="H77" s="384" t="s">
        <v>199</v>
      </c>
      <c r="I77" s="385"/>
      <c r="J77" s="386" t="s">
        <v>199</v>
      </c>
      <c r="K77" s="232" t="s">
        <v>427</v>
      </c>
      <c r="L77" s="233" t="s">
        <v>236</v>
      </c>
    </row>
    <row r="78" spans="2:12" ht="12.75" customHeight="1" x14ac:dyDescent="0.3">
      <c r="B78" s="230" t="s">
        <v>794</v>
      </c>
      <c r="C78" s="35" t="s">
        <v>419</v>
      </c>
      <c r="D78" s="35" t="s">
        <v>788</v>
      </c>
      <c r="E78" s="35" t="s">
        <v>238</v>
      </c>
      <c r="F78" s="235" t="s">
        <v>425</v>
      </c>
      <c r="G78" s="383"/>
      <c r="H78" s="384">
        <v>9</v>
      </c>
      <c r="I78" s="238" t="s">
        <v>424</v>
      </c>
      <c r="J78" s="386" t="s">
        <v>199</v>
      </c>
      <c r="K78" s="232" t="s">
        <v>427</v>
      </c>
      <c r="L78" s="233" t="s">
        <v>236</v>
      </c>
    </row>
    <row r="79" spans="2:12" ht="12.75" customHeight="1" x14ac:dyDescent="0.3">
      <c r="B79" s="230" t="s">
        <v>792</v>
      </c>
      <c r="C79" s="35" t="s">
        <v>419</v>
      </c>
      <c r="D79" s="35" t="s">
        <v>788</v>
      </c>
      <c r="E79" s="35" t="s">
        <v>238</v>
      </c>
      <c r="F79" s="235" t="s">
        <v>425</v>
      </c>
      <c r="G79" s="383"/>
      <c r="H79" s="384">
        <v>9</v>
      </c>
      <c r="I79" s="238" t="s">
        <v>424</v>
      </c>
      <c r="J79" s="386" t="s">
        <v>199</v>
      </c>
      <c r="K79" s="232" t="s">
        <v>427</v>
      </c>
      <c r="L79" s="233" t="s">
        <v>236</v>
      </c>
    </row>
    <row r="80" spans="2:12" ht="12.75" customHeight="1" x14ac:dyDescent="0.3">
      <c r="B80" s="230" t="s">
        <v>793</v>
      </c>
      <c r="C80" s="35" t="s">
        <v>419</v>
      </c>
      <c r="D80" s="35" t="s">
        <v>788</v>
      </c>
      <c r="E80" s="35" t="s">
        <v>238</v>
      </c>
      <c r="F80" s="235" t="s">
        <v>425</v>
      </c>
      <c r="G80" s="383"/>
      <c r="H80" s="384">
        <v>9</v>
      </c>
      <c r="I80" s="238" t="s">
        <v>424</v>
      </c>
      <c r="J80" s="386" t="s">
        <v>199</v>
      </c>
      <c r="K80" s="232" t="s">
        <v>427</v>
      </c>
      <c r="L80" s="233" t="s">
        <v>236</v>
      </c>
    </row>
    <row r="81" spans="2:12" ht="12.75" customHeight="1" x14ac:dyDescent="0.3">
      <c r="B81" s="230" t="s">
        <v>796</v>
      </c>
      <c r="C81" s="35" t="s">
        <v>868</v>
      </c>
      <c r="D81" s="35" t="s">
        <v>788</v>
      </c>
      <c r="E81" s="35" t="s">
        <v>238</v>
      </c>
      <c r="F81" s="235" t="s">
        <v>426</v>
      </c>
      <c r="G81" s="383"/>
      <c r="H81" s="384" t="s">
        <v>199</v>
      </c>
      <c r="I81" s="385"/>
      <c r="J81" s="386" t="s">
        <v>199</v>
      </c>
      <c r="K81" s="232" t="s">
        <v>427</v>
      </c>
      <c r="L81" s="233" t="s">
        <v>236</v>
      </c>
    </row>
    <row r="82" spans="2:12" ht="12.75" customHeight="1" x14ac:dyDescent="0.3">
      <c r="B82" s="230" t="s">
        <v>797</v>
      </c>
      <c r="C82" s="35" t="s">
        <v>868</v>
      </c>
      <c r="D82" s="35" t="s">
        <v>788</v>
      </c>
      <c r="E82" s="35" t="s">
        <v>238</v>
      </c>
      <c r="F82" s="235" t="s">
        <v>426</v>
      </c>
      <c r="G82" s="383"/>
      <c r="H82" s="384" t="s">
        <v>199</v>
      </c>
      <c r="I82" s="238" t="s">
        <v>424</v>
      </c>
      <c r="J82" s="386" t="s">
        <v>199</v>
      </c>
      <c r="K82" s="232" t="s">
        <v>427</v>
      </c>
      <c r="L82" s="233" t="s">
        <v>236</v>
      </c>
    </row>
    <row r="83" spans="2:12" ht="12.75" customHeight="1" x14ac:dyDescent="0.3">
      <c r="B83" s="230" t="s">
        <v>1311</v>
      </c>
      <c r="C83" s="35" t="s">
        <v>1299</v>
      </c>
      <c r="D83" s="35" t="s">
        <v>1300</v>
      </c>
      <c r="E83" s="35" t="s">
        <v>1301</v>
      </c>
      <c r="F83" s="235" t="s">
        <v>425</v>
      </c>
      <c r="G83" s="383"/>
      <c r="H83" s="384" t="s">
        <v>199</v>
      </c>
      <c r="I83" s="238" t="s">
        <v>424</v>
      </c>
      <c r="J83" s="386" t="s">
        <v>199</v>
      </c>
      <c r="K83" s="232" t="s">
        <v>427</v>
      </c>
      <c r="L83" s="233" t="s">
        <v>236</v>
      </c>
    </row>
    <row r="84" spans="2:12" ht="12.75" customHeight="1" x14ac:dyDescent="0.3">
      <c r="B84" s="230" t="s">
        <v>1310</v>
      </c>
      <c r="C84" s="35" t="s">
        <v>1299</v>
      </c>
      <c r="D84" s="35" t="s">
        <v>1300</v>
      </c>
      <c r="E84" s="35" t="s">
        <v>1301</v>
      </c>
      <c r="F84" s="235" t="s">
        <v>425</v>
      </c>
      <c r="G84" s="383"/>
      <c r="H84" s="384" t="s">
        <v>199</v>
      </c>
      <c r="I84" s="238" t="s">
        <v>424</v>
      </c>
      <c r="J84" s="386" t="s">
        <v>199</v>
      </c>
      <c r="K84" s="232" t="s">
        <v>427</v>
      </c>
      <c r="L84" s="233" t="s">
        <v>236</v>
      </c>
    </row>
    <row r="85" spans="2:12" ht="12.75" customHeight="1" x14ac:dyDescent="0.3">
      <c r="B85" s="230" t="s">
        <v>1309</v>
      </c>
      <c r="C85" s="35" t="s">
        <v>1299</v>
      </c>
      <c r="D85" s="35" t="s">
        <v>1300</v>
      </c>
      <c r="E85" s="35" t="s">
        <v>1301</v>
      </c>
      <c r="F85" s="235" t="s">
        <v>425</v>
      </c>
      <c r="G85" s="383"/>
      <c r="H85" s="384" t="s">
        <v>199</v>
      </c>
      <c r="I85" s="238" t="s">
        <v>424</v>
      </c>
      <c r="J85" s="386" t="s">
        <v>199</v>
      </c>
      <c r="K85" s="232" t="s">
        <v>427</v>
      </c>
      <c r="L85" s="233" t="s">
        <v>236</v>
      </c>
    </row>
    <row r="86" spans="2:12" ht="12.75" customHeight="1" x14ac:dyDescent="0.3">
      <c r="B86" s="230" t="s">
        <v>584</v>
      </c>
      <c r="C86" s="35" t="s">
        <v>871</v>
      </c>
      <c r="D86" s="35" t="s">
        <v>67</v>
      </c>
      <c r="E86" s="35" t="s">
        <v>25</v>
      </c>
      <c r="F86" s="235" t="s">
        <v>426</v>
      </c>
      <c r="G86" s="383"/>
      <c r="H86" s="384" t="s">
        <v>199</v>
      </c>
      <c r="I86" s="385"/>
      <c r="J86" s="386" t="s">
        <v>199</v>
      </c>
      <c r="K86" s="232" t="s">
        <v>427</v>
      </c>
      <c r="L86" s="233" t="s">
        <v>236</v>
      </c>
    </row>
    <row r="87" spans="2:12" ht="12.75" customHeight="1" x14ac:dyDescent="0.3">
      <c r="B87" s="230" t="s">
        <v>583</v>
      </c>
      <c r="C87" s="35" t="s">
        <v>422</v>
      </c>
      <c r="D87" s="35" t="s">
        <v>67</v>
      </c>
      <c r="E87" s="35" t="s">
        <v>25</v>
      </c>
      <c r="F87" s="235" t="s">
        <v>425</v>
      </c>
      <c r="G87" s="383"/>
      <c r="H87" s="384" t="s">
        <v>199</v>
      </c>
      <c r="I87" s="265" t="s">
        <v>424</v>
      </c>
      <c r="J87" s="386" t="s">
        <v>199</v>
      </c>
      <c r="K87" s="232" t="s">
        <v>427</v>
      </c>
      <c r="L87" s="233" t="s">
        <v>236</v>
      </c>
    </row>
    <row r="88" spans="2:12" ht="12.75" customHeight="1" x14ac:dyDescent="0.3">
      <c r="B88" s="230" t="s">
        <v>831</v>
      </c>
      <c r="C88" s="35" t="s">
        <v>422</v>
      </c>
      <c r="D88" s="35" t="s">
        <v>67</v>
      </c>
      <c r="E88" s="35" t="s">
        <v>25</v>
      </c>
      <c r="F88" s="235" t="s">
        <v>425</v>
      </c>
      <c r="G88" s="383"/>
      <c r="H88" s="384" t="s">
        <v>199</v>
      </c>
      <c r="I88" s="238" t="s">
        <v>424</v>
      </c>
      <c r="J88" s="386" t="s">
        <v>199</v>
      </c>
      <c r="K88" s="232" t="s">
        <v>427</v>
      </c>
      <c r="L88" s="233" t="s">
        <v>236</v>
      </c>
    </row>
    <row r="89" spans="2:12" ht="12.75" customHeight="1" x14ac:dyDescent="0.3">
      <c r="B89" s="230" t="s">
        <v>585</v>
      </c>
      <c r="C89" s="35" t="s">
        <v>871</v>
      </c>
      <c r="D89" s="35" t="s">
        <v>67</v>
      </c>
      <c r="E89" s="35" t="s">
        <v>25</v>
      </c>
      <c r="F89" s="235" t="s">
        <v>426</v>
      </c>
      <c r="G89" s="383"/>
      <c r="H89" s="384" t="s">
        <v>199</v>
      </c>
      <c r="I89" s="385"/>
      <c r="J89" s="386" t="s">
        <v>199</v>
      </c>
      <c r="K89" s="232" t="s">
        <v>427</v>
      </c>
      <c r="L89" s="233" t="s">
        <v>236</v>
      </c>
    </row>
    <row r="90" spans="2:12" ht="12.75" customHeight="1" x14ac:dyDescent="0.3">
      <c r="B90" s="230" t="s">
        <v>431</v>
      </c>
      <c r="C90" s="35" t="s">
        <v>85</v>
      </c>
      <c r="D90" s="35" t="s">
        <v>67</v>
      </c>
      <c r="E90" s="35" t="s">
        <v>25</v>
      </c>
      <c r="F90" s="235" t="s">
        <v>426</v>
      </c>
      <c r="G90" s="383"/>
      <c r="H90" s="384">
        <v>2</v>
      </c>
      <c r="I90" s="238" t="s">
        <v>424</v>
      </c>
      <c r="J90" s="386">
        <v>324</v>
      </c>
      <c r="K90" s="232" t="s">
        <v>427</v>
      </c>
      <c r="L90" s="233" t="s">
        <v>236</v>
      </c>
    </row>
    <row r="91" spans="2:12" ht="12.75" customHeight="1" x14ac:dyDescent="0.3">
      <c r="B91" s="230" t="s">
        <v>327</v>
      </c>
      <c r="C91" s="35" t="s">
        <v>84</v>
      </c>
      <c r="D91" s="35" t="s">
        <v>67</v>
      </c>
      <c r="E91" s="35" t="s">
        <v>25</v>
      </c>
      <c r="F91" s="235" t="s">
        <v>425</v>
      </c>
      <c r="G91" s="383"/>
      <c r="H91" s="384">
        <v>1</v>
      </c>
      <c r="I91" s="238" t="s">
        <v>424</v>
      </c>
      <c r="J91" s="386">
        <v>328</v>
      </c>
      <c r="K91" s="232" t="s">
        <v>427</v>
      </c>
      <c r="L91" s="233" t="s">
        <v>236</v>
      </c>
    </row>
    <row r="92" spans="2:12" ht="12.75" customHeight="1" x14ac:dyDescent="0.3">
      <c r="B92" s="230" t="s">
        <v>380</v>
      </c>
      <c r="C92" s="35" t="s">
        <v>85</v>
      </c>
      <c r="D92" s="35" t="s">
        <v>67</v>
      </c>
      <c r="E92" s="35" t="s">
        <v>25</v>
      </c>
      <c r="F92" s="235" t="s">
        <v>426</v>
      </c>
      <c r="G92" s="383"/>
      <c r="H92" s="384">
        <v>2</v>
      </c>
      <c r="I92" s="238" t="s">
        <v>424</v>
      </c>
      <c r="J92" s="386">
        <v>325</v>
      </c>
      <c r="K92" s="232" t="s">
        <v>427</v>
      </c>
      <c r="L92" s="233" t="s">
        <v>236</v>
      </c>
    </row>
    <row r="93" spans="2:12" ht="12.75" customHeight="1" x14ac:dyDescent="0.3">
      <c r="B93" s="230" t="s">
        <v>832</v>
      </c>
      <c r="C93" s="35" t="s">
        <v>84</v>
      </c>
      <c r="D93" s="35" t="s">
        <v>67</v>
      </c>
      <c r="E93" s="35" t="s">
        <v>25</v>
      </c>
      <c r="F93" s="235" t="s">
        <v>425</v>
      </c>
      <c r="G93" s="383"/>
      <c r="H93" s="384">
        <v>1</v>
      </c>
      <c r="I93" s="238" t="s">
        <v>424</v>
      </c>
      <c r="J93" s="386" t="s">
        <v>199</v>
      </c>
      <c r="K93" s="232" t="s">
        <v>427</v>
      </c>
      <c r="L93" s="233" t="s">
        <v>236</v>
      </c>
    </row>
    <row r="94" spans="2:12" ht="12.75" customHeight="1" x14ac:dyDescent="0.3">
      <c r="B94" s="230" t="s">
        <v>1167</v>
      </c>
      <c r="C94" s="35" t="s">
        <v>1098</v>
      </c>
      <c r="D94" s="35" t="s">
        <v>105</v>
      </c>
      <c r="E94" s="35" t="s">
        <v>86</v>
      </c>
      <c r="F94" s="235" t="s">
        <v>426</v>
      </c>
      <c r="G94" s="383"/>
      <c r="H94" s="384" t="s">
        <v>199</v>
      </c>
      <c r="I94" s="385"/>
      <c r="J94" s="386" t="s">
        <v>199</v>
      </c>
      <c r="K94" s="232" t="s">
        <v>427</v>
      </c>
      <c r="L94" s="233" t="s">
        <v>236</v>
      </c>
    </row>
    <row r="95" spans="2:12" ht="12.75" customHeight="1" x14ac:dyDescent="0.3">
      <c r="B95" s="230" t="s">
        <v>1168</v>
      </c>
      <c r="C95" s="35" t="s">
        <v>1093</v>
      </c>
      <c r="D95" s="35" t="s">
        <v>105</v>
      </c>
      <c r="E95" s="35" t="s">
        <v>86</v>
      </c>
      <c r="F95" s="235" t="s">
        <v>425</v>
      </c>
      <c r="G95" s="383"/>
      <c r="H95" s="384" t="s">
        <v>199</v>
      </c>
      <c r="I95" s="238" t="s">
        <v>424</v>
      </c>
      <c r="J95" s="386" t="s">
        <v>199</v>
      </c>
      <c r="K95" s="232" t="s">
        <v>427</v>
      </c>
      <c r="L95" s="233" t="s">
        <v>236</v>
      </c>
    </row>
    <row r="96" spans="2:12" ht="12.75" customHeight="1" x14ac:dyDescent="0.3">
      <c r="B96" s="230" t="s">
        <v>1169</v>
      </c>
      <c r="C96" s="35" t="s">
        <v>1098</v>
      </c>
      <c r="D96" s="35" t="s">
        <v>105</v>
      </c>
      <c r="E96" s="35" t="s">
        <v>86</v>
      </c>
      <c r="F96" s="235" t="s">
        <v>426</v>
      </c>
      <c r="G96" s="383"/>
      <c r="H96" s="384" t="s">
        <v>199</v>
      </c>
      <c r="I96" s="385"/>
      <c r="J96" s="386" t="s">
        <v>199</v>
      </c>
      <c r="K96" s="232" t="s">
        <v>427</v>
      </c>
      <c r="L96" s="233" t="s">
        <v>236</v>
      </c>
    </row>
    <row r="97" spans="2:12" ht="12.75" customHeight="1" x14ac:dyDescent="0.3">
      <c r="B97" s="230" t="s">
        <v>1170</v>
      </c>
      <c r="C97" s="35" t="s">
        <v>1093</v>
      </c>
      <c r="D97" s="35" t="s">
        <v>105</v>
      </c>
      <c r="E97" s="35" t="s">
        <v>86</v>
      </c>
      <c r="F97" s="235" t="s">
        <v>425</v>
      </c>
      <c r="G97" s="383"/>
      <c r="H97" s="384" t="s">
        <v>199</v>
      </c>
      <c r="I97" s="238" t="s">
        <v>424</v>
      </c>
      <c r="J97" s="386" t="s">
        <v>199</v>
      </c>
      <c r="K97" s="232" t="s">
        <v>427</v>
      </c>
      <c r="L97" s="233" t="s">
        <v>236</v>
      </c>
    </row>
    <row r="98" spans="2:12" ht="12.75" customHeight="1" x14ac:dyDescent="0.3">
      <c r="B98" s="230" t="s">
        <v>1171</v>
      </c>
      <c r="C98" s="35" t="s">
        <v>1098</v>
      </c>
      <c r="D98" s="35" t="s">
        <v>105</v>
      </c>
      <c r="E98" s="35" t="s">
        <v>86</v>
      </c>
      <c r="F98" s="235" t="s">
        <v>426</v>
      </c>
      <c r="G98" s="383"/>
      <c r="H98" s="384" t="s">
        <v>199</v>
      </c>
      <c r="I98" s="385"/>
      <c r="J98" s="386" t="s">
        <v>199</v>
      </c>
      <c r="K98" s="232" t="s">
        <v>427</v>
      </c>
      <c r="L98" s="233" t="s">
        <v>236</v>
      </c>
    </row>
    <row r="99" spans="2:12" ht="12.75" customHeight="1" x14ac:dyDescent="0.3">
      <c r="B99" s="230" t="s">
        <v>781</v>
      </c>
      <c r="C99" s="35" t="s">
        <v>874</v>
      </c>
      <c r="D99" s="35" t="s">
        <v>776</v>
      </c>
      <c r="E99" s="35" t="s">
        <v>278</v>
      </c>
      <c r="F99" s="235" t="s">
        <v>425</v>
      </c>
      <c r="G99" s="383"/>
      <c r="H99" s="384" t="s">
        <v>199</v>
      </c>
      <c r="I99" s="238" t="s">
        <v>424</v>
      </c>
      <c r="J99" s="386" t="s">
        <v>199</v>
      </c>
      <c r="K99" s="232" t="s">
        <v>427</v>
      </c>
      <c r="L99" s="233" t="s">
        <v>236</v>
      </c>
    </row>
    <row r="100" spans="2:12" ht="12.75" customHeight="1" x14ac:dyDescent="0.3">
      <c r="B100" s="230" t="s">
        <v>779</v>
      </c>
      <c r="C100" s="35" t="s">
        <v>874</v>
      </c>
      <c r="D100" s="35" t="s">
        <v>776</v>
      </c>
      <c r="E100" s="35" t="s">
        <v>278</v>
      </c>
      <c r="F100" s="235" t="s">
        <v>425</v>
      </c>
      <c r="G100" s="383"/>
      <c r="H100" s="384" t="s">
        <v>199</v>
      </c>
      <c r="I100" s="238" t="s">
        <v>424</v>
      </c>
      <c r="J100" s="386" t="s">
        <v>199</v>
      </c>
      <c r="K100" s="232" t="s">
        <v>427</v>
      </c>
      <c r="L100" s="233" t="s">
        <v>236</v>
      </c>
    </row>
    <row r="101" spans="2:12" ht="12.75" customHeight="1" x14ac:dyDescent="0.3">
      <c r="B101" s="230" t="s">
        <v>780</v>
      </c>
      <c r="C101" s="35" t="s">
        <v>874</v>
      </c>
      <c r="D101" s="35" t="s">
        <v>776</v>
      </c>
      <c r="E101" s="35" t="s">
        <v>278</v>
      </c>
      <c r="F101" s="235" t="s">
        <v>425</v>
      </c>
      <c r="G101" s="383"/>
      <c r="H101" s="384" t="s">
        <v>199</v>
      </c>
      <c r="I101" s="238" t="s">
        <v>424</v>
      </c>
      <c r="J101" s="386" t="s">
        <v>199</v>
      </c>
      <c r="K101" s="232" t="s">
        <v>427</v>
      </c>
      <c r="L101" s="233" t="s">
        <v>236</v>
      </c>
    </row>
    <row r="102" spans="2:12" ht="12.75" customHeight="1" x14ac:dyDescent="0.3">
      <c r="B102" s="230" t="s">
        <v>1402</v>
      </c>
      <c r="C102" s="35" t="s">
        <v>875</v>
      </c>
      <c r="D102" s="35" t="s">
        <v>731</v>
      </c>
      <c r="E102" s="35" t="s">
        <v>343</v>
      </c>
      <c r="F102" s="235" t="s">
        <v>425</v>
      </c>
      <c r="G102" s="383"/>
      <c r="H102" s="384" t="s">
        <v>199</v>
      </c>
      <c r="I102" s="238" t="s">
        <v>424</v>
      </c>
      <c r="J102" s="386" t="s">
        <v>199</v>
      </c>
      <c r="K102" s="232" t="s">
        <v>427</v>
      </c>
      <c r="L102" s="233" t="s">
        <v>236</v>
      </c>
    </row>
    <row r="103" spans="2:12" ht="12.75" customHeight="1" x14ac:dyDescent="0.3">
      <c r="B103" s="230" t="s">
        <v>737</v>
      </c>
      <c r="C103" s="35" t="s">
        <v>875</v>
      </c>
      <c r="D103" s="35" t="s">
        <v>731</v>
      </c>
      <c r="E103" s="35" t="s">
        <v>343</v>
      </c>
      <c r="F103" s="235" t="s">
        <v>425</v>
      </c>
      <c r="G103" s="383"/>
      <c r="H103" s="384" t="s">
        <v>199</v>
      </c>
      <c r="I103" s="238" t="s">
        <v>424</v>
      </c>
      <c r="J103" s="386" t="s">
        <v>199</v>
      </c>
      <c r="K103" s="232" t="s">
        <v>427</v>
      </c>
      <c r="L103" s="233" t="s">
        <v>236</v>
      </c>
    </row>
    <row r="104" spans="2:12" ht="12.75" customHeight="1" x14ac:dyDescent="0.3">
      <c r="B104" s="230" t="s">
        <v>736</v>
      </c>
      <c r="C104" s="35" t="s">
        <v>875</v>
      </c>
      <c r="D104" s="35" t="s">
        <v>731</v>
      </c>
      <c r="E104" s="35" t="s">
        <v>343</v>
      </c>
      <c r="F104" s="235" t="s">
        <v>425</v>
      </c>
      <c r="G104" s="383"/>
      <c r="H104" s="384" t="s">
        <v>199</v>
      </c>
      <c r="I104" s="238" t="s">
        <v>424</v>
      </c>
      <c r="J104" s="386" t="s">
        <v>199</v>
      </c>
      <c r="K104" s="232" t="s">
        <v>427</v>
      </c>
      <c r="L104" s="233" t="s">
        <v>236</v>
      </c>
    </row>
    <row r="105" spans="2:12" ht="12.75" customHeight="1" x14ac:dyDescent="0.3">
      <c r="B105" s="230" t="s">
        <v>746</v>
      </c>
      <c r="C105" s="35" t="s">
        <v>906</v>
      </c>
      <c r="D105" s="35" t="s">
        <v>52</v>
      </c>
      <c r="E105" s="35" t="s">
        <v>52</v>
      </c>
      <c r="F105" s="388"/>
      <c r="G105" s="383"/>
      <c r="H105" s="384" t="s">
        <v>199</v>
      </c>
      <c r="I105" s="238" t="s">
        <v>424</v>
      </c>
      <c r="J105" s="386" t="s">
        <v>199</v>
      </c>
      <c r="K105" s="232" t="s">
        <v>427</v>
      </c>
      <c r="L105" s="233" t="s">
        <v>236</v>
      </c>
    </row>
    <row r="106" spans="2:12" ht="12.75" customHeight="1" x14ac:dyDescent="0.3">
      <c r="B106" s="230" t="s">
        <v>586</v>
      </c>
      <c r="C106" s="35" t="s">
        <v>878</v>
      </c>
      <c r="D106" s="35" t="s">
        <v>587</v>
      </c>
      <c r="E106" s="35" t="s">
        <v>251</v>
      </c>
      <c r="F106" s="235" t="s">
        <v>425</v>
      </c>
      <c r="G106" s="383"/>
      <c r="H106" s="384" t="s">
        <v>199</v>
      </c>
      <c r="I106" s="238" t="s">
        <v>424</v>
      </c>
      <c r="J106" s="386" t="s">
        <v>199</v>
      </c>
      <c r="K106" s="232" t="s">
        <v>427</v>
      </c>
      <c r="L106" s="233" t="s">
        <v>231</v>
      </c>
    </row>
    <row r="107" spans="2:12" ht="12.75" customHeight="1" x14ac:dyDescent="0.3">
      <c r="B107" s="230" t="s">
        <v>590</v>
      </c>
      <c r="C107" s="35" t="s">
        <v>879</v>
      </c>
      <c r="D107" s="35" t="s">
        <v>587</v>
      </c>
      <c r="E107" s="35" t="s">
        <v>251</v>
      </c>
      <c r="F107" s="235" t="s">
        <v>426</v>
      </c>
      <c r="G107" s="383"/>
      <c r="H107" s="384" t="s">
        <v>199</v>
      </c>
      <c r="I107" s="238" t="s">
        <v>424</v>
      </c>
      <c r="J107" s="386" t="s">
        <v>199</v>
      </c>
      <c r="K107" s="232" t="s">
        <v>427</v>
      </c>
      <c r="L107" s="233" t="s">
        <v>231</v>
      </c>
    </row>
    <row r="108" spans="2:12" ht="12.75" customHeight="1" x14ac:dyDescent="0.3">
      <c r="B108" s="230" t="s">
        <v>591</v>
      </c>
      <c r="C108" s="35" t="s">
        <v>879</v>
      </c>
      <c r="D108" s="35" t="s">
        <v>587</v>
      </c>
      <c r="E108" s="35" t="s">
        <v>251</v>
      </c>
      <c r="F108" s="235" t="s">
        <v>426</v>
      </c>
      <c r="G108" s="383"/>
      <c r="H108" s="384" t="s">
        <v>199</v>
      </c>
      <c r="I108" s="238" t="s">
        <v>424</v>
      </c>
      <c r="J108" s="386" t="s">
        <v>199</v>
      </c>
      <c r="K108" s="232" t="s">
        <v>427</v>
      </c>
      <c r="L108" s="233" t="s">
        <v>231</v>
      </c>
    </row>
    <row r="109" spans="2:12" ht="12.75" customHeight="1" x14ac:dyDescent="0.3">
      <c r="B109" s="230" t="s">
        <v>589</v>
      </c>
      <c r="C109" s="35" t="s">
        <v>878</v>
      </c>
      <c r="D109" s="35" t="s">
        <v>587</v>
      </c>
      <c r="E109" s="35" t="s">
        <v>251</v>
      </c>
      <c r="F109" s="235" t="s">
        <v>425</v>
      </c>
      <c r="G109" s="383"/>
      <c r="H109" s="384" t="s">
        <v>199</v>
      </c>
      <c r="I109" s="238" t="s">
        <v>424</v>
      </c>
      <c r="J109" s="386" t="s">
        <v>199</v>
      </c>
      <c r="K109" s="232" t="s">
        <v>427</v>
      </c>
      <c r="L109" s="233" t="s">
        <v>231</v>
      </c>
    </row>
    <row r="110" spans="2:12" ht="12.75" customHeight="1" x14ac:dyDescent="0.3">
      <c r="B110" s="230" t="s">
        <v>588</v>
      </c>
      <c r="C110" s="35" t="s">
        <v>878</v>
      </c>
      <c r="D110" s="35" t="s">
        <v>587</v>
      </c>
      <c r="E110" s="35" t="s">
        <v>251</v>
      </c>
      <c r="F110" s="235" t="s">
        <v>425</v>
      </c>
      <c r="G110" s="383"/>
      <c r="H110" s="384" t="s">
        <v>199</v>
      </c>
      <c r="I110" s="238" t="s">
        <v>424</v>
      </c>
      <c r="J110" s="386" t="s">
        <v>199</v>
      </c>
      <c r="K110" s="232" t="s">
        <v>427</v>
      </c>
      <c r="L110" s="233" t="s">
        <v>231</v>
      </c>
    </row>
    <row r="111" spans="2:12" ht="12.75" customHeight="1" x14ac:dyDescent="0.3">
      <c r="B111" s="230" t="s">
        <v>809</v>
      </c>
      <c r="C111" s="35" t="s">
        <v>880</v>
      </c>
      <c r="D111" s="35" t="s">
        <v>98</v>
      </c>
      <c r="E111" s="35" t="s">
        <v>26</v>
      </c>
      <c r="F111" s="235" t="s">
        <v>425</v>
      </c>
      <c r="G111" s="383"/>
      <c r="H111" s="384" t="s">
        <v>199</v>
      </c>
      <c r="I111" s="385"/>
      <c r="J111" s="386" t="s">
        <v>199</v>
      </c>
      <c r="K111" s="232" t="s">
        <v>427</v>
      </c>
      <c r="L111" s="233" t="s">
        <v>231</v>
      </c>
    </row>
    <row r="112" spans="2:12" ht="12.75" customHeight="1" x14ac:dyDescent="0.3">
      <c r="B112" s="230" t="s">
        <v>808</v>
      </c>
      <c r="C112" s="35" t="s">
        <v>880</v>
      </c>
      <c r="D112" s="35" t="s">
        <v>98</v>
      </c>
      <c r="E112" s="35" t="s">
        <v>26</v>
      </c>
      <c r="F112" s="235" t="s">
        <v>425</v>
      </c>
      <c r="G112" s="383"/>
      <c r="H112" s="384" t="s">
        <v>199</v>
      </c>
      <c r="I112" s="238" t="s">
        <v>424</v>
      </c>
      <c r="J112" s="386" t="s">
        <v>199</v>
      </c>
      <c r="K112" s="232" t="s">
        <v>427</v>
      </c>
      <c r="L112" s="233" t="s">
        <v>231</v>
      </c>
    </row>
    <row r="113" spans="2:12" ht="12.75" customHeight="1" x14ac:dyDescent="0.3">
      <c r="B113" s="230" t="s">
        <v>811</v>
      </c>
      <c r="C113" s="35" t="s">
        <v>881</v>
      </c>
      <c r="D113" s="35" t="s">
        <v>98</v>
      </c>
      <c r="E113" s="35" t="s">
        <v>26</v>
      </c>
      <c r="F113" s="235" t="s">
        <v>426</v>
      </c>
      <c r="G113" s="383"/>
      <c r="H113" s="384" t="s">
        <v>199</v>
      </c>
      <c r="I113" s="385"/>
      <c r="J113" s="386" t="s">
        <v>199</v>
      </c>
      <c r="K113" s="232" t="s">
        <v>427</v>
      </c>
      <c r="L113" s="233" t="s">
        <v>231</v>
      </c>
    </row>
    <row r="114" spans="2:12" ht="12.75" customHeight="1" x14ac:dyDescent="0.3">
      <c r="B114" s="230" t="s">
        <v>813</v>
      </c>
      <c r="C114" s="35" t="s">
        <v>881</v>
      </c>
      <c r="D114" s="35" t="s">
        <v>98</v>
      </c>
      <c r="E114" s="35" t="s">
        <v>26</v>
      </c>
      <c r="F114" s="235" t="s">
        <v>426</v>
      </c>
      <c r="G114" s="383"/>
      <c r="H114" s="384" t="s">
        <v>199</v>
      </c>
      <c r="I114" s="238" t="s">
        <v>424</v>
      </c>
      <c r="J114" s="386" t="s">
        <v>199</v>
      </c>
      <c r="K114" s="232" t="s">
        <v>427</v>
      </c>
      <c r="L114" s="233" t="s">
        <v>231</v>
      </c>
    </row>
    <row r="115" spans="2:12" ht="12.75" customHeight="1" x14ac:dyDescent="0.3">
      <c r="B115" s="230" t="s">
        <v>810</v>
      </c>
      <c r="C115" s="35" t="s">
        <v>880</v>
      </c>
      <c r="D115" s="35" t="s">
        <v>98</v>
      </c>
      <c r="E115" s="35" t="s">
        <v>26</v>
      </c>
      <c r="F115" s="235" t="s">
        <v>425</v>
      </c>
      <c r="G115" s="383"/>
      <c r="H115" s="384" t="s">
        <v>199</v>
      </c>
      <c r="I115" s="238" t="s">
        <v>424</v>
      </c>
      <c r="J115" s="386" t="s">
        <v>199</v>
      </c>
      <c r="K115" s="232" t="s">
        <v>427</v>
      </c>
      <c r="L115" s="233" t="s">
        <v>231</v>
      </c>
    </row>
    <row r="116" spans="2:12" ht="12.75" customHeight="1" x14ac:dyDescent="0.3">
      <c r="B116" s="230" t="s">
        <v>812</v>
      </c>
      <c r="C116" s="35" t="s">
        <v>881</v>
      </c>
      <c r="D116" s="35" t="s">
        <v>98</v>
      </c>
      <c r="E116" s="35" t="s">
        <v>26</v>
      </c>
      <c r="F116" s="235" t="s">
        <v>426</v>
      </c>
      <c r="G116" s="383"/>
      <c r="H116" s="384" t="s">
        <v>199</v>
      </c>
      <c r="I116" s="238" t="s">
        <v>424</v>
      </c>
      <c r="J116" s="386" t="s">
        <v>199</v>
      </c>
      <c r="K116" s="232" t="s">
        <v>427</v>
      </c>
      <c r="L116" s="233" t="s">
        <v>231</v>
      </c>
    </row>
    <row r="117" spans="2:12" ht="12.75" customHeight="1" x14ac:dyDescent="0.3">
      <c r="B117" s="230" t="s">
        <v>835</v>
      </c>
      <c r="C117" s="35" t="s">
        <v>542</v>
      </c>
      <c r="D117" s="35" t="s">
        <v>98</v>
      </c>
      <c r="E117" s="35" t="s">
        <v>26</v>
      </c>
      <c r="F117" s="235" t="s">
        <v>426</v>
      </c>
      <c r="G117" s="383"/>
      <c r="H117" s="384" t="s">
        <v>199</v>
      </c>
      <c r="I117" s="238" t="s">
        <v>424</v>
      </c>
      <c r="J117" s="386" t="s">
        <v>199</v>
      </c>
      <c r="K117" s="232" t="s">
        <v>427</v>
      </c>
      <c r="L117" s="233" t="s">
        <v>231</v>
      </c>
    </row>
    <row r="118" spans="2:12" ht="12.75" customHeight="1" x14ac:dyDescent="0.3">
      <c r="B118" s="230" t="s">
        <v>836</v>
      </c>
      <c r="C118" s="35" t="s">
        <v>542</v>
      </c>
      <c r="D118" s="35" t="s">
        <v>98</v>
      </c>
      <c r="E118" s="35" t="s">
        <v>26</v>
      </c>
      <c r="F118" s="235" t="s">
        <v>426</v>
      </c>
      <c r="G118" s="383"/>
      <c r="H118" s="384" t="s">
        <v>199</v>
      </c>
      <c r="I118" s="238" t="s">
        <v>424</v>
      </c>
      <c r="J118" s="386" t="s">
        <v>199</v>
      </c>
      <c r="K118" s="232" t="s">
        <v>427</v>
      </c>
      <c r="L118" s="233" t="s">
        <v>231</v>
      </c>
    </row>
    <row r="119" spans="2:12" ht="12.75" customHeight="1" x14ac:dyDescent="0.3">
      <c r="B119" s="230" t="s">
        <v>833</v>
      </c>
      <c r="C119" s="35" t="s">
        <v>886</v>
      </c>
      <c r="D119" s="35" t="s">
        <v>98</v>
      </c>
      <c r="E119" s="35" t="s">
        <v>26</v>
      </c>
      <c r="F119" s="235" t="s">
        <v>425</v>
      </c>
      <c r="G119" s="383"/>
      <c r="H119" s="384" t="s">
        <v>199</v>
      </c>
      <c r="I119" s="238" t="s">
        <v>424</v>
      </c>
      <c r="J119" s="386" t="s">
        <v>199</v>
      </c>
      <c r="K119" s="232" t="s">
        <v>427</v>
      </c>
      <c r="L119" s="233" t="s">
        <v>231</v>
      </c>
    </row>
    <row r="120" spans="2:12" ht="12.75" customHeight="1" x14ac:dyDescent="0.3">
      <c r="B120" s="230" t="s">
        <v>834</v>
      </c>
      <c r="C120" s="35" t="s">
        <v>886</v>
      </c>
      <c r="D120" s="35" t="s">
        <v>98</v>
      </c>
      <c r="E120" s="35" t="s">
        <v>26</v>
      </c>
      <c r="F120" s="235" t="s">
        <v>425</v>
      </c>
      <c r="G120" s="383"/>
      <c r="H120" s="384" t="s">
        <v>199</v>
      </c>
      <c r="I120" s="238" t="s">
        <v>424</v>
      </c>
      <c r="J120" s="386" t="s">
        <v>199</v>
      </c>
      <c r="K120" s="232" t="s">
        <v>427</v>
      </c>
      <c r="L120" s="233" t="s">
        <v>231</v>
      </c>
    </row>
    <row r="121" spans="2:12" ht="12.75" customHeight="1" x14ac:dyDescent="0.3">
      <c r="B121" s="230" t="s">
        <v>1129</v>
      </c>
      <c r="C121" s="35" t="s">
        <v>1127</v>
      </c>
      <c r="D121" s="35" t="s">
        <v>1128</v>
      </c>
      <c r="E121" s="35" t="s">
        <v>197</v>
      </c>
      <c r="F121" s="238" t="s">
        <v>425</v>
      </c>
      <c r="G121" s="383"/>
      <c r="H121" s="384" t="s">
        <v>199</v>
      </c>
      <c r="I121" s="238" t="s">
        <v>424</v>
      </c>
      <c r="J121" s="386" t="s">
        <v>199</v>
      </c>
      <c r="K121" s="232" t="s">
        <v>427</v>
      </c>
      <c r="L121" s="233" t="s">
        <v>231</v>
      </c>
    </row>
    <row r="122" spans="2:12" ht="12.75" customHeight="1" x14ac:dyDescent="0.3">
      <c r="B122" s="230" t="s">
        <v>1126</v>
      </c>
      <c r="C122" s="35" t="s">
        <v>1127</v>
      </c>
      <c r="D122" s="35" t="s">
        <v>1128</v>
      </c>
      <c r="E122" s="35" t="s">
        <v>197</v>
      </c>
      <c r="F122" s="235" t="s">
        <v>425</v>
      </c>
      <c r="G122" s="383"/>
      <c r="H122" s="384" t="s">
        <v>199</v>
      </c>
      <c r="I122" s="238" t="s">
        <v>424</v>
      </c>
      <c r="J122" s="386" t="s">
        <v>199</v>
      </c>
      <c r="K122" s="232" t="s">
        <v>427</v>
      </c>
      <c r="L122" s="233" t="s">
        <v>231</v>
      </c>
    </row>
    <row r="123" spans="2:12" ht="12.75" customHeight="1" x14ac:dyDescent="0.3">
      <c r="B123" s="230" t="s">
        <v>1172</v>
      </c>
      <c r="C123" s="35" t="s">
        <v>1162</v>
      </c>
      <c r="D123" s="35" t="s">
        <v>1004</v>
      </c>
      <c r="E123" s="35" t="s">
        <v>193</v>
      </c>
      <c r="F123" s="235" t="s">
        <v>425</v>
      </c>
      <c r="G123" s="383"/>
      <c r="H123" s="384" t="s">
        <v>199</v>
      </c>
      <c r="I123" s="238" t="s">
        <v>424</v>
      </c>
      <c r="J123" s="386" t="s">
        <v>199</v>
      </c>
      <c r="K123" s="232" t="s">
        <v>427</v>
      </c>
      <c r="L123" s="233" t="s">
        <v>231</v>
      </c>
    </row>
    <row r="124" spans="2:12" ht="12.75" customHeight="1" x14ac:dyDescent="0.3">
      <c r="B124" s="230" t="s">
        <v>1173</v>
      </c>
      <c r="C124" s="35" t="s">
        <v>1162</v>
      </c>
      <c r="D124" s="35" t="s">
        <v>1004</v>
      </c>
      <c r="E124" s="35" t="s">
        <v>193</v>
      </c>
      <c r="F124" s="235" t="s">
        <v>425</v>
      </c>
      <c r="G124" s="383"/>
      <c r="H124" s="384" t="s">
        <v>199</v>
      </c>
      <c r="I124" s="238" t="s">
        <v>424</v>
      </c>
      <c r="J124" s="386" t="s">
        <v>199</v>
      </c>
      <c r="K124" s="232" t="s">
        <v>427</v>
      </c>
      <c r="L124" s="233" t="s">
        <v>231</v>
      </c>
    </row>
    <row r="125" spans="2:12" ht="12.75" customHeight="1" x14ac:dyDescent="0.3">
      <c r="B125" s="230" t="s">
        <v>1132</v>
      </c>
      <c r="C125" s="35" t="s">
        <v>1131</v>
      </c>
      <c r="D125" s="35" t="s">
        <v>1004</v>
      </c>
      <c r="E125" s="35" t="s">
        <v>193</v>
      </c>
      <c r="F125" s="238" t="s">
        <v>425</v>
      </c>
      <c r="G125" s="383"/>
      <c r="H125" s="384" t="s">
        <v>199</v>
      </c>
      <c r="I125" s="238" t="s">
        <v>424</v>
      </c>
      <c r="J125" s="386" t="s">
        <v>199</v>
      </c>
      <c r="K125" s="232" t="s">
        <v>427</v>
      </c>
      <c r="L125" s="233" t="s">
        <v>231</v>
      </c>
    </row>
    <row r="126" spans="2:12" ht="12.75" customHeight="1" x14ac:dyDescent="0.3">
      <c r="B126" s="230" t="s">
        <v>1130</v>
      </c>
      <c r="C126" s="35" t="s">
        <v>1131</v>
      </c>
      <c r="D126" s="35" t="s">
        <v>1004</v>
      </c>
      <c r="E126" s="35" t="s">
        <v>193</v>
      </c>
      <c r="F126" s="238" t="s">
        <v>425</v>
      </c>
      <c r="G126" s="383"/>
      <c r="H126" s="384" t="s">
        <v>199</v>
      </c>
      <c r="I126" s="238" t="s">
        <v>424</v>
      </c>
      <c r="J126" s="386" t="s">
        <v>199</v>
      </c>
      <c r="K126" s="232" t="s">
        <v>427</v>
      </c>
      <c r="L126" s="233" t="s">
        <v>231</v>
      </c>
    </row>
    <row r="127" spans="2:12" ht="12.75" customHeight="1" x14ac:dyDescent="0.3">
      <c r="B127" s="230" t="s">
        <v>1137</v>
      </c>
      <c r="C127" s="35" t="s">
        <v>1135</v>
      </c>
      <c r="D127" s="35" t="s">
        <v>1004</v>
      </c>
      <c r="E127" s="35" t="s">
        <v>193</v>
      </c>
      <c r="F127" s="235" t="s">
        <v>426</v>
      </c>
      <c r="G127" s="383"/>
      <c r="H127" s="384" t="s">
        <v>199</v>
      </c>
      <c r="I127" s="238" t="s">
        <v>424</v>
      </c>
      <c r="J127" s="386" t="s">
        <v>199</v>
      </c>
      <c r="K127" s="232" t="s">
        <v>427</v>
      </c>
      <c r="L127" s="233" t="s">
        <v>231</v>
      </c>
    </row>
    <row r="128" spans="2:12" ht="12.75" customHeight="1" x14ac:dyDescent="0.3">
      <c r="B128" s="230" t="s">
        <v>1133</v>
      </c>
      <c r="C128" s="35" t="s">
        <v>1131</v>
      </c>
      <c r="D128" s="35" t="s">
        <v>1004</v>
      </c>
      <c r="E128" s="35" t="s">
        <v>193</v>
      </c>
      <c r="F128" s="235" t="s">
        <v>425</v>
      </c>
      <c r="G128" s="383"/>
      <c r="H128" s="384" t="s">
        <v>199</v>
      </c>
      <c r="I128" s="238" t="s">
        <v>424</v>
      </c>
      <c r="J128" s="386" t="s">
        <v>199</v>
      </c>
      <c r="K128" s="232" t="s">
        <v>427</v>
      </c>
      <c r="L128" s="233" t="s">
        <v>231</v>
      </c>
    </row>
    <row r="129" spans="2:12" ht="12.75" customHeight="1" x14ac:dyDescent="0.3">
      <c r="B129" s="230" t="s">
        <v>1136</v>
      </c>
      <c r="C129" s="35" t="s">
        <v>1135</v>
      </c>
      <c r="D129" s="35" t="s">
        <v>1004</v>
      </c>
      <c r="E129" s="35" t="s">
        <v>193</v>
      </c>
      <c r="F129" s="235" t="s">
        <v>426</v>
      </c>
      <c r="G129" s="383"/>
      <c r="H129" s="384" t="s">
        <v>199</v>
      </c>
      <c r="I129" s="238" t="s">
        <v>424</v>
      </c>
      <c r="J129" s="386" t="s">
        <v>199</v>
      </c>
      <c r="K129" s="232" t="s">
        <v>427</v>
      </c>
      <c r="L129" s="233" t="s">
        <v>231</v>
      </c>
    </row>
    <row r="130" spans="2:12" ht="12.75" customHeight="1" x14ac:dyDescent="0.3">
      <c r="B130" s="230" t="s">
        <v>1134</v>
      </c>
      <c r="C130" s="35" t="s">
        <v>1135</v>
      </c>
      <c r="D130" s="35" t="s">
        <v>1004</v>
      </c>
      <c r="E130" s="35" t="s">
        <v>193</v>
      </c>
      <c r="F130" s="235" t="s">
        <v>426</v>
      </c>
      <c r="G130" s="383"/>
      <c r="H130" s="384" t="s">
        <v>199</v>
      </c>
      <c r="I130" s="238" t="s">
        <v>424</v>
      </c>
      <c r="J130" s="386" t="s">
        <v>199</v>
      </c>
      <c r="K130" s="232" t="s">
        <v>427</v>
      </c>
      <c r="L130" s="233" t="s">
        <v>231</v>
      </c>
    </row>
    <row r="131" spans="2:12" ht="12.75" customHeight="1" x14ac:dyDescent="0.3">
      <c r="B131" s="230" t="s">
        <v>637</v>
      </c>
      <c r="C131" s="35" t="s">
        <v>907</v>
      </c>
      <c r="D131" s="35" t="s">
        <v>68</v>
      </c>
      <c r="E131" s="35" t="s">
        <v>13</v>
      </c>
      <c r="F131" s="235" t="s">
        <v>425</v>
      </c>
      <c r="G131" s="383"/>
      <c r="H131" s="384" t="s">
        <v>199</v>
      </c>
      <c r="I131" s="238" t="s">
        <v>424</v>
      </c>
      <c r="J131" s="386" t="s">
        <v>199</v>
      </c>
      <c r="K131" s="232" t="s">
        <v>427</v>
      </c>
      <c r="L131" s="233" t="s">
        <v>231</v>
      </c>
    </row>
    <row r="132" spans="2:12" ht="12.75" customHeight="1" x14ac:dyDescent="0.3">
      <c r="B132" s="230" t="s">
        <v>636</v>
      </c>
      <c r="C132" s="35" t="s">
        <v>907</v>
      </c>
      <c r="D132" s="35" t="s">
        <v>68</v>
      </c>
      <c r="E132" s="35" t="s">
        <v>13</v>
      </c>
      <c r="F132" s="235" t="s">
        <v>425</v>
      </c>
      <c r="G132" s="383"/>
      <c r="H132" s="384" t="s">
        <v>199</v>
      </c>
      <c r="I132" s="238" t="s">
        <v>424</v>
      </c>
      <c r="J132" s="386" t="s">
        <v>199</v>
      </c>
      <c r="K132" s="232" t="s">
        <v>427</v>
      </c>
      <c r="L132" s="233" t="s">
        <v>231</v>
      </c>
    </row>
    <row r="133" spans="2:12" ht="12.75" customHeight="1" x14ac:dyDescent="0.3">
      <c r="B133" s="230" t="s">
        <v>365</v>
      </c>
      <c r="C133" s="35" t="s">
        <v>201</v>
      </c>
      <c r="D133" s="35" t="s">
        <v>68</v>
      </c>
      <c r="E133" s="35" t="s">
        <v>13</v>
      </c>
      <c r="F133" s="235" t="s">
        <v>425</v>
      </c>
      <c r="G133" s="383"/>
      <c r="H133" s="384">
        <v>3</v>
      </c>
      <c r="I133" s="385"/>
      <c r="J133" s="386">
        <v>370</v>
      </c>
      <c r="K133" s="232" t="s">
        <v>427</v>
      </c>
      <c r="L133" s="233" t="s">
        <v>231</v>
      </c>
    </row>
    <row r="134" spans="2:12" ht="12.75" customHeight="1" x14ac:dyDescent="0.3">
      <c r="B134" s="230" t="s">
        <v>363</v>
      </c>
      <c r="C134" s="35" t="s">
        <v>201</v>
      </c>
      <c r="D134" s="35" t="s">
        <v>68</v>
      </c>
      <c r="E134" s="35" t="s">
        <v>13</v>
      </c>
      <c r="F134" s="235" t="s">
        <v>425</v>
      </c>
      <c r="G134" s="383"/>
      <c r="H134" s="384">
        <v>3</v>
      </c>
      <c r="I134" s="385"/>
      <c r="J134" s="386">
        <v>368</v>
      </c>
      <c r="K134" s="232" t="s">
        <v>427</v>
      </c>
      <c r="L134" s="233" t="s">
        <v>231</v>
      </c>
    </row>
    <row r="135" spans="2:12" ht="12.75" customHeight="1" x14ac:dyDescent="0.3">
      <c r="B135" s="230" t="s">
        <v>360</v>
      </c>
      <c r="C135" s="35" t="s">
        <v>201</v>
      </c>
      <c r="D135" s="35" t="s">
        <v>68</v>
      </c>
      <c r="E135" s="35" t="s">
        <v>13</v>
      </c>
      <c r="F135" s="235" t="s">
        <v>425</v>
      </c>
      <c r="G135" s="383"/>
      <c r="H135" s="384">
        <v>3</v>
      </c>
      <c r="I135" s="385"/>
      <c r="J135" s="386">
        <v>376</v>
      </c>
      <c r="K135" s="232" t="s">
        <v>427</v>
      </c>
      <c r="L135" s="233" t="s">
        <v>231</v>
      </c>
    </row>
    <row r="136" spans="2:12" ht="12.75" customHeight="1" x14ac:dyDescent="0.3">
      <c r="B136" s="230" t="s">
        <v>1139</v>
      </c>
      <c r="C136" s="35" t="s">
        <v>410</v>
      </c>
      <c r="D136" s="35" t="s">
        <v>68</v>
      </c>
      <c r="E136" s="35" t="s">
        <v>13</v>
      </c>
      <c r="F136" s="235" t="s">
        <v>425</v>
      </c>
      <c r="G136" s="383"/>
      <c r="H136" s="384">
        <v>9</v>
      </c>
      <c r="I136" s="238" t="s">
        <v>424</v>
      </c>
      <c r="J136" s="386" t="s">
        <v>199</v>
      </c>
      <c r="K136" s="232" t="s">
        <v>427</v>
      </c>
      <c r="L136" s="233" t="s">
        <v>231</v>
      </c>
    </row>
    <row r="137" spans="2:12" ht="12.75" customHeight="1" x14ac:dyDescent="0.3">
      <c r="B137" s="230" t="s">
        <v>1138</v>
      </c>
      <c r="C137" s="35" t="s">
        <v>410</v>
      </c>
      <c r="D137" s="35" t="s">
        <v>68</v>
      </c>
      <c r="E137" s="35" t="s">
        <v>13</v>
      </c>
      <c r="F137" s="235" t="s">
        <v>425</v>
      </c>
      <c r="G137" s="383"/>
      <c r="H137" s="384">
        <v>9</v>
      </c>
      <c r="I137" s="238" t="s">
        <v>424</v>
      </c>
      <c r="J137" s="386" t="s">
        <v>199</v>
      </c>
      <c r="K137" s="232" t="s">
        <v>427</v>
      </c>
      <c r="L137" s="233" t="s">
        <v>231</v>
      </c>
    </row>
    <row r="138" spans="2:12" ht="12.75" customHeight="1" x14ac:dyDescent="0.3">
      <c r="B138" s="230" t="s">
        <v>321</v>
      </c>
      <c r="C138" s="35" t="s">
        <v>550</v>
      </c>
      <c r="D138" s="35" t="s">
        <v>68</v>
      </c>
      <c r="E138" s="35" t="s">
        <v>13</v>
      </c>
      <c r="F138" s="238" t="s">
        <v>425</v>
      </c>
      <c r="G138" s="383"/>
      <c r="H138" s="384">
        <v>9</v>
      </c>
      <c r="I138" s="238" t="s">
        <v>424</v>
      </c>
      <c r="J138" s="386">
        <v>321</v>
      </c>
      <c r="K138" s="232" t="s">
        <v>427</v>
      </c>
      <c r="L138" s="233" t="s">
        <v>231</v>
      </c>
    </row>
    <row r="139" spans="2:12" ht="12.75" customHeight="1" x14ac:dyDescent="0.3">
      <c r="B139" s="230" t="s">
        <v>1140</v>
      </c>
      <c r="C139" s="35" t="s">
        <v>550</v>
      </c>
      <c r="D139" s="35" t="s">
        <v>68</v>
      </c>
      <c r="E139" s="35" t="s">
        <v>13</v>
      </c>
      <c r="F139" s="238" t="s">
        <v>425</v>
      </c>
      <c r="G139" s="383"/>
      <c r="H139" s="384">
        <v>9</v>
      </c>
      <c r="I139" s="238" t="s">
        <v>424</v>
      </c>
      <c r="J139" s="386" t="s">
        <v>199</v>
      </c>
      <c r="K139" s="232" t="s">
        <v>427</v>
      </c>
      <c r="L139" s="233" t="s">
        <v>231</v>
      </c>
    </row>
    <row r="140" spans="2:12" ht="12.75" customHeight="1" x14ac:dyDescent="0.3">
      <c r="B140" s="230" t="s">
        <v>453</v>
      </c>
      <c r="C140" s="35" t="s">
        <v>1353</v>
      </c>
      <c r="D140" s="35" t="s">
        <v>68</v>
      </c>
      <c r="E140" s="35" t="s">
        <v>13</v>
      </c>
      <c r="F140" s="235" t="s">
        <v>426</v>
      </c>
      <c r="G140" s="383"/>
      <c r="H140" s="384" t="s">
        <v>199</v>
      </c>
      <c r="I140" s="238" t="s">
        <v>424</v>
      </c>
      <c r="J140" s="386">
        <v>227</v>
      </c>
      <c r="K140" s="232" t="s">
        <v>427</v>
      </c>
      <c r="L140" s="233" t="s">
        <v>231</v>
      </c>
    </row>
    <row r="141" spans="2:12" ht="12.75" customHeight="1" x14ac:dyDescent="0.3">
      <c r="B141" s="230" t="s">
        <v>1039</v>
      </c>
      <c r="C141" s="35" t="s">
        <v>205</v>
      </c>
      <c r="D141" s="35" t="s">
        <v>68</v>
      </c>
      <c r="E141" s="35" t="s">
        <v>13</v>
      </c>
      <c r="F141" s="235" t="s">
        <v>425</v>
      </c>
      <c r="G141" s="383"/>
      <c r="H141" s="384">
        <v>9</v>
      </c>
      <c r="I141" s="238" t="s">
        <v>424</v>
      </c>
      <c r="J141" s="386" t="s">
        <v>199</v>
      </c>
      <c r="K141" s="232" t="s">
        <v>427</v>
      </c>
      <c r="L141" s="233" t="s">
        <v>231</v>
      </c>
    </row>
    <row r="142" spans="2:12" ht="12.75" customHeight="1" x14ac:dyDescent="0.3">
      <c r="B142" s="230" t="s">
        <v>1038</v>
      </c>
      <c r="C142" s="35" t="s">
        <v>205</v>
      </c>
      <c r="D142" s="35" t="s">
        <v>68</v>
      </c>
      <c r="E142" s="35" t="s">
        <v>13</v>
      </c>
      <c r="F142" s="235" t="s">
        <v>425</v>
      </c>
      <c r="G142" s="383"/>
      <c r="H142" s="384">
        <v>9</v>
      </c>
      <c r="I142" s="238" t="s">
        <v>424</v>
      </c>
      <c r="J142" s="386" t="s">
        <v>199</v>
      </c>
      <c r="K142" s="232" t="s">
        <v>427</v>
      </c>
      <c r="L142" s="233" t="s">
        <v>231</v>
      </c>
    </row>
    <row r="143" spans="2:12" ht="12.75" customHeight="1" x14ac:dyDescent="0.3">
      <c r="B143" s="230" t="s">
        <v>1354</v>
      </c>
      <c r="C143" s="35" t="s">
        <v>890</v>
      </c>
      <c r="D143" s="35" t="s">
        <v>68</v>
      </c>
      <c r="E143" s="35" t="s">
        <v>13</v>
      </c>
      <c r="F143" s="235" t="s">
        <v>425</v>
      </c>
      <c r="G143" s="383"/>
      <c r="H143" s="384" t="s">
        <v>199</v>
      </c>
      <c r="I143" s="238" t="s">
        <v>424</v>
      </c>
      <c r="J143" s="386" t="s">
        <v>199</v>
      </c>
      <c r="K143" s="232" t="s">
        <v>427</v>
      </c>
      <c r="L143" s="233" t="s">
        <v>231</v>
      </c>
    </row>
    <row r="144" spans="2:12" ht="12.75" customHeight="1" x14ac:dyDescent="0.3">
      <c r="B144" s="230" t="s">
        <v>669</v>
      </c>
      <c r="C144" s="35" t="s">
        <v>890</v>
      </c>
      <c r="D144" s="35" t="s">
        <v>68</v>
      </c>
      <c r="E144" s="35" t="s">
        <v>13</v>
      </c>
      <c r="F144" s="235" t="s">
        <v>425</v>
      </c>
      <c r="G144" s="383"/>
      <c r="H144" s="384" t="s">
        <v>199</v>
      </c>
      <c r="I144" s="387"/>
      <c r="J144" s="386" t="s">
        <v>199</v>
      </c>
      <c r="K144" s="232" t="s">
        <v>427</v>
      </c>
      <c r="L144" s="233" t="s">
        <v>231</v>
      </c>
    </row>
    <row r="145" spans="2:12" ht="12.75" customHeight="1" x14ac:dyDescent="0.3">
      <c r="B145" s="230" t="s">
        <v>1355</v>
      </c>
      <c r="C145" s="35" t="s">
        <v>890</v>
      </c>
      <c r="D145" s="35" t="s">
        <v>68</v>
      </c>
      <c r="E145" s="35" t="s">
        <v>13</v>
      </c>
      <c r="F145" s="235" t="s">
        <v>425</v>
      </c>
      <c r="G145" s="383"/>
      <c r="H145" s="384" t="s">
        <v>199</v>
      </c>
      <c r="I145" s="238" t="s">
        <v>424</v>
      </c>
      <c r="J145" s="386" t="s">
        <v>199</v>
      </c>
      <c r="K145" s="232" t="s">
        <v>427</v>
      </c>
      <c r="L145" s="233" t="s">
        <v>231</v>
      </c>
    </row>
    <row r="146" spans="2:12" ht="12.75" customHeight="1" x14ac:dyDescent="0.3">
      <c r="B146" s="230" t="s">
        <v>1356</v>
      </c>
      <c r="C146" s="35" t="s">
        <v>891</v>
      </c>
      <c r="D146" s="35" t="s">
        <v>68</v>
      </c>
      <c r="E146" s="35" t="s">
        <v>13</v>
      </c>
      <c r="F146" s="235" t="s">
        <v>426</v>
      </c>
      <c r="G146" s="383"/>
      <c r="H146" s="384" t="s">
        <v>199</v>
      </c>
      <c r="I146" s="238" t="s">
        <v>424</v>
      </c>
      <c r="J146" s="386" t="s">
        <v>199</v>
      </c>
      <c r="K146" s="232" t="s">
        <v>427</v>
      </c>
      <c r="L146" s="233" t="s">
        <v>231</v>
      </c>
    </row>
    <row r="147" spans="2:12" ht="12.75" customHeight="1" x14ac:dyDescent="0.3">
      <c r="B147" s="230" t="s">
        <v>670</v>
      </c>
      <c r="C147" s="35" t="s">
        <v>891</v>
      </c>
      <c r="D147" s="35" t="s">
        <v>68</v>
      </c>
      <c r="E147" s="35" t="s">
        <v>13</v>
      </c>
      <c r="F147" s="235" t="s">
        <v>426</v>
      </c>
      <c r="G147" s="383"/>
      <c r="H147" s="384" t="s">
        <v>199</v>
      </c>
      <c r="I147" s="238" t="s">
        <v>424</v>
      </c>
      <c r="J147" s="386" t="s">
        <v>199</v>
      </c>
      <c r="K147" s="232" t="s">
        <v>427</v>
      </c>
      <c r="L147" s="233" t="s">
        <v>231</v>
      </c>
    </row>
    <row r="148" spans="2:12" ht="12.75" customHeight="1" x14ac:dyDescent="0.3">
      <c r="B148" s="230" t="s">
        <v>1357</v>
      </c>
      <c r="C148" s="35" t="s">
        <v>891</v>
      </c>
      <c r="D148" s="35" t="s">
        <v>68</v>
      </c>
      <c r="E148" s="35" t="s">
        <v>13</v>
      </c>
      <c r="F148" s="235" t="s">
        <v>426</v>
      </c>
      <c r="G148" s="383"/>
      <c r="H148" s="384" t="s">
        <v>199</v>
      </c>
      <c r="I148" s="238" t="s">
        <v>424</v>
      </c>
      <c r="J148" s="386" t="s">
        <v>199</v>
      </c>
      <c r="K148" s="232" t="s">
        <v>427</v>
      </c>
      <c r="L148" s="233" t="s">
        <v>231</v>
      </c>
    </row>
    <row r="149" spans="2:12" ht="12.75" customHeight="1" x14ac:dyDescent="0.3">
      <c r="B149" s="230" t="s">
        <v>943</v>
      </c>
      <c r="C149" s="35" t="s">
        <v>940</v>
      </c>
      <c r="D149" s="35" t="s">
        <v>941</v>
      </c>
      <c r="E149" s="35" t="s">
        <v>257</v>
      </c>
      <c r="F149" s="235" t="s">
        <v>425</v>
      </c>
      <c r="G149" s="383"/>
      <c r="H149" s="384" t="s">
        <v>199</v>
      </c>
      <c r="I149" s="238" t="s">
        <v>424</v>
      </c>
      <c r="J149" s="386" t="s">
        <v>199</v>
      </c>
      <c r="K149" s="232" t="s">
        <v>427</v>
      </c>
      <c r="L149" s="233" t="s">
        <v>231</v>
      </c>
    </row>
    <row r="150" spans="2:12" ht="12.75" customHeight="1" x14ac:dyDescent="0.3">
      <c r="B150" s="230" t="s">
        <v>942</v>
      </c>
      <c r="C150" s="35" t="s">
        <v>940</v>
      </c>
      <c r="D150" s="35" t="s">
        <v>941</v>
      </c>
      <c r="E150" s="35" t="s">
        <v>257</v>
      </c>
      <c r="F150" s="235" t="s">
        <v>425</v>
      </c>
      <c r="G150" s="383"/>
      <c r="H150" s="384" t="s">
        <v>199</v>
      </c>
      <c r="I150" s="238" t="s">
        <v>424</v>
      </c>
      <c r="J150" s="386" t="s">
        <v>199</v>
      </c>
      <c r="K150" s="232" t="s">
        <v>427</v>
      </c>
      <c r="L150" s="233" t="s">
        <v>231</v>
      </c>
    </row>
    <row r="151" spans="2:12" ht="12.75" customHeight="1" x14ac:dyDescent="0.3">
      <c r="B151" s="230" t="s">
        <v>939</v>
      </c>
      <c r="C151" s="35" t="s">
        <v>940</v>
      </c>
      <c r="D151" s="35" t="s">
        <v>941</v>
      </c>
      <c r="E151" s="35" t="s">
        <v>257</v>
      </c>
      <c r="F151" s="235" t="s">
        <v>425</v>
      </c>
      <c r="G151" s="383"/>
      <c r="H151" s="384" t="s">
        <v>199</v>
      </c>
      <c r="I151" s="238" t="s">
        <v>424</v>
      </c>
      <c r="J151" s="386" t="s">
        <v>199</v>
      </c>
      <c r="K151" s="232" t="s">
        <v>427</v>
      </c>
      <c r="L151" s="233" t="s">
        <v>231</v>
      </c>
    </row>
    <row r="152" spans="2:12" ht="12.75" customHeight="1" x14ac:dyDescent="0.3">
      <c r="B152" s="230" t="s">
        <v>1017</v>
      </c>
      <c r="C152" s="35" t="s">
        <v>279</v>
      </c>
      <c r="D152" s="35" t="s">
        <v>441</v>
      </c>
      <c r="E152" s="35" t="s">
        <v>1016</v>
      </c>
      <c r="F152" s="235" t="s">
        <v>425</v>
      </c>
      <c r="G152" s="383"/>
      <c r="H152" s="384">
        <v>9</v>
      </c>
      <c r="I152" s="385"/>
      <c r="J152" s="386" t="s">
        <v>199</v>
      </c>
      <c r="K152" s="232" t="s">
        <v>427</v>
      </c>
      <c r="L152" s="233" t="s">
        <v>231</v>
      </c>
    </row>
    <row r="153" spans="2:12" ht="12.75" customHeight="1" x14ac:dyDescent="0.3">
      <c r="B153" s="230" t="s">
        <v>1015</v>
      </c>
      <c r="C153" s="35" t="s">
        <v>279</v>
      </c>
      <c r="D153" s="35" t="s">
        <v>441</v>
      </c>
      <c r="E153" s="35" t="s">
        <v>1016</v>
      </c>
      <c r="F153" s="235" t="s">
        <v>425</v>
      </c>
      <c r="G153" s="383"/>
      <c r="H153" s="384">
        <v>9</v>
      </c>
      <c r="I153" s="238" t="s">
        <v>424</v>
      </c>
      <c r="J153" s="386" t="s">
        <v>199</v>
      </c>
      <c r="K153" s="232" t="s">
        <v>427</v>
      </c>
      <c r="L153" s="233" t="s">
        <v>231</v>
      </c>
    </row>
    <row r="154" spans="2:12" ht="12.75" customHeight="1" x14ac:dyDescent="0.3">
      <c r="B154" s="230" t="s">
        <v>362</v>
      </c>
      <c r="C154" s="35" t="s">
        <v>386</v>
      </c>
      <c r="D154" s="35" t="s">
        <v>441</v>
      </c>
      <c r="E154" s="35" t="s">
        <v>41</v>
      </c>
      <c r="F154" s="235" t="s">
        <v>425</v>
      </c>
      <c r="G154" s="383"/>
      <c r="H154" s="384">
        <v>4</v>
      </c>
      <c r="I154" s="385"/>
      <c r="J154" s="386">
        <v>378</v>
      </c>
      <c r="K154" s="232" t="s">
        <v>427</v>
      </c>
      <c r="L154" s="233" t="s">
        <v>231</v>
      </c>
    </row>
    <row r="155" spans="2:12" ht="12.75" customHeight="1" x14ac:dyDescent="0.3">
      <c r="B155" s="230" t="s">
        <v>477</v>
      </c>
      <c r="C155" s="35" t="s">
        <v>548</v>
      </c>
      <c r="D155" s="35" t="s">
        <v>441</v>
      </c>
      <c r="E155" s="35" t="s">
        <v>41</v>
      </c>
      <c r="F155" s="235" t="s">
        <v>426</v>
      </c>
      <c r="G155" s="383"/>
      <c r="H155" s="384">
        <v>9</v>
      </c>
      <c r="I155" s="238" t="s">
        <v>424</v>
      </c>
      <c r="J155" s="386" t="s">
        <v>199</v>
      </c>
      <c r="K155" s="232" t="s">
        <v>427</v>
      </c>
      <c r="L155" s="233" t="s">
        <v>231</v>
      </c>
    </row>
    <row r="156" spans="2:12" ht="12.75" customHeight="1" x14ac:dyDescent="0.3">
      <c r="B156" s="230" t="s">
        <v>443</v>
      </c>
      <c r="C156" s="35" t="s">
        <v>548</v>
      </c>
      <c r="D156" s="35" t="s">
        <v>441</v>
      </c>
      <c r="E156" s="35" t="s">
        <v>41</v>
      </c>
      <c r="F156" s="235" t="s">
        <v>426</v>
      </c>
      <c r="G156" s="383"/>
      <c r="H156" s="384">
        <v>9</v>
      </c>
      <c r="I156" s="238" t="s">
        <v>424</v>
      </c>
      <c r="J156" s="386" t="s">
        <v>199</v>
      </c>
      <c r="K156" s="232" t="s">
        <v>427</v>
      </c>
      <c r="L156" s="233" t="s">
        <v>231</v>
      </c>
    </row>
    <row r="157" spans="2:12" ht="12.75" customHeight="1" x14ac:dyDescent="0.3">
      <c r="B157" s="230" t="s">
        <v>476</v>
      </c>
      <c r="C157" s="35" t="s">
        <v>548</v>
      </c>
      <c r="D157" s="35" t="s">
        <v>441</v>
      </c>
      <c r="E157" s="35" t="s">
        <v>41</v>
      </c>
      <c r="F157" s="235" t="s">
        <v>426</v>
      </c>
      <c r="G157" s="383"/>
      <c r="H157" s="384">
        <v>9</v>
      </c>
      <c r="I157" s="238" t="s">
        <v>424</v>
      </c>
      <c r="J157" s="386" t="s">
        <v>199</v>
      </c>
      <c r="K157" s="232" t="s">
        <v>427</v>
      </c>
      <c r="L157" s="233" t="s">
        <v>231</v>
      </c>
    </row>
    <row r="158" spans="2:12" ht="12.75" customHeight="1" x14ac:dyDescent="0.3">
      <c r="B158" s="230" t="s">
        <v>442</v>
      </c>
      <c r="C158" s="35" t="s">
        <v>386</v>
      </c>
      <c r="D158" s="35" t="s">
        <v>441</v>
      </c>
      <c r="E158" s="35" t="s">
        <v>41</v>
      </c>
      <c r="F158" s="235" t="s">
        <v>425</v>
      </c>
      <c r="G158" s="383"/>
      <c r="H158" s="384">
        <v>4</v>
      </c>
      <c r="I158" s="238" t="s">
        <v>424</v>
      </c>
      <c r="J158" s="386" t="s">
        <v>199</v>
      </c>
      <c r="K158" s="232" t="s">
        <v>427</v>
      </c>
      <c r="L158" s="233" t="s">
        <v>231</v>
      </c>
    </row>
    <row r="159" spans="2:12" ht="12.75" customHeight="1" x14ac:dyDescent="0.3">
      <c r="B159" s="230" t="s">
        <v>444</v>
      </c>
      <c r="C159" s="35" t="s">
        <v>548</v>
      </c>
      <c r="D159" s="35" t="s">
        <v>441</v>
      </c>
      <c r="E159" s="35" t="s">
        <v>41</v>
      </c>
      <c r="F159" s="235" t="s">
        <v>426</v>
      </c>
      <c r="G159" s="383"/>
      <c r="H159" s="384">
        <v>9</v>
      </c>
      <c r="I159" s="238" t="s">
        <v>424</v>
      </c>
      <c r="J159" s="386" t="s">
        <v>199</v>
      </c>
      <c r="K159" s="232" t="s">
        <v>427</v>
      </c>
      <c r="L159" s="233" t="s">
        <v>231</v>
      </c>
    </row>
    <row r="160" spans="2:12" ht="12.75" customHeight="1" x14ac:dyDescent="0.3">
      <c r="B160" s="230" t="s">
        <v>520</v>
      </c>
      <c r="C160" s="35" t="s">
        <v>386</v>
      </c>
      <c r="D160" s="35" t="s">
        <v>441</v>
      </c>
      <c r="E160" s="35" t="s">
        <v>41</v>
      </c>
      <c r="F160" s="235" t="s">
        <v>425</v>
      </c>
      <c r="G160" s="383"/>
      <c r="H160" s="384">
        <v>4</v>
      </c>
      <c r="I160" s="238" t="s">
        <v>424</v>
      </c>
      <c r="J160" s="386" t="s">
        <v>199</v>
      </c>
      <c r="K160" s="232" t="s">
        <v>427</v>
      </c>
      <c r="L160" s="233" t="s">
        <v>231</v>
      </c>
    </row>
    <row r="161" spans="2:12" ht="12.75" customHeight="1" x14ac:dyDescent="0.3">
      <c r="B161" s="230" t="s">
        <v>513</v>
      </c>
      <c r="C161" s="35" t="s">
        <v>182</v>
      </c>
      <c r="D161" s="35" t="s">
        <v>109</v>
      </c>
      <c r="E161" s="35" t="s">
        <v>16</v>
      </c>
      <c r="F161" s="235" t="s">
        <v>425</v>
      </c>
      <c r="G161" s="383"/>
      <c r="H161" s="384" t="s">
        <v>199</v>
      </c>
      <c r="I161" s="238" t="s">
        <v>424</v>
      </c>
      <c r="J161" s="386">
        <v>256</v>
      </c>
      <c r="K161" s="232" t="s">
        <v>427</v>
      </c>
      <c r="L161" s="233" t="s">
        <v>231</v>
      </c>
    </row>
    <row r="162" spans="2:12" ht="12.75" customHeight="1" x14ac:dyDescent="0.3">
      <c r="B162" s="230" t="s">
        <v>1158</v>
      </c>
      <c r="C162" s="35" t="s">
        <v>182</v>
      </c>
      <c r="D162" s="35" t="s">
        <v>109</v>
      </c>
      <c r="E162" s="35" t="s">
        <v>16</v>
      </c>
      <c r="F162" s="235" t="s">
        <v>425</v>
      </c>
      <c r="G162" s="383"/>
      <c r="H162" s="384" t="s">
        <v>199</v>
      </c>
      <c r="I162" s="238" t="s">
        <v>424</v>
      </c>
      <c r="J162" s="386" t="s">
        <v>199</v>
      </c>
      <c r="K162" s="232" t="s">
        <v>427</v>
      </c>
      <c r="L162" s="233" t="s">
        <v>231</v>
      </c>
    </row>
    <row r="163" spans="2:12" ht="12.75" customHeight="1" x14ac:dyDescent="0.3">
      <c r="B163" s="230" t="s">
        <v>1157</v>
      </c>
      <c r="C163" s="35" t="s">
        <v>182</v>
      </c>
      <c r="D163" s="35" t="s">
        <v>109</v>
      </c>
      <c r="E163" s="35" t="s">
        <v>16</v>
      </c>
      <c r="F163" s="235" t="s">
        <v>425</v>
      </c>
      <c r="G163" s="383"/>
      <c r="H163" s="384" t="s">
        <v>199</v>
      </c>
      <c r="I163" s="238" t="s">
        <v>424</v>
      </c>
      <c r="J163" s="386" t="s">
        <v>199</v>
      </c>
      <c r="K163" s="232" t="s">
        <v>427</v>
      </c>
      <c r="L163" s="233" t="s">
        <v>231</v>
      </c>
    </row>
    <row r="164" spans="2:12" ht="12.75" customHeight="1" x14ac:dyDescent="0.3">
      <c r="B164" s="230" t="s">
        <v>438</v>
      </c>
      <c r="C164" s="35" t="s">
        <v>412</v>
      </c>
      <c r="D164" s="35" t="s">
        <v>110</v>
      </c>
      <c r="E164" s="35" t="s">
        <v>5</v>
      </c>
      <c r="F164" s="235" t="s">
        <v>426</v>
      </c>
      <c r="G164" s="383"/>
      <c r="H164" s="384">
        <v>6</v>
      </c>
      <c r="I164" s="238" t="s">
        <v>424</v>
      </c>
      <c r="J164" s="386">
        <v>245</v>
      </c>
      <c r="K164" s="232" t="s">
        <v>427</v>
      </c>
      <c r="L164" s="233" t="s">
        <v>231</v>
      </c>
    </row>
    <row r="165" spans="2:12" ht="12.75" customHeight="1" x14ac:dyDescent="0.3">
      <c r="B165" s="230" t="s">
        <v>1086</v>
      </c>
      <c r="C165" s="35" t="s">
        <v>409</v>
      </c>
      <c r="D165" s="35" t="s">
        <v>110</v>
      </c>
      <c r="E165" s="35" t="s">
        <v>5</v>
      </c>
      <c r="F165" s="235" t="s">
        <v>425</v>
      </c>
      <c r="G165" s="383"/>
      <c r="H165" s="384">
        <v>5</v>
      </c>
      <c r="I165" s="238" t="s">
        <v>424</v>
      </c>
      <c r="J165" s="386" t="s">
        <v>199</v>
      </c>
      <c r="K165" s="232" t="s">
        <v>427</v>
      </c>
      <c r="L165" s="233" t="s">
        <v>231</v>
      </c>
    </row>
    <row r="166" spans="2:12" ht="12.75" customHeight="1" x14ac:dyDescent="0.3">
      <c r="B166" s="230" t="s">
        <v>364</v>
      </c>
      <c r="C166" s="35" t="s">
        <v>409</v>
      </c>
      <c r="D166" s="35" t="s">
        <v>110</v>
      </c>
      <c r="E166" s="35" t="s">
        <v>5</v>
      </c>
      <c r="F166" s="235" t="s">
        <v>425</v>
      </c>
      <c r="G166" s="383"/>
      <c r="H166" s="384">
        <v>5</v>
      </c>
      <c r="I166" s="385"/>
      <c r="J166" s="386">
        <v>372</v>
      </c>
      <c r="K166" s="232" t="s">
        <v>427</v>
      </c>
      <c r="L166" s="233" t="s">
        <v>231</v>
      </c>
    </row>
    <row r="167" spans="2:12" ht="12.75" customHeight="1" x14ac:dyDescent="0.3">
      <c r="B167" s="230" t="s">
        <v>344</v>
      </c>
      <c r="C167" s="35" t="s">
        <v>412</v>
      </c>
      <c r="D167" s="35" t="s">
        <v>110</v>
      </c>
      <c r="E167" s="35" t="s">
        <v>5</v>
      </c>
      <c r="F167" s="235" t="s">
        <v>426</v>
      </c>
      <c r="G167" s="383"/>
      <c r="H167" s="384">
        <v>6</v>
      </c>
      <c r="I167" s="238" t="s">
        <v>424</v>
      </c>
      <c r="J167" s="386">
        <v>327</v>
      </c>
      <c r="K167" s="232" t="s">
        <v>427</v>
      </c>
      <c r="L167" s="233" t="s">
        <v>231</v>
      </c>
    </row>
    <row r="168" spans="2:12" ht="12.75" customHeight="1" x14ac:dyDescent="0.3">
      <c r="B168" s="230" t="s">
        <v>1087</v>
      </c>
      <c r="C168" s="35" t="s">
        <v>409</v>
      </c>
      <c r="D168" s="35" t="s">
        <v>110</v>
      </c>
      <c r="E168" s="35" t="s">
        <v>5</v>
      </c>
      <c r="F168" s="235" t="s">
        <v>425</v>
      </c>
      <c r="G168" s="383"/>
      <c r="H168" s="384">
        <v>5</v>
      </c>
      <c r="I168" s="238" t="s">
        <v>424</v>
      </c>
      <c r="J168" s="386" t="s">
        <v>199</v>
      </c>
      <c r="K168" s="232" t="s">
        <v>427</v>
      </c>
      <c r="L168" s="233" t="s">
        <v>231</v>
      </c>
    </row>
    <row r="169" spans="2:12" ht="12.75" customHeight="1" x14ac:dyDescent="0.3">
      <c r="B169" s="230" t="s">
        <v>1089</v>
      </c>
      <c r="C169" s="35" t="s">
        <v>412</v>
      </c>
      <c r="D169" s="35" t="s">
        <v>110</v>
      </c>
      <c r="E169" s="35" t="s">
        <v>5</v>
      </c>
      <c r="F169" s="235" t="s">
        <v>426</v>
      </c>
      <c r="G169" s="383"/>
      <c r="H169" s="384">
        <v>6</v>
      </c>
      <c r="I169" s="238" t="s">
        <v>424</v>
      </c>
      <c r="J169" s="386" t="s">
        <v>199</v>
      </c>
      <c r="K169" s="232" t="s">
        <v>427</v>
      </c>
      <c r="L169" s="233" t="s">
        <v>231</v>
      </c>
    </row>
    <row r="170" spans="2:12" ht="12.75" customHeight="1" x14ac:dyDescent="0.3">
      <c r="B170" s="230" t="s">
        <v>1090</v>
      </c>
      <c r="C170" s="35" t="s">
        <v>412</v>
      </c>
      <c r="D170" s="35" t="s">
        <v>110</v>
      </c>
      <c r="E170" s="35" t="s">
        <v>5</v>
      </c>
      <c r="F170" s="235" t="s">
        <v>426</v>
      </c>
      <c r="G170" s="383"/>
      <c r="H170" s="384">
        <v>6</v>
      </c>
      <c r="I170" s="238" t="s">
        <v>424</v>
      </c>
      <c r="J170" s="386" t="s">
        <v>199</v>
      </c>
      <c r="K170" s="232" t="s">
        <v>427</v>
      </c>
      <c r="L170" s="233" t="s">
        <v>231</v>
      </c>
    </row>
    <row r="171" spans="2:12" ht="12.75" customHeight="1" x14ac:dyDescent="0.3">
      <c r="B171" s="230" t="s">
        <v>1088</v>
      </c>
      <c r="C171" s="35" t="s">
        <v>409</v>
      </c>
      <c r="D171" s="35" t="s">
        <v>110</v>
      </c>
      <c r="E171" s="35" t="s">
        <v>5</v>
      </c>
      <c r="F171" s="235" t="s">
        <v>425</v>
      </c>
      <c r="G171" s="383"/>
      <c r="H171" s="384">
        <v>5</v>
      </c>
      <c r="I171" s="238" t="s">
        <v>424</v>
      </c>
      <c r="J171" s="386" t="s">
        <v>199</v>
      </c>
      <c r="K171" s="232" t="s">
        <v>427</v>
      </c>
      <c r="L171" s="233" t="s">
        <v>231</v>
      </c>
    </row>
    <row r="172" spans="2:12" ht="12.75" customHeight="1" x14ac:dyDescent="0.3">
      <c r="B172" s="230" t="s">
        <v>439</v>
      </c>
      <c r="C172" s="35" t="s">
        <v>412</v>
      </c>
      <c r="D172" s="35" t="s">
        <v>110</v>
      </c>
      <c r="E172" s="35" t="s">
        <v>5</v>
      </c>
      <c r="F172" s="235" t="s">
        <v>426</v>
      </c>
      <c r="G172" s="383"/>
      <c r="H172" s="384">
        <v>6</v>
      </c>
      <c r="I172" s="238" t="s">
        <v>424</v>
      </c>
      <c r="J172" s="386">
        <v>231</v>
      </c>
      <c r="K172" s="232" t="s">
        <v>427</v>
      </c>
      <c r="L172" s="233" t="s">
        <v>231</v>
      </c>
    </row>
    <row r="173" spans="2:12" ht="12.75" customHeight="1" x14ac:dyDescent="0.3">
      <c r="B173" s="230" t="s">
        <v>1091</v>
      </c>
      <c r="C173" s="35" t="s">
        <v>412</v>
      </c>
      <c r="D173" s="35" t="s">
        <v>110</v>
      </c>
      <c r="E173" s="35" t="s">
        <v>5</v>
      </c>
      <c r="F173" s="235" t="s">
        <v>426</v>
      </c>
      <c r="G173" s="383"/>
      <c r="H173" s="384">
        <v>6</v>
      </c>
      <c r="I173" s="238" t="s">
        <v>424</v>
      </c>
      <c r="J173" s="386" t="s">
        <v>199</v>
      </c>
      <c r="K173" s="232" t="s">
        <v>427</v>
      </c>
      <c r="L173" s="233" t="s">
        <v>231</v>
      </c>
    </row>
    <row r="174" spans="2:12" ht="12.75" customHeight="1" x14ac:dyDescent="0.3">
      <c r="B174" s="230" t="s">
        <v>536</v>
      </c>
      <c r="C174" s="35" t="s">
        <v>908</v>
      </c>
      <c r="D174" s="35" t="s">
        <v>521</v>
      </c>
      <c r="E174" s="35" t="s">
        <v>91</v>
      </c>
      <c r="F174" s="235" t="s">
        <v>425</v>
      </c>
      <c r="G174" s="383"/>
      <c r="H174" s="384" t="s">
        <v>199</v>
      </c>
      <c r="I174" s="238" t="s">
        <v>424</v>
      </c>
      <c r="J174" s="386" t="s">
        <v>199</v>
      </c>
      <c r="K174" s="232" t="s">
        <v>427</v>
      </c>
      <c r="L174" s="233" t="s">
        <v>231</v>
      </c>
    </row>
    <row r="175" spans="2:12" ht="12.75" customHeight="1" x14ac:dyDescent="0.3">
      <c r="B175" s="230" t="s">
        <v>537</v>
      </c>
      <c r="C175" s="35" t="s">
        <v>908</v>
      </c>
      <c r="D175" s="35" t="s">
        <v>521</v>
      </c>
      <c r="E175" s="35" t="s">
        <v>91</v>
      </c>
      <c r="F175" s="235" t="s">
        <v>425</v>
      </c>
      <c r="G175" s="383"/>
      <c r="H175" s="384" t="s">
        <v>199</v>
      </c>
      <c r="I175" s="238" t="s">
        <v>424</v>
      </c>
      <c r="J175" s="386" t="s">
        <v>199</v>
      </c>
      <c r="K175" s="232" t="s">
        <v>427</v>
      </c>
      <c r="L175" s="233" t="s">
        <v>231</v>
      </c>
    </row>
    <row r="176" spans="2:12" ht="12.75" customHeight="1" x14ac:dyDescent="0.3">
      <c r="B176" s="230" t="s">
        <v>949</v>
      </c>
      <c r="C176" s="35" t="s">
        <v>893</v>
      </c>
      <c r="D176" s="35" t="s">
        <v>521</v>
      </c>
      <c r="E176" s="35" t="s">
        <v>91</v>
      </c>
      <c r="F176" s="235" t="s">
        <v>426</v>
      </c>
      <c r="G176" s="383"/>
      <c r="H176" s="384" t="s">
        <v>199</v>
      </c>
      <c r="I176" s="385"/>
      <c r="J176" s="386" t="s">
        <v>199</v>
      </c>
      <c r="K176" s="232" t="s">
        <v>427</v>
      </c>
      <c r="L176" s="233" t="s">
        <v>231</v>
      </c>
    </row>
    <row r="177" spans="2:12" ht="12.75" customHeight="1" x14ac:dyDescent="0.3">
      <c r="B177" s="230" t="s">
        <v>947</v>
      </c>
      <c r="C177" s="35" t="s">
        <v>893</v>
      </c>
      <c r="D177" s="35" t="s">
        <v>521</v>
      </c>
      <c r="E177" s="35" t="s">
        <v>91</v>
      </c>
      <c r="F177" s="235" t="s">
        <v>426</v>
      </c>
      <c r="G177" s="383"/>
      <c r="H177" s="384" t="s">
        <v>199</v>
      </c>
      <c r="I177" s="385"/>
      <c r="J177" s="386" t="s">
        <v>199</v>
      </c>
      <c r="K177" s="232" t="s">
        <v>427</v>
      </c>
      <c r="L177" s="233" t="s">
        <v>231</v>
      </c>
    </row>
    <row r="178" spans="2:12" ht="12.75" customHeight="1" x14ac:dyDescent="0.3">
      <c r="B178" s="230" t="s">
        <v>948</v>
      </c>
      <c r="C178" s="35" t="s">
        <v>893</v>
      </c>
      <c r="D178" s="35" t="s">
        <v>521</v>
      </c>
      <c r="E178" s="35" t="s">
        <v>91</v>
      </c>
      <c r="F178" s="235" t="s">
        <v>426</v>
      </c>
      <c r="G178" s="383"/>
      <c r="H178" s="384" t="s">
        <v>199</v>
      </c>
      <c r="I178" s="385"/>
      <c r="J178" s="386" t="s">
        <v>199</v>
      </c>
      <c r="K178" s="232" t="s">
        <v>427</v>
      </c>
      <c r="L178" s="233" t="s">
        <v>231</v>
      </c>
    </row>
    <row r="179" spans="2:12" ht="12.75" customHeight="1" x14ac:dyDescent="0.3">
      <c r="B179" s="230" t="s">
        <v>534</v>
      </c>
      <c r="C179" s="35" t="s">
        <v>892</v>
      </c>
      <c r="D179" s="35" t="s">
        <v>521</v>
      </c>
      <c r="E179" s="35" t="s">
        <v>91</v>
      </c>
      <c r="F179" s="235" t="s">
        <v>425</v>
      </c>
      <c r="G179" s="383"/>
      <c r="H179" s="384" t="s">
        <v>199</v>
      </c>
      <c r="I179" s="238" t="s">
        <v>424</v>
      </c>
      <c r="J179" s="386" t="s">
        <v>199</v>
      </c>
      <c r="K179" s="232" t="s">
        <v>427</v>
      </c>
      <c r="L179" s="233" t="s">
        <v>231</v>
      </c>
    </row>
    <row r="180" spans="2:12" ht="12.75" customHeight="1" x14ac:dyDescent="0.3">
      <c r="B180" s="230" t="s">
        <v>530</v>
      </c>
      <c r="C180" s="35" t="s">
        <v>892</v>
      </c>
      <c r="D180" s="35" t="s">
        <v>521</v>
      </c>
      <c r="E180" s="35" t="s">
        <v>91</v>
      </c>
      <c r="F180" s="235" t="s">
        <v>425</v>
      </c>
      <c r="G180" s="383"/>
      <c r="H180" s="384" t="s">
        <v>199</v>
      </c>
      <c r="I180" s="238" t="s">
        <v>424</v>
      </c>
      <c r="J180" s="386" t="s">
        <v>199</v>
      </c>
      <c r="K180" s="232" t="s">
        <v>427</v>
      </c>
      <c r="L180" s="233" t="s">
        <v>231</v>
      </c>
    </row>
    <row r="181" spans="2:12" ht="12.75" customHeight="1" x14ac:dyDescent="0.3">
      <c r="B181" s="230" t="s">
        <v>532</v>
      </c>
      <c r="C181" s="35" t="s">
        <v>892</v>
      </c>
      <c r="D181" s="35" t="s">
        <v>521</v>
      </c>
      <c r="E181" s="35" t="s">
        <v>91</v>
      </c>
      <c r="F181" s="235" t="s">
        <v>425</v>
      </c>
      <c r="G181" s="383"/>
      <c r="H181" s="384" t="s">
        <v>199</v>
      </c>
      <c r="I181" s="238" t="s">
        <v>424</v>
      </c>
      <c r="J181" s="386" t="s">
        <v>199</v>
      </c>
      <c r="K181" s="232" t="s">
        <v>427</v>
      </c>
      <c r="L181" s="233" t="s">
        <v>231</v>
      </c>
    </row>
    <row r="182" spans="2:12" ht="12.75" customHeight="1" x14ac:dyDescent="0.3">
      <c r="B182" s="230" t="s">
        <v>533</v>
      </c>
      <c r="C182" s="35" t="s">
        <v>892</v>
      </c>
      <c r="D182" s="35" t="s">
        <v>521</v>
      </c>
      <c r="E182" s="35" t="s">
        <v>91</v>
      </c>
      <c r="F182" s="235" t="s">
        <v>425</v>
      </c>
      <c r="G182" s="383"/>
      <c r="H182" s="384" t="s">
        <v>199</v>
      </c>
      <c r="I182" s="238" t="s">
        <v>424</v>
      </c>
      <c r="J182" s="386" t="s">
        <v>199</v>
      </c>
      <c r="K182" s="232" t="s">
        <v>427</v>
      </c>
      <c r="L182" s="233" t="s">
        <v>231</v>
      </c>
    </row>
    <row r="183" spans="2:12" ht="12.75" customHeight="1" x14ac:dyDescent="0.3">
      <c r="B183" s="230" t="s">
        <v>531</v>
      </c>
      <c r="C183" s="35" t="s">
        <v>892</v>
      </c>
      <c r="D183" s="35" t="s">
        <v>521</v>
      </c>
      <c r="E183" s="35" t="s">
        <v>91</v>
      </c>
      <c r="F183" s="235" t="s">
        <v>425</v>
      </c>
      <c r="G183" s="383"/>
      <c r="H183" s="384" t="s">
        <v>199</v>
      </c>
      <c r="I183" s="238" t="s">
        <v>424</v>
      </c>
      <c r="J183" s="386" t="s">
        <v>199</v>
      </c>
      <c r="K183" s="232" t="s">
        <v>427</v>
      </c>
      <c r="L183" s="233" t="s">
        <v>231</v>
      </c>
    </row>
    <row r="184" spans="2:12" ht="12.75" customHeight="1" x14ac:dyDescent="0.3">
      <c r="B184" s="230" t="s">
        <v>535</v>
      </c>
      <c r="C184" s="35" t="s">
        <v>893</v>
      </c>
      <c r="D184" s="35" t="s">
        <v>521</v>
      </c>
      <c r="E184" s="35" t="s">
        <v>91</v>
      </c>
      <c r="F184" s="235" t="s">
        <v>426</v>
      </c>
      <c r="G184" s="383"/>
      <c r="H184" s="384" t="s">
        <v>199</v>
      </c>
      <c r="I184" s="385"/>
      <c r="J184" s="386" t="s">
        <v>199</v>
      </c>
      <c r="K184" s="232" t="s">
        <v>427</v>
      </c>
      <c r="L184" s="233" t="s">
        <v>231</v>
      </c>
    </row>
    <row r="185" spans="2:12" ht="12.75" customHeight="1" x14ac:dyDescent="0.3">
      <c r="B185" s="230" t="s">
        <v>1021</v>
      </c>
      <c r="C185" s="35" t="s">
        <v>281</v>
      </c>
      <c r="D185" s="35" t="s">
        <v>1018</v>
      </c>
      <c r="E185" s="35" t="s">
        <v>0</v>
      </c>
      <c r="F185" s="235" t="s">
        <v>425</v>
      </c>
      <c r="G185" s="383"/>
      <c r="H185" s="384">
        <v>2</v>
      </c>
      <c r="I185" s="238" t="s">
        <v>424</v>
      </c>
      <c r="J185" s="386" t="s">
        <v>199</v>
      </c>
      <c r="K185" s="232" t="s">
        <v>427</v>
      </c>
      <c r="L185" s="233" t="s">
        <v>351</v>
      </c>
    </row>
    <row r="186" spans="2:12" ht="12.75" customHeight="1" x14ac:dyDescent="0.3">
      <c r="B186" s="230" t="s">
        <v>1020</v>
      </c>
      <c r="C186" s="35" t="s">
        <v>281</v>
      </c>
      <c r="D186" s="35" t="s">
        <v>1018</v>
      </c>
      <c r="E186" s="35" t="s">
        <v>0</v>
      </c>
      <c r="F186" s="235" t="s">
        <v>425</v>
      </c>
      <c r="G186" s="383"/>
      <c r="H186" s="384">
        <v>2</v>
      </c>
      <c r="I186" s="238" t="s">
        <v>424</v>
      </c>
      <c r="J186" s="386" t="s">
        <v>199</v>
      </c>
      <c r="K186" s="232" t="s">
        <v>427</v>
      </c>
      <c r="L186" s="233" t="s">
        <v>351</v>
      </c>
    </row>
    <row r="187" spans="2:12" ht="12.75" customHeight="1" x14ac:dyDescent="0.3">
      <c r="B187" s="230" t="s">
        <v>1023</v>
      </c>
      <c r="C187" s="35" t="s">
        <v>416</v>
      </c>
      <c r="D187" s="35" t="s">
        <v>1018</v>
      </c>
      <c r="E187" s="35" t="s">
        <v>0</v>
      </c>
      <c r="F187" s="235" t="s">
        <v>426</v>
      </c>
      <c r="G187" s="383"/>
      <c r="H187" s="384">
        <v>9</v>
      </c>
      <c r="I187" s="238" t="s">
        <v>424</v>
      </c>
      <c r="J187" s="386" t="s">
        <v>199</v>
      </c>
      <c r="K187" s="232" t="s">
        <v>427</v>
      </c>
      <c r="L187" s="233" t="s">
        <v>351</v>
      </c>
    </row>
    <row r="188" spans="2:12" ht="12.75" customHeight="1" x14ac:dyDescent="0.3">
      <c r="B188" s="230" t="s">
        <v>434</v>
      </c>
      <c r="C188" s="35" t="s">
        <v>416</v>
      </c>
      <c r="D188" s="35" t="s">
        <v>1018</v>
      </c>
      <c r="E188" s="35" t="s">
        <v>0</v>
      </c>
      <c r="F188" s="235" t="s">
        <v>426</v>
      </c>
      <c r="G188" s="383"/>
      <c r="H188" s="384">
        <v>9</v>
      </c>
      <c r="I188" s="238" t="s">
        <v>424</v>
      </c>
      <c r="J188" s="386">
        <v>219</v>
      </c>
      <c r="K188" s="232" t="s">
        <v>427</v>
      </c>
      <c r="L188" s="233" t="s">
        <v>351</v>
      </c>
    </row>
    <row r="189" spans="2:12" ht="12.75" customHeight="1" x14ac:dyDescent="0.3">
      <c r="B189" s="230" t="s">
        <v>1358</v>
      </c>
      <c r="C189" s="35" t="s">
        <v>281</v>
      </c>
      <c r="D189" s="35" t="s">
        <v>1018</v>
      </c>
      <c r="E189" s="35" t="s">
        <v>0</v>
      </c>
      <c r="F189" s="235" t="s">
        <v>425</v>
      </c>
      <c r="G189" s="383"/>
      <c r="H189" s="384">
        <v>2</v>
      </c>
      <c r="I189" s="238" t="s">
        <v>424</v>
      </c>
      <c r="J189" s="386" t="s">
        <v>199</v>
      </c>
      <c r="K189" s="232" t="s">
        <v>427</v>
      </c>
      <c r="L189" s="233" t="s">
        <v>351</v>
      </c>
    </row>
    <row r="190" spans="2:12" ht="12.75" customHeight="1" x14ac:dyDescent="0.3">
      <c r="B190" s="230" t="s">
        <v>1019</v>
      </c>
      <c r="C190" s="35" t="s">
        <v>281</v>
      </c>
      <c r="D190" s="35" t="s">
        <v>1018</v>
      </c>
      <c r="E190" s="35" t="s">
        <v>0</v>
      </c>
      <c r="F190" s="235" t="s">
        <v>425</v>
      </c>
      <c r="G190" s="383"/>
      <c r="H190" s="384">
        <v>2</v>
      </c>
      <c r="I190" s="238" t="s">
        <v>424</v>
      </c>
      <c r="J190" s="386" t="s">
        <v>199</v>
      </c>
      <c r="K190" s="232" t="s">
        <v>427</v>
      </c>
      <c r="L190" s="233" t="s">
        <v>351</v>
      </c>
    </row>
    <row r="191" spans="2:12" ht="12.75" customHeight="1" x14ac:dyDescent="0.3">
      <c r="B191" s="230" t="s">
        <v>1022</v>
      </c>
      <c r="C191" s="35" t="s">
        <v>416</v>
      </c>
      <c r="D191" s="35" t="s">
        <v>1018</v>
      </c>
      <c r="E191" s="35" t="s">
        <v>0</v>
      </c>
      <c r="F191" s="235" t="s">
        <v>426</v>
      </c>
      <c r="G191" s="383"/>
      <c r="H191" s="384">
        <v>9</v>
      </c>
      <c r="I191" s="385"/>
      <c r="J191" s="386" t="s">
        <v>199</v>
      </c>
      <c r="K191" s="232" t="s">
        <v>427</v>
      </c>
      <c r="L191" s="233" t="s">
        <v>351</v>
      </c>
    </row>
    <row r="192" spans="2:12" ht="12.75" customHeight="1" x14ac:dyDescent="0.3">
      <c r="B192" s="230" t="s">
        <v>1143</v>
      </c>
      <c r="C192" s="35" t="s">
        <v>429</v>
      </c>
      <c r="D192" s="35" t="s">
        <v>93</v>
      </c>
      <c r="E192" s="35" t="s">
        <v>10</v>
      </c>
      <c r="F192" s="235" t="s">
        <v>425</v>
      </c>
      <c r="G192" s="383"/>
      <c r="H192" s="384">
        <v>9</v>
      </c>
      <c r="I192" s="238" t="s">
        <v>424</v>
      </c>
      <c r="J192" s="386" t="s">
        <v>199</v>
      </c>
      <c r="K192" s="232" t="s">
        <v>427</v>
      </c>
      <c r="L192" s="233" t="s">
        <v>351</v>
      </c>
    </row>
    <row r="193" spans="2:12" ht="12.75" customHeight="1" x14ac:dyDescent="0.3">
      <c r="B193" s="230" t="s">
        <v>1146</v>
      </c>
      <c r="C193" s="35" t="s">
        <v>569</v>
      </c>
      <c r="D193" s="35" t="s">
        <v>93</v>
      </c>
      <c r="E193" s="35" t="s">
        <v>10</v>
      </c>
      <c r="F193" s="235" t="s">
        <v>426</v>
      </c>
      <c r="G193" s="383"/>
      <c r="H193" s="384">
        <v>9</v>
      </c>
      <c r="I193" s="238" t="s">
        <v>424</v>
      </c>
      <c r="J193" s="386" t="s">
        <v>199</v>
      </c>
      <c r="K193" s="232" t="s">
        <v>427</v>
      </c>
      <c r="L193" s="233" t="s">
        <v>351</v>
      </c>
    </row>
    <row r="194" spans="2:12" ht="12.75" customHeight="1" x14ac:dyDescent="0.3">
      <c r="B194" s="230" t="s">
        <v>1141</v>
      </c>
      <c r="C194" s="35" t="s">
        <v>429</v>
      </c>
      <c r="D194" s="35" t="s">
        <v>93</v>
      </c>
      <c r="E194" s="35" t="s">
        <v>10</v>
      </c>
      <c r="F194" s="235" t="s">
        <v>425</v>
      </c>
      <c r="G194" s="383"/>
      <c r="H194" s="384">
        <v>9</v>
      </c>
      <c r="I194" s="238" t="s">
        <v>424</v>
      </c>
      <c r="J194" s="386" t="s">
        <v>199</v>
      </c>
      <c r="K194" s="232" t="s">
        <v>427</v>
      </c>
      <c r="L194" s="233" t="s">
        <v>351</v>
      </c>
    </row>
    <row r="195" spans="2:12" ht="12.75" customHeight="1" x14ac:dyDescent="0.3">
      <c r="B195" s="230" t="s">
        <v>1144</v>
      </c>
      <c r="C195" s="35" t="s">
        <v>569</v>
      </c>
      <c r="D195" s="35" t="s">
        <v>93</v>
      </c>
      <c r="E195" s="35" t="s">
        <v>10</v>
      </c>
      <c r="F195" s="235" t="s">
        <v>426</v>
      </c>
      <c r="G195" s="383"/>
      <c r="H195" s="384">
        <v>9</v>
      </c>
      <c r="I195" s="238" t="s">
        <v>424</v>
      </c>
      <c r="J195" s="386" t="s">
        <v>199</v>
      </c>
      <c r="K195" s="232" t="s">
        <v>427</v>
      </c>
      <c r="L195" s="233" t="s">
        <v>351</v>
      </c>
    </row>
    <row r="196" spans="2:12" ht="12.75" customHeight="1" x14ac:dyDescent="0.3">
      <c r="B196" s="230" t="s">
        <v>1145</v>
      </c>
      <c r="C196" s="35" t="s">
        <v>569</v>
      </c>
      <c r="D196" s="35" t="s">
        <v>93</v>
      </c>
      <c r="E196" s="35" t="s">
        <v>10</v>
      </c>
      <c r="F196" s="235" t="s">
        <v>426</v>
      </c>
      <c r="G196" s="383"/>
      <c r="H196" s="384">
        <v>9</v>
      </c>
      <c r="I196" s="238" t="s">
        <v>424</v>
      </c>
      <c r="J196" s="386" t="s">
        <v>199</v>
      </c>
      <c r="K196" s="232" t="s">
        <v>427</v>
      </c>
      <c r="L196" s="233" t="s">
        <v>351</v>
      </c>
    </row>
    <row r="197" spans="2:12" ht="12.75" customHeight="1" x14ac:dyDescent="0.3">
      <c r="B197" s="230" t="s">
        <v>1142</v>
      </c>
      <c r="C197" s="35" t="s">
        <v>429</v>
      </c>
      <c r="D197" s="35" t="s">
        <v>93</v>
      </c>
      <c r="E197" s="35" t="s">
        <v>10</v>
      </c>
      <c r="F197" s="235" t="s">
        <v>425</v>
      </c>
      <c r="G197" s="383"/>
      <c r="H197" s="384">
        <v>9</v>
      </c>
      <c r="I197" s="238" t="s">
        <v>424</v>
      </c>
      <c r="J197" s="386" t="s">
        <v>199</v>
      </c>
      <c r="K197" s="232" t="s">
        <v>427</v>
      </c>
      <c r="L197" s="233" t="s">
        <v>351</v>
      </c>
    </row>
    <row r="198" spans="2:12" ht="12.75" customHeight="1" x14ac:dyDescent="0.3">
      <c r="B198" s="230" t="s">
        <v>361</v>
      </c>
      <c r="C198" s="35" t="s">
        <v>944</v>
      </c>
      <c r="D198" s="35" t="s">
        <v>93</v>
      </c>
      <c r="E198" s="35" t="s">
        <v>10</v>
      </c>
      <c r="F198" s="235" t="s">
        <v>425</v>
      </c>
      <c r="G198" s="383"/>
      <c r="H198" s="384" t="s">
        <v>199</v>
      </c>
      <c r="I198" s="385"/>
      <c r="J198" s="386">
        <v>396</v>
      </c>
      <c r="K198" s="232" t="s">
        <v>427</v>
      </c>
      <c r="L198" s="233" t="s">
        <v>351</v>
      </c>
    </row>
    <row r="199" spans="2:12" ht="12.75" customHeight="1" x14ac:dyDescent="0.3">
      <c r="B199" s="230" t="s">
        <v>946</v>
      </c>
      <c r="C199" s="35" t="s">
        <v>944</v>
      </c>
      <c r="D199" s="35" t="s">
        <v>93</v>
      </c>
      <c r="E199" s="35" t="s">
        <v>10</v>
      </c>
      <c r="F199" s="235" t="s">
        <v>425</v>
      </c>
      <c r="G199" s="383"/>
      <c r="H199" s="384" t="s">
        <v>199</v>
      </c>
      <c r="I199" s="238" t="s">
        <v>424</v>
      </c>
      <c r="J199" s="386" t="s">
        <v>199</v>
      </c>
      <c r="K199" s="232" t="s">
        <v>427</v>
      </c>
      <c r="L199" s="233" t="s">
        <v>351</v>
      </c>
    </row>
    <row r="200" spans="2:12" ht="12.75" customHeight="1" x14ac:dyDescent="0.3">
      <c r="B200" s="230" t="s">
        <v>945</v>
      </c>
      <c r="C200" s="35" t="s">
        <v>944</v>
      </c>
      <c r="D200" s="35" t="s">
        <v>93</v>
      </c>
      <c r="E200" s="35" t="s">
        <v>10</v>
      </c>
      <c r="F200" s="235" t="s">
        <v>425</v>
      </c>
      <c r="G200" s="383"/>
      <c r="H200" s="384" t="s">
        <v>199</v>
      </c>
      <c r="I200" s="238" t="s">
        <v>424</v>
      </c>
      <c r="J200" s="386" t="s">
        <v>199</v>
      </c>
      <c r="K200" s="232" t="s">
        <v>427</v>
      </c>
      <c r="L200" s="233" t="s">
        <v>351</v>
      </c>
    </row>
    <row r="201" spans="2:12" ht="12.75" customHeight="1" x14ac:dyDescent="0.3">
      <c r="B201" s="230" t="s">
        <v>517</v>
      </c>
      <c r="C201" s="35" t="s">
        <v>567</v>
      </c>
      <c r="D201" s="35" t="s">
        <v>93</v>
      </c>
      <c r="E201" s="35" t="s">
        <v>10</v>
      </c>
      <c r="F201" s="235" t="s">
        <v>425</v>
      </c>
      <c r="G201" s="383"/>
      <c r="H201" s="384">
        <v>9</v>
      </c>
      <c r="I201" s="238" t="s">
        <v>424</v>
      </c>
      <c r="J201" s="386">
        <v>216</v>
      </c>
      <c r="K201" s="232" t="s">
        <v>427</v>
      </c>
      <c r="L201" s="233" t="s">
        <v>351</v>
      </c>
    </row>
    <row r="202" spans="2:12" ht="12.75" customHeight="1" x14ac:dyDescent="0.3">
      <c r="B202" s="230" t="s">
        <v>837</v>
      </c>
      <c r="C202" s="35" t="s">
        <v>567</v>
      </c>
      <c r="D202" s="35" t="s">
        <v>93</v>
      </c>
      <c r="E202" s="35" t="s">
        <v>10</v>
      </c>
      <c r="F202" s="235" t="s">
        <v>425</v>
      </c>
      <c r="G202" s="383"/>
      <c r="H202" s="384">
        <v>9</v>
      </c>
      <c r="I202" s="238" t="s">
        <v>424</v>
      </c>
      <c r="J202" s="386" t="s">
        <v>199</v>
      </c>
      <c r="K202" s="232" t="s">
        <v>427</v>
      </c>
      <c r="L202" s="233" t="s">
        <v>351</v>
      </c>
    </row>
    <row r="203" spans="2:12" ht="12.75" customHeight="1" x14ac:dyDescent="0.3">
      <c r="B203" s="230" t="s">
        <v>643</v>
      </c>
      <c r="C203" s="35" t="s">
        <v>567</v>
      </c>
      <c r="D203" s="35" t="s">
        <v>93</v>
      </c>
      <c r="E203" s="35" t="s">
        <v>10</v>
      </c>
      <c r="F203" s="235" t="s">
        <v>425</v>
      </c>
      <c r="G203" s="383"/>
      <c r="H203" s="384">
        <v>9</v>
      </c>
      <c r="I203" s="387"/>
      <c r="J203" s="386" t="s">
        <v>199</v>
      </c>
      <c r="K203" s="232" t="s">
        <v>427</v>
      </c>
      <c r="L203" s="233" t="s">
        <v>351</v>
      </c>
    </row>
    <row r="204" spans="2:12" ht="12.75" customHeight="1" x14ac:dyDescent="0.3">
      <c r="B204" s="230" t="s">
        <v>971</v>
      </c>
      <c r="C204" s="35" t="s">
        <v>916</v>
      </c>
      <c r="D204" s="35" t="s">
        <v>917</v>
      </c>
      <c r="E204" s="35" t="s">
        <v>252</v>
      </c>
      <c r="F204" s="235" t="s">
        <v>425</v>
      </c>
      <c r="G204" s="383"/>
      <c r="H204" s="384" t="s">
        <v>199</v>
      </c>
      <c r="I204" s="238" t="s">
        <v>424</v>
      </c>
      <c r="J204" s="386" t="s">
        <v>199</v>
      </c>
      <c r="K204" s="232" t="s">
        <v>427</v>
      </c>
      <c r="L204" s="233" t="s">
        <v>351</v>
      </c>
    </row>
    <row r="205" spans="2:12" ht="12.75" customHeight="1" x14ac:dyDescent="0.3">
      <c r="B205" s="230" t="s">
        <v>972</v>
      </c>
      <c r="C205" s="35" t="s">
        <v>916</v>
      </c>
      <c r="D205" s="35" t="s">
        <v>917</v>
      </c>
      <c r="E205" s="35" t="s">
        <v>252</v>
      </c>
      <c r="F205" s="235" t="s">
        <v>425</v>
      </c>
      <c r="G205" s="383"/>
      <c r="H205" s="384" t="s">
        <v>199</v>
      </c>
      <c r="I205" s="385"/>
      <c r="J205" s="386" t="s">
        <v>199</v>
      </c>
      <c r="K205" s="232" t="s">
        <v>427</v>
      </c>
      <c r="L205" s="233" t="s">
        <v>351</v>
      </c>
    </row>
    <row r="206" spans="2:12" ht="12.75" customHeight="1" x14ac:dyDescent="0.3">
      <c r="B206" s="230" t="s">
        <v>1308</v>
      </c>
      <c r="C206" s="35" t="s">
        <v>1307</v>
      </c>
      <c r="D206" s="35" t="s">
        <v>96</v>
      </c>
      <c r="E206" s="35" t="s">
        <v>44</v>
      </c>
      <c r="F206" s="235" t="s">
        <v>425</v>
      </c>
      <c r="G206" s="383"/>
      <c r="H206" s="384" t="s">
        <v>199</v>
      </c>
      <c r="I206" s="238" t="s">
        <v>424</v>
      </c>
      <c r="J206" s="386" t="s">
        <v>199</v>
      </c>
      <c r="K206" s="232" t="s">
        <v>427</v>
      </c>
      <c r="L206" s="233" t="s">
        <v>351</v>
      </c>
    </row>
    <row r="207" spans="2:12" ht="12.75" customHeight="1" x14ac:dyDescent="0.3">
      <c r="B207" s="230" t="s">
        <v>1359</v>
      </c>
      <c r="C207" s="35" t="s">
        <v>1152</v>
      </c>
      <c r="D207" s="35" t="s">
        <v>99</v>
      </c>
      <c r="E207" s="35" t="s">
        <v>27</v>
      </c>
      <c r="F207" s="235" t="s">
        <v>426</v>
      </c>
      <c r="G207" s="383"/>
      <c r="H207" s="384" t="s">
        <v>199</v>
      </c>
      <c r="I207" s="238" t="s">
        <v>424</v>
      </c>
      <c r="J207" s="386" t="s">
        <v>199</v>
      </c>
      <c r="K207" s="232" t="s">
        <v>427</v>
      </c>
      <c r="L207" s="233" t="s">
        <v>351</v>
      </c>
    </row>
    <row r="208" spans="2:12" ht="12.75" customHeight="1" x14ac:dyDescent="0.3">
      <c r="B208" s="230" t="s">
        <v>319</v>
      </c>
      <c r="C208" s="35" t="s">
        <v>1154</v>
      </c>
      <c r="D208" s="35" t="s">
        <v>99</v>
      </c>
      <c r="E208" s="35" t="s">
        <v>27</v>
      </c>
      <c r="F208" s="235" t="s">
        <v>425</v>
      </c>
      <c r="G208" s="383"/>
      <c r="H208" s="384" t="s">
        <v>199</v>
      </c>
      <c r="I208" s="238" t="s">
        <v>424</v>
      </c>
      <c r="J208" s="386">
        <v>339</v>
      </c>
      <c r="K208" s="232" t="s">
        <v>427</v>
      </c>
      <c r="L208" s="233" t="s">
        <v>351</v>
      </c>
    </row>
    <row r="209" spans="2:12" ht="12.75" customHeight="1" x14ac:dyDescent="0.3">
      <c r="B209" s="230" t="s">
        <v>378</v>
      </c>
      <c r="C209" s="35" t="s">
        <v>1154</v>
      </c>
      <c r="D209" s="35" t="s">
        <v>99</v>
      </c>
      <c r="E209" s="35" t="s">
        <v>27</v>
      </c>
      <c r="F209" s="235" t="s">
        <v>425</v>
      </c>
      <c r="G209" s="383"/>
      <c r="H209" s="384" t="s">
        <v>199</v>
      </c>
      <c r="I209" s="238" t="s">
        <v>424</v>
      </c>
      <c r="J209" s="386">
        <v>325</v>
      </c>
      <c r="K209" s="232" t="s">
        <v>427</v>
      </c>
      <c r="L209" s="233" t="s">
        <v>351</v>
      </c>
    </row>
    <row r="210" spans="2:12" ht="12.75" customHeight="1" x14ac:dyDescent="0.3">
      <c r="B210" s="230" t="s">
        <v>1153</v>
      </c>
      <c r="C210" s="35" t="s">
        <v>1152</v>
      </c>
      <c r="D210" s="35" t="s">
        <v>99</v>
      </c>
      <c r="E210" s="35" t="s">
        <v>27</v>
      </c>
      <c r="F210" s="235" t="s">
        <v>426</v>
      </c>
      <c r="G210" s="383"/>
      <c r="H210" s="384" t="s">
        <v>199</v>
      </c>
      <c r="I210" s="238" t="s">
        <v>424</v>
      </c>
      <c r="J210" s="386" t="s">
        <v>199</v>
      </c>
      <c r="K210" s="232" t="s">
        <v>427</v>
      </c>
      <c r="L210" s="233" t="s">
        <v>351</v>
      </c>
    </row>
    <row r="211" spans="2:12" ht="12.75" customHeight="1" x14ac:dyDescent="0.3">
      <c r="B211" s="230" t="s">
        <v>1151</v>
      </c>
      <c r="C211" s="35" t="s">
        <v>1152</v>
      </c>
      <c r="D211" s="35" t="s">
        <v>99</v>
      </c>
      <c r="E211" s="35" t="s">
        <v>27</v>
      </c>
      <c r="F211" s="235" t="s">
        <v>426</v>
      </c>
      <c r="G211" s="383"/>
      <c r="H211" s="384" t="s">
        <v>199</v>
      </c>
      <c r="I211" s="238" t="s">
        <v>424</v>
      </c>
      <c r="J211" s="386" t="s">
        <v>199</v>
      </c>
      <c r="K211" s="232" t="s">
        <v>427</v>
      </c>
      <c r="L211" s="233" t="s">
        <v>351</v>
      </c>
    </row>
    <row r="212" spans="2:12" ht="12.75" customHeight="1" x14ac:dyDescent="0.3">
      <c r="B212" s="230" t="s">
        <v>1156</v>
      </c>
      <c r="C212" s="35" t="s">
        <v>1154</v>
      </c>
      <c r="D212" s="35" t="s">
        <v>99</v>
      </c>
      <c r="E212" s="35" t="s">
        <v>27</v>
      </c>
      <c r="F212" s="235" t="s">
        <v>425</v>
      </c>
      <c r="G212" s="383"/>
      <c r="H212" s="384" t="s">
        <v>199</v>
      </c>
      <c r="I212" s="238" t="s">
        <v>424</v>
      </c>
      <c r="J212" s="386" t="s">
        <v>199</v>
      </c>
      <c r="K212" s="232" t="s">
        <v>427</v>
      </c>
      <c r="L212" s="233" t="s">
        <v>351</v>
      </c>
    </row>
    <row r="213" spans="2:12" ht="12.75" customHeight="1" x14ac:dyDescent="0.3">
      <c r="B213" s="230" t="s">
        <v>1155</v>
      </c>
      <c r="C213" s="35" t="s">
        <v>1154</v>
      </c>
      <c r="D213" s="35" t="s">
        <v>99</v>
      </c>
      <c r="E213" s="35" t="s">
        <v>27</v>
      </c>
      <c r="F213" s="235" t="s">
        <v>425</v>
      </c>
      <c r="G213" s="383"/>
      <c r="H213" s="384" t="s">
        <v>199</v>
      </c>
      <c r="I213" s="238" t="s">
        <v>424</v>
      </c>
      <c r="J213" s="386" t="s">
        <v>199</v>
      </c>
      <c r="K213" s="232" t="s">
        <v>427</v>
      </c>
      <c r="L213" s="233" t="s">
        <v>351</v>
      </c>
    </row>
    <row r="214" spans="2:12" ht="12.75" customHeight="1" x14ac:dyDescent="0.3">
      <c r="B214" s="230" t="s">
        <v>1044</v>
      </c>
      <c r="C214" s="35" t="s">
        <v>1045</v>
      </c>
      <c r="D214" s="35" t="s">
        <v>99</v>
      </c>
      <c r="E214" s="35" t="s">
        <v>27</v>
      </c>
      <c r="F214" s="235" t="s">
        <v>426</v>
      </c>
      <c r="G214" s="383"/>
      <c r="H214" s="384" t="s">
        <v>199</v>
      </c>
      <c r="I214" s="385"/>
      <c r="J214" s="386" t="s">
        <v>199</v>
      </c>
      <c r="K214" s="232" t="s">
        <v>427</v>
      </c>
      <c r="L214" s="233" t="s">
        <v>351</v>
      </c>
    </row>
    <row r="215" spans="2:12" ht="12.75" customHeight="1" x14ac:dyDescent="0.3">
      <c r="B215" s="230" t="s">
        <v>1043</v>
      </c>
      <c r="C215" s="35" t="s">
        <v>468</v>
      </c>
      <c r="D215" s="35" t="s">
        <v>99</v>
      </c>
      <c r="E215" s="35" t="s">
        <v>27</v>
      </c>
      <c r="F215" s="235" t="s">
        <v>425</v>
      </c>
      <c r="G215" s="383"/>
      <c r="H215" s="384">
        <v>4</v>
      </c>
      <c r="I215" s="238" t="s">
        <v>424</v>
      </c>
      <c r="J215" s="386" t="s">
        <v>199</v>
      </c>
      <c r="K215" s="232" t="s">
        <v>427</v>
      </c>
      <c r="L215" s="233" t="s">
        <v>351</v>
      </c>
    </row>
    <row r="216" spans="2:12" ht="12.75" customHeight="1" x14ac:dyDescent="0.3">
      <c r="B216" s="230" t="s">
        <v>1042</v>
      </c>
      <c r="C216" s="35" t="s">
        <v>468</v>
      </c>
      <c r="D216" s="35" t="s">
        <v>99</v>
      </c>
      <c r="E216" s="35" t="s">
        <v>27</v>
      </c>
      <c r="F216" s="235" t="s">
        <v>425</v>
      </c>
      <c r="G216" s="383"/>
      <c r="H216" s="384">
        <v>4</v>
      </c>
      <c r="I216" s="238" t="s">
        <v>424</v>
      </c>
      <c r="J216" s="386" t="s">
        <v>199</v>
      </c>
      <c r="K216" s="232" t="s">
        <v>427</v>
      </c>
      <c r="L216" s="233" t="s">
        <v>351</v>
      </c>
    </row>
    <row r="217" spans="2:12" ht="12.75" customHeight="1" x14ac:dyDescent="0.3">
      <c r="B217" s="230" t="s">
        <v>1046</v>
      </c>
      <c r="C217" s="35" t="s">
        <v>1045</v>
      </c>
      <c r="D217" s="35" t="s">
        <v>99</v>
      </c>
      <c r="E217" s="35" t="s">
        <v>27</v>
      </c>
      <c r="F217" s="235" t="s">
        <v>426</v>
      </c>
      <c r="G217" s="383"/>
      <c r="H217" s="384" t="s">
        <v>199</v>
      </c>
      <c r="I217" s="385"/>
      <c r="J217" s="386" t="s">
        <v>199</v>
      </c>
      <c r="K217" s="232" t="s">
        <v>427</v>
      </c>
      <c r="L217" s="233" t="s">
        <v>351</v>
      </c>
    </row>
    <row r="218" spans="2:12" ht="12.75" customHeight="1" x14ac:dyDescent="0.3">
      <c r="B218" s="230" t="s">
        <v>515</v>
      </c>
      <c r="C218" s="35" t="s">
        <v>430</v>
      </c>
      <c r="D218" s="35" t="s">
        <v>99</v>
      </c>
      <c r="E218" s="35" t="s">
        <v>27</v>
      </c>
      <c r="F218" s="235" t="s">
        <v>425</v>
      </c>
      <c r="G218" s="383"/>
      <c r="H218" s="384" t="s">
        <v>199</v>
      </c>
      <c r="I218" s="238" t="s">
        <v>424</v>
      </c>
      <c r="J218" s="386">
        <v>223</v>
      </c>
      <c r="K218" s="232" t="s">
        <v>427</v>
      </c>
      <c r="L218" s="233" t="s">
        <v>351</v>
      </c>
    </row>
    <row r="219" spans="2:12" ht="12.75" customHeight="1" x14ac:dyDescent="0.3">
      <c r="B219" s="230" t="s">
        <v>762</v>
      </c>
      <c r="C219" s="35" t="s">
        <v>430</v>
      </c>
      <c r="D219" s="35" t="s">
        <v>99</v>
      </c>
      <c r="E219" s="35" t="s">
        <v>27</v>
      </c>
      <c r="F219" s="235" t="s">
        <v>425</v>
      </c>
      <c r="G219" s="383"/>
      <c r="H219" s="384" t="s">
        <v>199</v>
      </c>
      <c r="I219" s="385"/>
      <c r="J219" s="386" t="s">
        <v>199</v>
      </c>
      <c r="K219" s="232" t="s">
        <v>427</v>
      </c>
      <c r="L219" s="233" t="s">
        <v>351</v>
      </c>
    </row>
    <row r="220" spans="2:12" ht="12.75" customHeight="1" x14ac:dyDescent="0.3">
      <c r="B220" s="230" t="s">
        <v>761</v>
      </c>
      <c r="C220" s="35" t="s">
        <v>430</v>
      </c>
      <c r="D220" s="35" t="s">
        <v>99</v>
      </c>
      <c r="E220" s="35" t="s">
        <v>27</v>
      </c>
      <c r="F220" s="235" t="s">
        <v>425</v>
      </c>
      <c r="G220" s="383"/>
      <c r="H220" s="384" t="s">
        <v>199</v>
      </c>
      <c r="I220" s="385"/>
      <c r="J220" s="386" t="s">
        <v>199</v>
      </c>
      <c r="K220" s="232" t="s">
        <v>427</v>
      </c>
      <c r="L220" s="233" t="s">
        <v>351</v>
      </c>
    </row>
    <row r="221" spans="2:12" ht="12.75" customHeight="1" x14ac:dyDescent="0.3">
      <c r="B221" s="230" t="s">
        <v>1027</v>
      </c>
      <c r="C221" s="35" t="s">
        <v>1025</v>
      </c>
      <c r="D221" s="35" t="s">
        <v>1026</v>
      </c>
      <c r="E221" s="35" t="s">
        <v>76</v>
      </c>
      <c r="F221" s="235" t="s">
        <v>425</v>
      </c>
      <c r="G221" s="383"/>
      <c r="H221" s="384" t="s">
        <v>199</v>
      </c>
      <c r="I221" s="238" t="s">
        <v>424</v>
      </c>
      <c r="J221" s="386" t="s">
        <v>199</v>
      </c>
      <c r="K221" s="232" t="s">
        <v>427</v>
      </c>
      <c r="L221" s="233" t="s">
        <v>351</v>
      </c>
    </row>
    <row r="222" spans="2:12" ht="12.75" customHeight="1" x14ac:dyDescent="0.3">
      <c r="B222" s="230" t="s">
        <v>1028</v>
      </c>
      <c r="C222" s="35" t="s">
        <v>1025</v>
      </c>
      <c r="D222" s="35" t="s">
        <v>1026</v>
      </c>
      <c r="E222" s="35" t="s">
        <v>76</v>
      </c>
      <c r="F222" s="235" t="s">
        <v>425</v>
      </c>
      <c r="G222" s="383"/>
      <c r="H222" s="384" t="s">
        <v>199</v>
      </c>
      <c r="I222" s="238" t="s">
        <v>424</v>
      </c>
      <c r="J222" s="386" t="s">
        <v>199</v>
      </c>
      <c r="K222" s="232" t="s">
        <v>427</v>
      </c>
      <c r="L222" s="233" t="s">
        <v>351</v>
      </c>
    </row>
    <row r="223" spans="2:12" ht="12.75" customHeight="1" x14ac:dyDescent="0.3">
      <c r="B223" s="230" t="s">
        <v>1024</v>
      </c>
      <c r="C223" s="35" t="s">
        <v>1025</v>
      </c>
      <c r="D223" s="35" t="s">
        <v>1026</v>
      </c>
      <c r="E223" s="35" t="s">
        <v>76</v>
      </c>
      <c r="F223" s="235" t="s">
        <v>425</v>
      </c>
      <c r="G223" s="383"/>
      <c r="H223" s="384" t="s">
        <v>199</v>
      </c>
      <c r="I223" s="238" t="s">
        <v>424</v>
      </c>
      <c r="J223" s="386" t="s">
        <v>199</v>
      </c>
      <c r="K223" s="232" t="s">
        <v>427</v>
      </c>
      <c r="L223" s="233" t="s">
        <v>351</v>
      </c>
    </row>
    <row r="224" spans="2:12" ht="12.75" customHeight="1" x14ac:dyDescent="0.3">
      <c r="B224" s="230" t="s">
        <v>682</v>
      </c>
      <c r="C224" s="35" t="s">
        <v>909</v>
      </c>
      <c r="D224" s="35" t="s">
        <v>100</v>
      </c>
      <c r="E224" s="35" t="s">
        <v>77</v>
      </c>
      <c r="F224" s="235" t="s">
        <v>425</v>
      </c>
      <c r="G224" s="383"/>
      <c r="H224" s="384" t="s">
        <v>199</v>
      </c>
      <c r="I224" s="238" t="s">
        <v>424</v>
      </c>
      <c r="J224" s="386" t="s">
        <v>199</v>
      </c>
      <c r="K224" s="232" t="s">
        <v>427</v>
      </c>
      <c r="L224" s="233" t="s">
        <v>351</v>
      </c>
    </row>
    <row r="225" spans="2:12" ht="12.75" customHeight="1" x14ac:dyDescent="0.3">
      <c r="B225" s="230" t="s">
        <v>684</v>
      </c>
      <c r="C225" s="35" t="s">
        <v>910</v>
      </c>
      <c r="D225" s="35" t="s">
        <v>100</v>
      </c>
      <c r="E225" s="35" t="s">
        <v>77</v>
      </c>
      <c r="F225" s="235" t="s">
        <v>426</v>
      </c>
      <c r="G225" s="383"/>
      <c r="H225" s="384" t="s">
        <v>199</v>
      </c>
      <c r="I225" s="238" t="s">
        <v>424</v>
      </c>
      <c r="J225" s="386" t="s">
        <v>199</v>
      </c>
      <c r="K225" s="232" t="s">
        <v>427</v>
      </c>
      <c r="L225" s="233" t="s">
        <v>351</v>
      </c>
    </row>
    <row r="226" spans="2:12" ht="12.75" customHeight="1" x14ac:dyDescent="0.3">
      <c r="B226" s="230" t="s">
        <v>683</v>
      </c>
      <c r="C226" s="35" t="s">
        <v>910</v>
      </c>
      <c r="D226" s="35" t="s">
        <v>100</v>
      </c>
      <c r="E226" s="35" t="s">
        <v>77</v>
      </c>
      <c r="F226" s="235" t="s">
        <v>426</v>
      </c>
      <c r="G226" s="383"/>
      <c r="H226" s="384" t="s">
        <v>199</v>
      </c>
      <c r="I226" s="238" t="s">
        <v>424</v>
      </c>
      <c r="J226" s="386" t="s">
        <v>199</v>
      </c>
      <c r="K226" s="232" t="s">
        <v>427</v>
      </c>
      <c r="L226" s="233" t="s">
        <v>351</v>
      </c>
    </row>
    <row r="227" spans="2:12" ht="12.75" customHeight="1" x14ac:dyDescent="0.3">
      <c r="B227" s="230" t="s">
        <v>838</v>
      </c>
      <c r="C227" s="35" t="s">
        <v>909</v>
      </c>
      <c r="D227" s="35" t="s">
        <v>100</v>
      </c>
      <c r="E227" s="35" t="s">
        <v>77</v>
      </c>
      <c r="F227" s="235" t="s">
        <v>425</v>
      </c>
      <c r="G227" s="383"/>
      <c r="H227" s="384" t="s">
        <v>199</v>
      </c>
      <c r="I227" s="238" t="s">
        <v>424</v>
      </c>
      <c r="J227" s="386" t="s">
        <v>199</v>
      </c>
      <c r="K227" s="232" t="s">
        <v>427</v>
      </c>
      <c r="L227" s="233" t="s">
        <v>351</v>
      </c>
    </row>
    <row r="228" spans="2:12" ht="12.75" customHeight="1" x14ac:dyDescent="0.3">
      <c r="B228" s="230" t="s">
        <v>749</v>
      </c>
      <c r="C228" s="35" t="s">
        <v>894</v>
      </c>
      <c r="D228" s="35" t="s">
        <v>750</v>
      </c>
      <c r="E228" s="35" t="s">
        <v>258</v>
      </c>
      <c r="F228" s="265" t="s">
        <v>425</v>
      </c>
      <c r="G228" s="383"/>
      <c r="H228" s="384" t="s">
        <v>199</v>
      </c>
      <c r="I228" s="238" t="s">
        <v>424</v>
      </c>
      <c r="J228" s="386" t="s">
        <v>199</v>
      </c>
      <c r="K228" s="232" t="s">
        <v>427</v>
      </c>
      <c r="L228" s="233" t="s">
        <v>351</v>
      </c>
    </row>
    <row r="229" spans="2:12" ht="12.75" customHeight="1" x14ac:dyDescent="0.3">
      <c r="B229" s="230" t="s">
        <v>748</v>
      </c>
      <c r="C229" s="35" t="s">
        <v>894</v>
      </c>
      <c r="D229" s="35" t="s">
        <v>750</v>
      </c>
      <c r="E229" s="35" t="s">
        <v>258</v>
      </c>
      <c r="F229" s="265" t="s">
        <v>425</v>
      </c>
      <c r="G229" s="383"/>
      <c r="H229" s="384" t="s">
        <v>199</v>
      </c>
      <c r="I229" s="238" t="s">
        <v>424</v>
      </c>
      <c r="J229" s="386" t="s">
        <v>199</v>
      </c>
      <c r="K229" s="232" t="s">
        <v>427</v>
      </c>
      <c r="L229" s="233" t="s">
        <v>351</v>
      </c>
    </row>
    <row r="230" spans="2:12" ht="12.75" customHeight="1" x14ac:dyDescent="0.3">
      <c r="B230" s="230" t="s">
        <v>747</v>
      </c>
      <c r="C230" s="35" t="s">
        <v>894</v>
      </c>
      <c r="D230" s="35" t="s">
        <v>750</v>
      </c>
      <c r="E230" s="35" t="s">
        <v>258</v>
      </c>
      <c r="F230" s="265" t="s">
        <v>425</v>
      </c>
      <c r="G230" s="383"/>
      <c r="H230" s="384" t="s">
        <v>199</v>
      </c>
      <c r="I230" s="238" t="s">
        <v>424</v>
      </c>
      <c r="J230" s="386" t="s">
        <v>199</v>
      </c>
      <c r="K230" s="232" t="s">
        <v>427</v>
      </c>
      <c r="L230" s="233" t="s">
        <v>351</v>
      </c>
    </row>
    <row r="231" spans="2:12" ht="12.75" customHeight="1" x14ac:dyDescent="0.3">
      <c r="B231" s="230" t="s">
        <v>658</v>
      </c>
      <c r="C231" s="35" t="s">
        <v>207</v>
      </c>
      <c r="D231" s="35" t="s">
        <v>655</v>
      </c>
      <c r="E231" s="35" t="s">
        <v>43</v>
      </c>
      <c r="F231" s="235" t="s">
        <v>425</v>
      </c>
      <c r="G231" s="383"/>
      <c r="H231" s="384">
        <v>5</v>
      </c>
      <c r="I231" s="238" t="s">
        <v>424</v>
      </c>
      <c r="J231" s="386" t="s">
        <v>199</v>
      </c>
      <c r="K231" s="232" t="s">
        <v>427</v>
      </c>
      <c r="L231" s="233" t="s">
        <v>351</v>
      </c>
    </row>
    <row r="232" spans="2:12" ht="12.75" customHeight="1" x14ac:dyDescent="0.3">
      <c r="B232" s="230" t="s">
        <v>657</v>
      </c>
      <c r="C232" s="35" t="s">
        <v>207</v>
      </c>
      <c r="D232" s="35" t="s">
        <v>655</v>
      </c>
      <c r="E232" s="35" t="s">
        <v>43</v>
      </c>
      <c r="F232" s="235" t="s">
        <v>425</v>
      </c>
      <c r="G232" s="383"/>
      <c r="H232" s="384">
        <v>5</v>
      </c>
      <c r="I232" s="238" t="s">
        <v>424</v>
      </c>
      <c r="J232" s="386" t="s">
        <v>199</v>
      </c>
      <c r="K232" s="232" t="s">
        <v>427</v>
      </c>
      <c r="L232" s="233" t="s">
        <v>351</v>
      </c>
    </row>
    <row r="233" spans="2:12" ht="12.75" customHeight="1" x14ac:dyDescent="0.3">
      <c r="B233" s="230" t="s">
        <v>1036</v>
      </c>
      <c r="C233" s="35" t="s">
        <v>1035</v>
      </c>
      <c r="D233" s="35" t="s">
        <v>1031</v>
      </c>
      <c r="E233" s="35" t="s">
        <v>206</v>
      </c>
      <c r="F233" s="235" t="s">
        <v>426</v>
      </c>
      <c r="G233" s="383"/>
      <c r="H233" s="384" t="s">
        <v>199</v>
      </c>
      <c r="I233" s="238" t="s">
        <v>424</v>
      </c>
      <c r="J233" s="386" t="s">
        <v>199</v>
      </c>
      <c r="K233" s="232" t="s">
        <v>427</v>
      </c>
      <c r="L233" s="233" t="s">
        <v>351</v>
      </c>
    </row>
    <row r="234" spans="2:12" ht="12.75" customHeight="1" x14ac:dyDescent="0.3">
      <c r="B234" s="230" t="s">
        <v>1037</v>
      </c>
      <c r="C234" s="35" t="s">
        <v>1035</v>
      </c>
      <c r="D234" s="35" t="s">
        <v>1031</v>
      </c>
      <c r="E234" s="35" t="s">
        <v>206</v>
      </c>
      <c r="F234" s="235" t="s">
        <v>426</v>
      </c>
      <c r="G234" s="383"/>
      <c r="H234" s="384" t="s">
        <v>199</v>
      </c>
      <c r="I234" s="238" t="s">
        <v>424</v>
      </c>
      <c r="J234" s="386" t="s">
        <v>199</v>
      </c>
      <c r="K234" s="232" t="s">
        <v>427</v>
      </c>
      <c r="L234" s="233" t="s">
        <v>351</v>
      </c>
    </row>
    <row r="235" spans="2:12" ht="12.75" customHeight="1" x14ac:dyDescent="0.3">
      <c r="B235" s="230" t="s">
        <v>1032</v>
      </c>
      <c r="C235" s="35" t="s">
        <v>1030</v>
      </c>
      <c r="D235" s="35" t="s">
        <v>1031</v>
      </c>
      <c r="E235" s="35" t="s">
        <v>206</v>
      </c>
      <c r="F235" s="235" t="s">
        <v>425</v>
      </c>
      <c r="G235" s="383"/>
      <c r="H235" s="384" t="s">
        <v>199</v>
      </c>
      <c r="I235" s="238" t="s">
        <v>424</v>
      </c>
      <c r="J235" s="386" t="s">
        <v>199</v>
      </c>
      <c r="K235" s="232" t="s">
        <v>427</v>
      </c>
      <c r="L235" s="233" t="s">
        <v>351</v>
      </c>
    </row>
    <row r="236" spans="2:12" ht="12.75" customHeight="1" x14ac:dyDescent="0.3">
      <c r="B236" s="230" t="s">
        <v>1029</v>
      </c>
      <c r="C236" s="35" t="s">
        <v>1030</v>
      </c>
      <c r="D236" s="35" t="s">
        <v>1031</v>
      </c>
      <c r="E236" s="35" t="s">
        <v>206</v>
      </c>
      <c r="F236" s="235" t="s">
        <v>425</v>
      </c>
      <c r="G236" s="383"/>
      <c r="H236" s="384" t="s">
        <v>199</v>
      </c>
      <c r="I236" s="238" t="s">
        <v>424</v>
      </c>
      <c r="J236" s="386" t="s">
        <v>199</v>
      </c>
      <c r="K236" s="232" t="s">
        <v>427</v>
      </c>
      <c r="L236" s="233" t="s">
        <v>351</v>
      </c>
    </row>
    <row r="237" spans="2:12" ht="12.75" customHeight="1" x14ac:dyDescent="0.3">
      <c r="B237" s="230" t="s">
        <v>1033</v>
      </c>
      <c r="C237" s="35" t="s">
        <v>1030</v>
      </c>
      <c r="D237" s="35" t="s">
        <v>1031</v>
      </c>
      <c r="E237" s="35" t="s">
        <v>206</v>
      </c>
      <c r="F237" s="235" t="s">
        <v>425</v>
      </c>
      <c r="G237" s="383"/>
      <c r="H237" s="384" t="s">
        <v>199</v>
      </c>
      <c r="I237" s="238" t="s">
        <v>424</v>
      </c>
      <c r="J237" s="386" t="s">
        <v>199</v>
      </c>
      <c r="K237" s="232" t="s">
        <v>427</v>
      </c>
      <c r="L237" s="233" t="s">
        <v>351</v>
      </c>
    </row>
    <row r="238" spans="2:12" ht="12.75" customHeight="1" x14ac:dyDescent="0.3">
      <c r="B238" s="230" t="s">
        <v>1034</v>
      </c>
      <c r="C238" s="35" t="s">
        <v>1035</v>
      </c>
      <c r="D238" s="35" t="s">
        <v>1031</v>
      </c>
      <c r="E238" s="35" t="s">
        <v>206</v>
      </c>
      <c r="F238" s="235" t="s">
        <v>426</v>
      </c>
      <c r="G238" s="383"/>
      <c r="H238" s="384" t="s">
        <v>199</v>
      </c>
      <c r="I238" s="238" t="s">
        <v>424</v>
      </c>
      <c r="J238" s="386" t="s">
        <v>199</v>
      </c>
      <c r="K238" s="232" t="s">
        <v>427</v>
      </c>
      <c r="L238" s="233" t="s">
        <v>351</v>
      </c>
    </row>
    <row r="239" spans="2:12" ht="12.75" customHeight="1" x14ac:dyDescent="0.3">
      <c r="B239" s="230" t="s">
        <v>618</v>
      </c>
      <c r="C239" s="35" t="s">
        <v>911</v>
      </c>
      <c r="D239" s="35" t="s">
        <v>615</v>
      </c>
      <c r="E239" s="35" t="s">
        <v>338</v>
      </c>
      <c r="F239" s="235" t="s">
        <v>425</v>
      </c>
      <c r="G239" s="383"/>
      <c r="H239" s="384" t="s">
        <v>199</v>
      </c>
      <c r="I239" s="387"/>
      <c r="J239" s="386" t="s">
        <v>199</v>
      </c>
      <c r="K239" s="232" t="s">
        <v>427</v>
      </c>
      <c r="L239" s="233" t="s">
        <v>351</v>
      </c>
    </row>
    <row r="240" spans="2:12" ht="12.75" customHeight="1" x14ac:dyDescent="0.3">
      <c r="B240" s="230" t="s">
        <v>619</v>
      </c>
      <c r="C240" s="35" t="s">
        <v>911</v>
      </c>
      <c r="D240" s="35" t="s">
        <v>615</v>
      </c>
      <c r="E240" s="35" t="s">
        <v>338</v>
      </c>
      <c r="F240" s="235" t="s">
        <v>425</v>
      </c>
      <c r="G240" s="383"/>
      <c r="H240" s="384" t="s">
        <v>199</v>
      </c>
      <c r="I240" s="238" t="s">
        <v>424</v>
      </c>
      <c r="J240" s="386" t="s">
        <v>199</v>
      </c>
      <c r="K240" s="232" t="s">
        <v>427</v>
      </c>
      <c r="L240" s="233" t="s">
        <v>351</v>
      </c>
    </row>
    <row r="241" spans="2:12" ht="12.75" customHeight="1" x14ac:dyDescent="0.3">
      <c r="B241" s="230" t="s">
        <v>617</v>
      </c>
      <c r="C241" s="35" t="s">
        <v>911</v>
      </c>
      <c r="D241" s="35" t="s">
        <v>615</v>
      </c>
      <c r="E241" s="35" t="s">
        <v>338</v>
      </c>
      <c r="F241" s="235" t="s">
        <v>425</v>
      </c>
      <c r="G241" s="383"/>
      <c r="H241" s="384" t="s">
        <v>199</v>
      </c>
      <c r="I241" s="238" t="s">
        <v>424</v>
      </c>
      <c r="J241" s="386" t="s">
        <v>199</v>
      </c>
      <c r="K241" s="232" t="s">
        <v>427</v>
      </c>
      <c r="L241" s="233" t="s">
        <v>351</v>
      </c>
    </row>
    <row r="242" spans="2:12" ht="12.75" customHeight="1" x14ac:dyDescent="0.3">
      <c r="B242" s="230" t="s">
        <v>616</v>
      </c>
      <c r="C242" s="35" t="s">
        <v>911</v>
      </c>
      <c r="D242" s="35" t="s">
        <v>615</v>
      </c>
      <c r="E242" s="35" t="s">
        <v>338</v>
      </c>
      <c r="F242" s="235" t="s">
        <v>425</v>
      </c>
      <c r="G242" s="383"/>
      <c r="H242" s="384" t="s">
        <v>199</v>
      </c>
      <c r="I242" s="238" t="s">
        <v>424</v>
      </c>
      <c r="J242" s="386" t="s">
        <v>199</v>
      </c>
      <c r="K242" s="232" t="s">
        <v>427</v>
      </c>
      <c r="L242" s="233" t="s">
        <v>351</v>
      </c>
    </row>
    <row r="243" spans="2:12" ht="12.75" customHeight="1" x14ac:dyDescent="0.3">
      <c r="B243" s="230" t="s">
        <v>724</v>
      </c>
      <c r="C243" s="35" t="s">
        <v>898</v>
      </c>
      <c r="D243" s="35" t="s">
        <v>720</v>
      </c>
      <c r="E243" s="35" t="s">
        <v>267</v>
      </c>
      <c r="F243" s="235" t="s">
        <v>426</v>
      </c>
      <c r="G243" s="383"/>
      <c r="H243" s="384" t="s">
        <v>199</v>
      </c>
      <c r="I243" s="238" t="s">
        <v>424</v>
      </c>
      <c r="J243" s="386" t="s">
        <v>199</v>
      </c>
      <c r="K243" s="232" t="s">
        <v>427</v>
      </c>
      <c r="L243" s="233" t="s">
        <v>351</v>
      </c>
    </row>
    <row r="244" spans="2:12" ht="12.75" customHeight="1" x14ac:dyDescent="0.3">
      <c r="B244" s="230" t="s">
        <v>721</v>
      </c>
      <c r="C244" s="35" t="s">
        <v>897</v>
      </c>
      <c r="D244" s="35" t="s">
        <v>720</v>
      </c>
      <c r="E244" s="35" t="s">
        <v>267</v>
      </c>
      <c r="F244" s="235" t="s">
        <v>425</v>
      </c>
      <c r="G244" s="383"/>
      <c r="H244" s="384" t="s">
        <v>199</v>
      </c>
      <c r="I244" s="238" t="s">
        <v>424</v>
      </c>
      <c r="J244" s="386" t="s">
        <v>199</v>
      </c>
      <c r="K244" s="232" t="s">
        <v>427</v>
      </c>
      <c r="L244" s="233" t="s">
        <v>351</v>
      </c>
    </row>
    <row r="245" spans="2:12" ht="12.75" customHeight="1" x14ac:dyDescent="0.3">
      <c r="B245" s="230" t="s">
        <v>722</v>
      </c>
      <c r="C245" s="35" t="s">
        <v>898</v>
      </c>
      <c r="D245" s="35" t="s">
        <v>720</v>
      </c>
      <c r="E245" s="35" t="s">
        <v>267</v>
      </c>
      <c r="F245" s="235" t="s">
        <v>426</v>
      </c>
      <c r="G245" s="383"/>
      <c r="H245" s="384" t="s">
        <v>199</v>
      </c>
      <c r="I245" s="238" t="s">
        <v>424</v>
      </c>
      <c r="J245" s="386" t="s">
        <v>199</v>
      </c>
      <c r="K245" s="232" t="s">
        <v>427</v>
      </c>
      <c r="L245" s="233" t="s">
        <v>351</v>
      </c>
    </row>
    <row r="246" spans="2:12" ht="12.75" customHeight="1" x14ac:dyDescent="0.3">
      <c r="B246" s="230" t="s">
        <v>723</v>
      </c>
      <c r="C246" s="35" t="s">
        <v>898</v>
      </c>
      <c r="D246" s="35" t="s">
        <v>720</v>
      </c>
      <c r="E246" s="35" t="s">
        <v>267</v>
      </c>
      <c r="F246" s="235" t="s">
        <v>426</v>
      </c>
      <c r="G246" s="383"/>
      <c r="H246" s="384" t="s">
        <v>199</v>
      </c>
      <c r="I246" s="238" t="s">
        <v>424</v>
      </c>
      <c r="J246" s="386" t="s">
        <v>199</v>
      </c>
      <c r="K246" s="232" t="s">
        <v>427</v>
      </c>
      <c r="L246" s="233" t="s">
        <v>351</v>
      </c>
    </row>
    <row r="247" spans="2:12" ht="12.75" customHeight="1" x14ac:dyDescent="0.3">
      <c r="B247" s="230" t="s">
        <v>719</v>
      </c>
      <c r="C247" s="35" t="s">
        <v>897</v>
      </c>
      <c r="D247" s="35" t="s">
        <v>720</v>
      </c>
      <c r="E247" s="35" t="s">
        <v>267</v>
      </c>
      <c r="F247" s="235" t="s">
        <v>425</v>
      </c>
      <c r="G247" s="383"/>
      <c r="H247" s="384" t="s">
        <v>199</v>
      </c>
      <c r="I247" s="238" t="s">
        <v>424</v>
      </c>
      <c r="J247" s="386" t="s">
        <v>199</v>
      </c>
      <c r="K247" s="232" t="s">
        <v>427</v>
      </c>
      <c r="L247" s="233" t="s">
        <v>351</v>
      </c>
    </row>
    <row r="248" spans="2:12" ht="12.75" customHeight="1" x14ac:dyDescent="0.3">
      <c r="B248" s="230" t="s">
        <v>1149</v>
      </c>
      <c r="C248" s="35" t="s">
        <v>565</v>
      </c>
      <c r="D248" s="35" t="s">
        <v>1148</v>
      </c>
      <c r="E248" s="35" t="s">
        <v>188</v>
      </c>
      <c r="F248" s="238" t="s">
        <v>425</v>
      </c>
      <c r="G248" s="383"/>
      <c r="H248" s="384">
        <v>3</v>
      </c>
      <c r="I248" s="238" t="s">
        <v>424</v>
      </c>
      <c r="J248" s="386" t="s">
        <v>199</v>
      </c>
      <c r="K248" s="232" t="s">
        <v>427</v>
      </c>
      <c r="L248" s="233" t="s">
        <v>351</v>
      </c>
    </row>
    <row r="249" spans="2:12" ht="12.75" customHeight="1" x14ac:dyDescent="0.3">
      <c r="B249" s="230" t="s">
        <v>1147</v>
      </c>
      <c r="C249" s="35" t="s">
        <v>565</v>
      </c>
      <c r="D249" s="35" t="s">
        <v>1148</v>
      </c>
      <c r="E249" s="35" t="s">
        <v>188</v>
      </c>
      <c r="F249" s="238" t="s">
        <v>425</v>
      </c>
      <c r="G249" s="383"/>
      <c r="H249" s="384">
        <v>3</v>
      </c>
      <c r="I249" s="238" t="s">
        <v>424</v>
      </c>
      <c r="J249" s="386" t="s">
        <v>199</v>
      </c>
      <c r="K249" s="232" t="s">
        <v>427</v>
      </c>
      <c r="L249" s="233" t="s">
        <v>351</v>
      </c>
    </row>
    <row r="250" spans="2:12" ht="12.75" customHeight="1" x14ac:dyDescent="0.3">
      <c r="B250" s="230" t="s">
        <v>704</v>
      </c>
      <c r="C250" s="35" t="s">
        <v>560</v>
      </c>
      <c r="D250" s="35" t="s">
        <v>614</v>
      </c>
      <c r="E250" s="35" t="s">
        <v>237</v>
      </c>
      <c r="F250" s="235" t="s">
        <v>425</v>
      </c>
      <c r="G250" s="383"/>
      <c r="H250" s="384">
        <v>8</v>
      </c>
      <c r="I250" s="238" t="s">
        <v>424</v>
      </c>
      <c r="J250" s="386" t="s">
        <v>199</v>
      </c>
      <c r="K250" s="232" t="s">
        <v>427</v>
      </c>
      <c r="L250" s="233" t="s">
        <v>351</v>
      </c>
    </row>
    <row r="251" spans="2:12" ht="12.75" customHeight="1" x14ac:dyDescent="0.3">
      <c r="B251" s="230" t="s">
        <v>705</v>
      </c>
      <c r="C251" s="35" t="s">
        <v>560</v>
      </c>
      <c r="D251" s="35" t="s">
        <v>614</v>
      </c>
      <c r="E251" s="35" t="s">
        <v>237</v>
      </c>
      <c r="F251" s="235" t="s">
        <v>425</v>
      </c>
      <c r="G251" s="383"/>
      <c r="H251" s="384">
        <v>8</v>
      </c>
      <c r="I251" s="238" t="s">
        <v>424</v>
      </c>
      <c r="J251" s="386" t="s">
        <v>199</v>
      </c>
      <c r="K251" s="232" t="s">
        <v>427</v>
      </c>
      <c r="L251" s="233" t="s">
        <v>351</v>
      </c>
    </row>
    <row r="252" spans="2:12" ht="12.75" customHeight="1" x14ac:dyDescent="0.3">
      <c r="B252" s="230" t="s">
        <v>973</v>
      </c>
      <c r="C252" s="35" t="s">
        <v>974</v>
      </c>
      <c r="D252" s="35" t="s">
        <v>614</v>
      </c>
      <c r="E252" s="35" t="s">
        <v>237</v>
      </c>
      <c r="F252" s="235" t="s">
        <v>425</v>
      </c>
      <c r="G252" s="383"/>
      <c r="H252" s="384" t="s">
        <v>199</v>
      </c>
      <c r="I252" s="238" t="s">
        <v>424</v>
      </c>
      <c r="J252" s="386" t="s">
        <v>199</v>
      </c>
      <c r="K252" s="232" t="s">
        <v>427</v>
      </c>
      <c r="L252" s="233" t="s">
        <v>351</v>
      </c>
    </row>
    <row r="253" spans="2:12" ht="12.75" customHeight="1" x14ac:dyDescent="0.3">
      <c r="B253" s="230" t="s">
        <v>977</v>
      </c>
      <c r="C253" s="35" t="s">
        <v>978</v>
      </c>
      <c r="D253" s="35" t="s">
        <v>614</v>
      </c>
      <c r="E253" s="35" t="s">
        <v>237</v>
      </c>
      <c r="F253" s="235" t="s">
        <v>426</v>
      </c>
      <c r="G253" s="383"/>
      <c r="H253" s="384" t="s">
        <v>199</v>
      </c>
      <c r="I253" s="238" t="s">
        <v>424</v>
      </c>
      <c r="J253" s="386" t="s">
        <v>199</v>
      </c>
      <c r="K253" s="232" t="s">
        <v>427</v>
      </c>
      <c r="L253" s="233" t="s">
        <v>351</v>
      </c>
    </row>
    <row r="254" spans="2:12" ht="12.75" customHeight="1" x14ac:dyDescent="0.3">
      <c r="B254" s="230" t="s">
        <v>975</v>
      </c>
      <c r="C254" s="35" t="s">
        <v>974</v>
      </c>
      <c r="D254" s="35" t="s">
        <v>614</v>
      </c>
      <c r="E254" s="35" t="s">
        <v>237</v>
      </c>
      <c r="F254" s="235" t="s">
        <v>425</v>
      </c>
      <c r="G254" s="383"/>
      <c r="H254" s="384" t="s">
        <v>199</v>
      </c>
      <c r="I254" s="238" t="s">
        <v>424</v>
      </c>
      <c r="J254" s="386" t="s">
        <v>199</v>
      </c>
      <c r="K254" s="232" t="s">
        <v>427</v>
      </c>
      <c r="L254" s="233" t="s">
        <v>351</v>
      </c>
    </row>
    <row r="255" spans="2:12" ht="12.75" customHeight="1" x14ac:dyDescent="0.3">
      <c r="B255" s="230" t="s">
        <v>976</v>
      </c>
      <c r="C255" s="35" t="s">
        <v>974</v>
      </c>
      <c r="D255" s="35" t="s">
        <v>614</v>
      </c>
      <c r="E255" s="35" t="s">
        <v>237</v>
      </c>
      <c r="F255" s="235" t="s">
        <v>425</v>
      </c>
      <c r="G255" s="383"/>
      <c r="H255" s="384" t="s">
        <v>199</v>
      </c>
      <c r="I255" s="238" t="s">
        <v>424</v>
      </c>
      <c r="J255" s="386" t="s">
        <v>199</v>
      </c>
      <c r="K255" s="232" t="s">
        <v>427</v>
      </c>
      <c r="L255" s="233" t="s">
        <v>351</v>
      </c>
    </row>
    <row r="256" spans="2:12" ht="12.75" customHeight="1" x14ac:dyDescent="0.3">
      <c r="B256" s="230" t="s">
        <v>979</v>
      </c>
      <c r="C256" s="35" t="s">
        <v>978</v>
      </c>
      <c r="D256" s="35" t="s">
        <v>614</v>
      </c>
      <c r="E256" s="35" t="s">
        <v>237</v>
      </c>
      <c r="F256" s="235" t="s">
        <v>426</v>
      </c>
      <c r="G256" s="383"/>
      <c r="H256" s="384" t="s">
        <v>199</v>
      </c>
      <c r="I256" s="238" t="s">
        <v>424</v>
      </c>
      <c r="J256" s="386" t="s">
        <v>199</v>
      </c>
      <c r="K256" s="232" t="s">
        <v>427</v>
      </c>
      <c r="L256" s="233" t="s">
        <v>351</v>
      </c>
    </row>
    <row r="257" spans="2:12" ht="12.75" customHeight="1" x14ac:dyDescent="0.3">
      <c r="B257" s="230" t="s">
        <v>980</v>
      </c>
      <c r="C257" s="35" t="s">
        <v>978</v>
      </c>
      <c r="D257" s="35" t="s">
        <v>614</v>
      </c>
      <c r="E257" s="35" t="s">
        <v>237</v>
      </c>
      <c r="F257" s="235" t="s">
        <v>426</v>
      </c>
      <c r="G257" s="383"/>
      <c r="H257" s="384" t="s">
        <v>199</v>
      </c>
      <c r="I257" s="238" t="s">
        <v>424</v>
      </c>
      <c r="J257" s="386" t="s">
        <v>199</v>
      </c>
      <c r="K257" s="232" t="s">
        <v>427</v>
      </c>
      <c r="L257" s="233" t="s">
        <v>351</v>
      </c>
    </row>
    <row r="258" spans="2:12" ht="12.75" customHeight="1" x14ac:dyDescent="0.3">
      <c r="B258" s="230" t="s">
        <v>981</v>
      </c>
      <c r="C258" s="35" t="s">
        <v>233</v>
      </c>
      <c r="D258" s="35" t="s">
        <v>982</v>
      </c>
      <c r="E258" s="35" t="s">
        <v>203</v>
      </c>
      <c r="F258" s="235" t="s">
        <v>425</v>
      </c>
      <c r="G258" s="383"/>
      <c r="H258" s="384" t="s">
        <v>199</v>
      </c>
      <c r="I258" s="238" t="s">
        <v>424</v>
      </c>
      <c r="J258" s="386" t="s">
        <v>199</v>
      </c>
      <c r="K258" s="232" t="s">
        <v>427</v>
      </c>
      <c r="L258" s="233" t="s">
        <v>351</v>
      </c>
    </row>
    <row r="259" spans="2:12" ht="12.75" customHeight="1" x14ac:dyDescent="0.3">
      <c r="B259" s="230" t="s">
        <v>983</v>
      </c>
      <c r="C259" s="35" t="s">
        <v>233</v>
      </c>
      <c r="D259" s="35" t="s">
        <v>982</v>
      </c>
      <c r="E259" s="35" t="s">
        <v>203</v>
      </c>
      <c r="F259" s="235" t="s">
        <v>425</v>
      </c>
      <c r="G259" s="383"/>
      <c r="H259" s="384" t="s">
        <v>199</v>
      </c>
      <c r="I259" s="238" t="s">
        <v>424</v>
      </c>
      <c r="J259" s="386" t="s">
        <v>199</v>
      </c>
      <c r="K259" s="232" t="s">
        <v>427</v>
      </c>
      <c r="L259" s="233" t="s">
        <v>351</v>
      </c>
    </row>
    <row r="260" spans="2:12" ht="12.75" customHeight="1" x14ac:dyDescent="0.3">
      <c r="B260" s="230" t="s">
        <v>984</v>
      </c>
      <c r="C260" s="35" t="s">
        <v>1360</v>
      </c>
      <c r="D260" s="35" t="s">
        <v>982</v>
      </c>
      <c r="E260" s="35" t="s">
        <v>203</v>
      </c>
      <c r="F260" s="235" t="s">
        <v>425</v>
      </c>
      <c r="G260" s="383"/>
      <c r="H260" s="384" t="s">
        <v>199</v>
      </c>
      <c r="I260" s="238" t="s">
        <v>424</v>
      </c>
      <c r="J260" s="386" t="s">
        <v>199</v>
      </c>
      <c r="K260" s="232" t="s">
        <v>427</v>
      </c>
      <c r="L260" s="233" t="s">
        <v>351</v>
      </c>
    </row>
    <row r="261" spans="2:12" ht="12.75" customHeight="1" x14ac:dyDescent="0.3">
      <c r="B261" s="230" t="s">
        <v>985</v>
      </c>
      <c r="C261" s="35" t="s">
        <v>1360</v>
      </c>
      <c r="D261" s="35" t="s">
        <v>982</v>
      </c>
      <c r="E261" s="35" t="s">
        <v>203</v>
      </c>
      <c r="F261" s="235" t="s">
        <v>425</v>
      </c>
      <c r="G261" s="383"/>
      <c r="H261" s="384" t="s">
        <v>199</v>
      </c>
      <c r="I261" s="238" t="s">
        <v>424</v>
      </c>
      <c r="J261" s="386" t="s">
        <v>199</v>
      </c>
      <c r="K261" s="232" t="s">
        <v>427</v>
      </c>
      <c r="L261" s="233" t="s">
        <v>351</v>
      </c>
    </row>
    <row r="262" spans="2:12" ht="12.75" customHeight="1" x14ac:dyDescent="0.3">
      <c r="B262" s="230" t="s">
        <v>986</v>
      </c>
      <c r="C262" s="35" t="s">
        <v>1360</v>
      </c>
      <c r="D262" s="35" t="s">
        <v>982</v>
      </c>
      <c r="E262" s="35" t="s">
        <v>203</v>
      </c>
      <c r="F262" s="235" t="s">
        <v>425</v>
      </c>
      <c r="G262" s="383"/>
      <c r="H262" s="384" t="s">
        <v>199</v>
      </c>
      <c r="I262" s="238" t="s">
        <v>424</v>
      </c>
      <c r="J262" s="386" t="s">
        <v>199</v>
      </c>
      <c r="K262" s="232" t="s">
        <v>427</v>
      </c>
      <c r="L262" s="233" t="s">
        <v>351</v>
      </c>
    </row>
    <row r="263" spans="2:12" ht="12.75" customHeight="1" x14ac:dyDescent="0.3">
      <c r="B263" s="230" t="s">
        <v>843</v>
      </c>
      <c r="C263" s="35" t="s">
        <v>912</v>
      </c>
      <c r="D263" s="35" t="s">
        <v>841</v>
      </c>
      <c r="E263" s="35" t="s">
        <v>262</v>
      </c>
      <c r="F263" s="235" t="s">
        <v>425</v>
      </c>
      <c r="G263" s="383"/>
      <c r="H263" s="384" t="s">
        <v>199</v>
      </c>
      <c r="I263" s="238" t="s">
        <v>424</v>
      </c>
      <c r="J263" s="386" t="s">
        <v>199</v>
      </c>
      <c r="K263" s="232" t="s">
        <v>427</v>
      </c>
      <c r="L263" s="233" t="s">
        <v>351</v>
      </c>
    </row>
    <row r="264" spans="2:12" ht="12.75" customHeight="1" x14ac:dyDescent="0.3">
      <c r="B264" s="230" t="s">
        <v>842</v>
      </c>
      <c r="C264" s="35" t="s">
        <v>912</v>
      </c>
      <c r="D264" s="35" t="s">
        <v>841</v>
      </c>
      <c r="E264" s="35" t="s">
        <v>262</v>
      </c>
      <c r="F264" s="235" t="s">
        <v>425</v>
      </c>
      <c r="G264" s="383"/>
      <c r="H264" s="384" t="s">
        <v>199</v>
      </c>
      <c r="I264" s="385"/>
      <c r="J264" s="386" t="s">
        <v>199</v>
      </c>
      <c r="K264" s="232" t="s">
        <v>427</v>
      </c>
      <c r="L264" s="233" t="s">
        <v>351</v>
      </c>
    </row>
    <row r="265" spans="2:12" ht="12.75" customHeight="1" x14ac:dyDescent="0.3">
      <c r="B265" s="230" t="s">
        <v>848</v>
      </c>
      <c r="C265" s="35" t="s">
        <v>913</v>
      </c>
      <c r="D265" s="35" t="s">
        <v>841</v>
      </c>
      <c r="E265" s="35" t="s">
        <v>262</v>
      </c>
      <c r="F265" s="388"/>
      <c r="G265" s="383"/>
      <c r="H265" s="384" t="s">
        <v>199</v>
      </c>
      <c r="I265" s="238" t="s">
        <v>424</v>
      </c>
      <c r="J265" s="386" t="s">
        <v>199</v>
      </c>
      <c r="K265" s="232" t="s">
        <v>427</v>
      </c>
      <c r="L265" s="233" t="s">
        <v>351</v>
      </c>
    </row>
    <row r="266" spans="2:12" ht="12.75" customHeight="1" x14ac:dyDescent="0.3">
      <c r="B266" s="230" t="s">
        <v>845</v>
      </c>
      <c r="C266" s="35" t="s">
        <v>901</v>
      </c>
      <c r="D266" s="35" t="s">
        <v>841</v>
      </c>
      <c r="E266" s="35" t="s">
        <v>262</v>
      </c>
      <c r="F266" s="235" t="s">
        <v>425</v>
      </c>
      <c r="G266" s="383"/>
      <c r="H266" s="384" t="s">
        <v>199</v>
      </c>
      <c r="I266" s="238" t="s">
        <v>424</v>
      </c>
      <c r="J266" s="386" t="s">
        <v>199</v>
      </c>
      <c r="K266" s="232" t="s">
        <v>427</v>
      </c>
      <c r="L266" s="233" t="s">
        <v>351</v>
      </c>
    </row>
    <row r="267" spans="2:12" ht="12.75" customHeight="1" x14ac:dyDescent="0.3">
      <c r="B267" s="230" t="s">
        <v>844</v>
      </c>
      <c r="C267" s="35" t="s">
        <v>901</v>
      </c>
      <c r="D267" s="35" t="s">
        <v>841</v>
      </c>
      <c r="E267" s="35" t="s">
        <v>262</v>
      </c>
      <c r="F267" s="235" t="s">
        <v>425</v>
      </c>
      <c r="G267" s="383"/>
      <c r="H267" s="384" t="s">
        <v>199</v>
      </c>
      <c r="I267" s="238" t="s">
        <v>424</v>
      </c>
      <c r="J267" s="386" t="s">
        <v>199</v>
      </c>
      <c r="K267" s="232" t="s">
        <v>427</v>
      </c>
      <c r="L267" s="233" t="s">
        <v>351</v>
      </c>
    </row>
    <row r="268" spans="2:12" ht="12.75" customHeight="1" x14ac:dyDescent="0.3">
      <c r="B268" s="230" t="s">
        <v>846</v>
      </c>
      <c r="C268" s="35" t="s">
        <v>901</v>
      </c>
      <c r="D268" s="35" t="s">
        <v>841</v>
      </c>
      <c r="E268" s="35" t="s">
        <v>262</v>
      </c>
      <c r="F268" s="235" t="s">
        <v>425</v>
      </c>
      <c r="G268" s="383"/>
      <c r="H268" s="384" t="s">
        <v>199</v>
      </c>
      <c r="I268" s="238" t="s">
        <v>424</v>
      </c>
      <c r="J268" s="386" t="s">
        <v>199</v>
      </c>
      <c r="K268" s="232" t="s">
        <v>427</v>
      </c>
      <c r="L268" s="233" t="s">
        <v>351</v>
      </c>
    </row>
    <row r="269" spans="2:12" ht="12.75" customHeight="1" x14ac:dyDescent="0.3">
      <c r="B269" s="230" t="s">
        <v>317</v>
      </c>
      <c r="C269" s="35" t="s">
        <v>551</v>
      </c>
      <c r="D269" s="35" t="s">
        <v>632</v>
      </c>
      <c r="E269" s="35" t="s">
        <v>37</v>
      </c>
      <c r="F269" s="235" t="s">
        <v>425</v>
      </c>
      <c r="G269" s="383"/>
      <c r="H269" s="384">
        <v>5</v>
      </c>
      <c r="I269" s="385"/>
      <c r="J269" s="386">
        <v>354</v>
      </c>
      <c r="K269" s="232" t="s">
        <v>427</v>
      </c>
      <c r="L269" s="233" t="s">
        <v>232</v>
      </c>
    </row>
    <row r="270" spans="2:12" ht="12.75" customHeight="1" x14ac:dyDescent="0.3">
      <c r="B270" s="230" t="s">
        <v>332</v>
      </c>
      <c r="C270" s="35" t="s">
        <v>551</v>
      </c>
      <c r="D270" s="35" t="s">
        <v>632</v>
      </c>
      <c r="E270" s="35" t="s">
        <v>37</v>
      </c>
      <c r="F270" s="235" t="s">
        <v>425</v>
      </c>
      <c r="G270" s="383"/>
      <c r="H270" s="384">
        <v>5</v>
      </c>
      <c r="I270" s="238" t="s">
        <v>424</v>
      </c>
      <c r="J270" s="386">
        <v>335</v>
      </c>
      <c r="K270" s="232" t="s">
        <v>427</v>
      </c>
      <c r="L270" s="233" t="s">
        <v>232</v>
      </c>
    </row>
    <row r="271" spans="2:12" ht="12.75" customHeight="1" x14ac:dyDescent="0.3">
      <c r="B271" s="230" t="s">
        <v>1361</v>
      </c>
      <c r="C271" s="35" t="s">
        <v>1336</v>
      </c>
      <c r="D271" s="35" t="s">
        <v>1128</v>
      </c>
      <c r="E271" s="35" t="s">
        <v>197</v>
      </c>
      <c r="F271" s="238" t="s">
        <v>425</v>
      </c>
      <c r="G271" s="383"/>
      <c r="H271" s="384" t="s">
        <v>199</v>
      </c>
      <c r="I271" s="385"/>
      <c r="J271" s="386" t="s">
        <v>199</v>
      </c>
      <c r="K271" s="232" t="s">
        <v>427</v>
      </c>
      <c r="L271" s="233" t="s">
        <v>231</v>
      </c>
    </row>
    <row r="272" spans="2:12" ht="12.75" customHeight="1" x14ac:dyDescent="0.3">
      <c r="B272" s="230" t="s">
        <v>1362</v>
      </c>
      <c r="C272" s="35" t="s">
        <v>1336</v>
      </c>
      <c r="D272" s="35" t="s">
        <v>1128</v>
      </c>
      <c r="E272" s="35" t="s">
        <v>197</v>
      </c>
      <c r="F272" s="238" t="s">
        <v>425</v>
      </c>
      <c r="G272" s="383"/>
      <c r="H272" s="384" t="s">
        <v>199</v>
      </c>
      <c r="I272" s="385"/>
      <c r="J272" s="386" t="s">
        <v>199</v>
      </c>
      <c r="K272" s="232" t="s">
        <v>427</v>
      </c>
      <c r="L272" s="233" t="s">
        <v>231</v>
      </c>
    </row>
    <row r="273" spans="2:12" ht="12.75" customHeight="1" x14ac:dyDescent="0.3">
      <c r="B273" s="230" t="s">
        <v>1363</v>
      </c>
      <c r="C273" s="35" t="s">
        <v>1336</v>
      </c>
      <c r="D273" s="35" t="s">
        <v>1128</v>
      </c>
      <c r="E273" s="35" t="s">
        <v>197</v>
      </c>
      <c r="F273" s="238" t="s">
        <v>425</v>
      </c>
      <c r="G273" s="383"/>
      <c r="H273" s="384" t="s">
        <v>199</v>
      </c>
      <c r="I273" s="385"/>
      <c r="J273" s="386" t="s">
        <v>199</v>
      </c>
      <c r="K273" s="232" t="s">
        <v>427</v>
      </c>
      <c r="L273" s="233" t="s">
        <v>231</v>
      </c>
    </row>
    <row r="274" spans="2:12" ht="12.75" customHeight="1" x14ac:dyDescent="0.3">
      <c r="B274" s="230" t="s">
        <v>1364</v>
      </c>
      <c r="C274" s="35" t="s">
        <v>1365</v>
      </c>
      <c r="D274" s="35" t="s">
        <v>521</v>
      </c>
      <c r="E274" s="35" t="s">
        <v>91</v>
      </c>
      <c r="F274" s="388"/>
      <c r="G274" s="383"/>
      <c r="H274" s="384" t="s">
        <v>199</v>
      </c>
      <c r="I274" s="238" t="s">
        <v>424</v>
      </c>
      <c r="J274" s="386" t="s">
        <v>199</v>
      </c>
      <c r="K274" s="232" t="s">
        <v>427</v>
      </c>
      <c r="L274" s="233" t="s">
        <v>231</v>
      </c>
    </row>
    <row r="275" spans="2:12" ht="12.75" customHeight="1" x14ac:dyDescent="0.3">
      <c r="B275" s="230" t="s">
        <v>1366</v>
      </c>
      <c r="C275" s="35" t="s">
        <v>1313</v>
      </c>
      <c r="D275" s="35" t="s">
        <v>1314</v>
      </c>
      <c r="E275" s="35" t="s">
        <v>274</v>
      </c>
      <c r="F275" s="235" t="s">
        <v>425</v>
      </c>
      <c r="G275" s="383"/>
      <c r="H275" s="384" t="s">
        <v>199</v>
      </c>
      <c r="I275" s="385"/>
      <c r="J275" s="386" t="s">
        <v>199</v>
      </c>
      <c r="K275" s="232" t="s">
        <v>427</v>
      </c>
      <c r="L275" s="233" t="s">
        <v>232</v>
      </c>
    </row>
    <row r="276" spans="2:12" ht="12.75" customHeight="1" x14ac:dyDescent="0.3">
      <c r="B276" s="230" t="s">
        <v>1367</v>
      </c>
      <c r="C276" s="35" t="s">
        <v>1313</v>
      </c>
      <c r="D276" s="35" t="s">
        <v>1314</v>
      </c>
      <c r="E276" s="35" t="s">
        <v>274</v>
      </c>
      <c r="F276" s="235" t="s">
        <v>425</v>
      </c>
      <c r="G276" s="383"/>
      <c r="H276" s="384" t="s">
        <v>199</v>
      </c>
      <c r="I276" s="385"/>
      <c r="J276" s="386" t="s">
        <v>199</v>
      </c>
      <c r="K276" s="232" t="s">
        <v>427</v>
      </c>
      <c r="L276" s="233" t="s">
        <v>232</v>
      </c>
    </row>
    <row r="277" spans="2:12" ht="12.75" customHeight="1" x14ac:dyDescent="0.3">
      <c r="B277" s="230" t="s">
        <v>1368</v>
      </c>
      <c r="C277" s="35" t="s">
        <v>1313</v>
      </c>
      <c r="D277" s="35" t="s">
        <v>1314</v>
      </c>
      <c r="E277" s="35" t="s">
        <v>274</v>
      </c>
      <c r="F277" s="235" t="s">
        <v>425</v>
      </c>
      <c r="G277" s="383"/>
      <c r="H277" s="384" t="s">
        <v>199</v>
      </c>
      <c r="I277" s="385"/>
      <c r="J277" s="386" t="s">
        <v>199</v>
      </c>
      <c r="K277" s="232" t="s">
        <v>427</v>
      </c>
      <c r="L277" s="233" t="s">
        <v>232</v>
      </c>
    </row>
    <row r="278" spans="2:12" ht="12.75" customHeight="1" x14ac:dyDescent="0.3">
      <c r="B278" s="230" t="s">
        <v>1369</v>
      </c>
      <c r="C278" s="35" t="s">
        <v>1317</v>
      </c>
      <c r="D278" s="35" t="s">
        <v>1314</v>
      </c>
      <c r="E278" s="35" t="s">
        <v>274</v>
      </c>
      <c r="F278" s="235" t="s">
        <v>426</v>
      </c>
      <c r="G278" s="383"/>
      <c r="H278" s="384" t="s">
        <v>199</v>
      </c>
      <c r="I278" s="385"/>
      <c r="J278" s="386" t="s">
        <v>199</v>
      </c>
      <c r="K278" s="232" t="s">
        <v>427</v>
      </c>
      <c r="L278" s="233" t="s">
        <v>232</v>
      </c>
    </row>
    <row r="279" spans="2:12" ht="12.75" customHeight="1" x14ac:dyDescent="0.3">
      <c r="B279" s="230" t="s">
        <v>379</v>
      </c>
      <c r="C279" s="35" t="s">
        <v>546</v>
      </c>
      <c r="D279" s="35" t="s">
        <v>1344</v>
      </c>
      <c r="E279" s="35" t="s">
        <v>45</v>
      </c>
      <c r="F279" s="235" t="s">
        <v>425</v>
      </c>
      <c r="G279" s="383"/>
      <c r="H279" s="384">
        <v>8</v>
      </c>
      <c r="I279" s="238" t="s">
        <v>424</v>
      </c>
      <c r="J279" s="386">
        <v>317</v>
      </c>
      <c r="K279" s="232" t="s">
        <v>427</v>
      </c>
      <c r="L279" s="233" t="s">
        <v>231</v>
      </c>
    </row>
    <row r="280" spans="2:12" ht="12.75" customHeight="1" x14ac:dyDescent="0.3">
      <c r="B280" s="230" t="s">
        <v>1370</v>
      </c>
      <c r="C280" s="35" t="s">
        <v>546</v>
      </c>
      <c r="D280" s="35" t="s">
        <v>1344</v>
      </c>
      <c r="E280" s="35" t="s">
        <v>45</v>
      </c>
      <c r="F280" s="235" t="s">
        <v>425</v>
      </c>
      <c r="G280" s="383"/>
      <c r="H280" s="384">
        <v>8</v>
      </c>
      <c r="I280" s="238" t="s">
        <v>424</v>
      </c>
      <c r="J280" s="386" t="s">
        <v>199</v>
      </c>
      <c r="K280" s="232" t="s">
        <v>427</v>
      </c>
      <c r="L280" s="233" t="s">
        <v>231</v>
      </c>
    </row>
    <row r="281" spans="2:12" ht="12.75" customHeight="1" x14ac:dyDescent="0.3">
      <c r="B281" s="230" t="s">
        <v>377</v>
      </c>
      <c r="C281" s="35" t="s">
        <v>546</v>
      </c>
      <c r="D281" s="35" t="s">
        <v>1344</v>
      </c>
      <c r="E281" s="35" t="s">
        <v>45</v>
      </c>
      <c r="F281" s="235" t="s">
        <v>425</v>
      </c>
      <c r="G281" s="383"/>
      <c r="H281" s="384">
        <v>8</v>
      </c>
      <c r="I281" s="238" t="s">
        <v>424</v>
      </c>
      <c r="J281" s="386">
        <v>322</v>
      </c>
      <c r="K281" s="232" t="s">
        <v>427</v>
      </c>
      <c r="L281" s="233" t="s">
        <v>231</v>
      </c>
    </row>
    <row r="282" spans="2:12" ht="12.75" customHeight="1" x14ac:dyDescent="0.3">
      <c r="B282" s="230" t="s">
        <v>1371</v>
      </c>
      <c r="C282" s="35" t="s">
        <v>1372</v>
      </c>
      <c r="D282" s="35" t="s">
        <v>1344</v>
      </c>
      <c r="E282" s="35" t="s">
        <v>45</v>
      </c>
      <c r="F282" s="235" t="s">
        <v>426</v>
      </c>
      <c r="G282" s="383"/>
      <c r="H282" s="384" t="s">
        <v>199</v>
      </c>
      <c r="I282" s="238" t="s">
        <v>424</v>
      </c>
      <c r="J282" s="386" t="s">
        <v>199</v>
      </c>
      <c r="K282" s="232" t="s">
        <v>427</v>
      </c>
      <c r="L282" s="233" t="s">
        <v>231</v>
      </c>
    </row>
    <row r="283" spans="2:12" ht="12.75" customHeight="1" x14ac:dyDescent="0.3">
      <c r="B283" s="230" t="s">
        <v>1373</v>
      </c>
      <c r="C283" s="35" t="s">
        <v>1372</v>
      </c>
      <c r="D283" s="35" t="s">
        <v>1344</v>
      </c>
      <c r="E283" s="35" t="s">
        <v>45</v>
      </c>
      <c r="F283" s="235" t="s">
        <v>426</v>
      </c>
      <c r="G283" s="383"/>
      <c r="H283" s="384" t="s">
        <v>199</v>
      </c>
      <c r="I283" s="238" t="s">
        <v>424</v>
      </c>
      <c r="J283" s="386" t="s">
        <v>199</v>
      </c>
      <c r="K283" s="232" t="s">
        <v>427</v>
      </c>
      <c r="L283" s="233" t="s">
        <v>231</v>
      </c>
    </row>
    <row r="284" spans="2:12" ht="12.75" customHeight="1" x14ac:dyDescent="0.3">
      <c r="B284" s="230" t="s">
        <v>1374</v>
      </c>
      <c r="C284" s="35" t="s">
        <v>1372</v>
      </c>
      <c r="D284" s="35" t="s">
        <v>1344</v>
      </c>
      <c r="E284" s="35" t="s">
        <v>45</v>
      </c>
      <c r="F284" s="235" t="s">
        <v>426</v>
      </c>
      <c r="G284" s="383"/>
      <c r="H284" s="384" t="s">
        <v>199</v>
      </c>
      <c r="I284" s="238" t="s">
        <v>424</v>
      </c>
      <c r="J284" s="386" t="s">
        <v>199</v>
      </c>
      <c r="K284" s="232" t="s">
        <v>427</v>
      </c>
      <c r="L284" s="233" t="s">
        <v>231</v>
      </c>
    </row>
    <row r="285" spans="2:12" ht="12.75" customHeight="1" x14ac:dyDescent="0.3">
      <c r="B285" s="230" t="s">
        <v>1375</v>
      </c>
      <c r="C285" s="35" t="s">
        <v>1317</v>
      </c>
      <c r="D285" s="35" t="s">
        <v>1314</v>
      </c>
      <c r="E285" s="35" t="s">
        <v>274</v>
      </c>
      <c r="F285" s="235" t="s">
        <v>426</v>
      </c>
      <c r="G285" s="383"/>
      <c r="H285" s="384" t="s">
        <v>199</v>
      </c>
      <c r="I285" s="385"/>
      <c r="J285" s="386" t="s">
        <v>199</v>
      </c>
      <c r="K285" s="232" t="s">
        <v>427</v>
      </c>
      <c r="L285" s="233" t="s">
        <v>232</v>
      </c>
    </row>
    <row r="286" spans="2:12" ht="12.75" customHeight="1" x14ac:dyDescent="0.3">
      <c r="B286" s="230" t="s">
        <v>448</v>
      </c>
      <c r="C286" s="35" t="s">
        <v>87</v>
      </c>
      <c r="D286" s="35" t="s">
        <v>107</v>
      </c>
      <c r="E286" s="35" t="s">
        <v>51</v>
      </c>
      <c r="F286" s="235" t="s">
        <v>425</v>
      </c>
      <c r="G286" s="383"/>
      <c r="H286" s="384">
        <v>9</v>
      </c>
      <c r="I286" s="238" t="s">
        <v>424</v>
      </c>
      <c r="J286" s="386">
        <v>216</v>
      </c>
      <c r="K286" s="232" t="s">
        <v>427</v>
      </c>
      <c r="L286" s="233" t="s">
        <v>236</v>
      </c>
    </row>
    <row r="287" spans="2:12" ht="12.75" customHeight="1" x14ac:dyDescent="0.3">
      <c r="B287" s="230" t="s">
        <v>1376</v>
      </c>
      <c r="C287" s="35" t="s">
        <v>87</v>
      </c>
      <c r="D287" s="35" t="s">
        <v>107</v>
      </c>
      <c r="E287" s="35" t="s">
        <v>51</v>
      </c>
      <c r="F287" s="235" t="s">
        <v>425</v>
      </c>
      <c r="G287" s="383"/>
      <c r="H287" s="384">
        <v>9</v>
      </c>
      <c r="I287" s="238" t="s">
        <v>424</v>
      </c>
      <c r="J287" s="386" t="s">
        <v>199</v>
      </c>
      <c r="K287" s="232" t="s">
        <v>427</v>
      </c>
      <c r="L287" s="233" t="s">
        <v>236</v>
      </c>
    </row>
    <row r="288" spans="2:12" ht="12.75" customHeight="1" x14ac:dyDescent="0.3">
      <c r="B288" s="230" t="s">
        <v>1377</v>
      </c>
      <c r="C288" s="35" t="s">
        <v>87</v>
      </c>
      <c r="D288" s="35" t="s">
        <v>107</v>
      </c>
      <c r="E288" s="35" t="s">
        <v>51</v>
      </c>
      <c r="F288" s="235" t="s">
        <v>425</v>
      </c>
      <c r="G288" s="383"/>
      <c r="H288" s="384">
        <v>9</v>
      </c>
      <c r="I288" s="238" t="s">
        <v>424</v>
      </c>
      <c r="J288" s="386" t="s">
        <v>199</v>
      </c>
      <c r="K288" s="232" t="s">
        <v>427</v>
      </c>
      <c r="L288" s="233" t="s">
        <v>236</v>
      </c>
    </row>
    <row r="289" spans="2:12" ht="12.75" customHeight="1" x14ac:dyDescent="0.3">
      <c r="B289" s="230" t="s">
        <v>199</v>
      </c>
      <c r="C289" s="230"/>
      <c r="D289" s="230"/>
      <c r="E289" s="230"/>
      <c r="F289" s="398"/>
      <c r="G289" s="327"/>
      <c r="H289" s="328"/>
      <c r="I289" s="265"/>
      <c r="J289" s="329"/>
      <c r="K289" s="232"/>
      <c r="L289" s="233"/>
    </row>
    <row r="290" spans="2:12" ht="12.75" customHeight="1" x14ac:dyDescent="0.3">
      <c r="B290" s="230" t="s">
        <v>199</v>
      </c>
      <c r="C290" s="230"/>
      <c r="D290" s="230"/>
      <c r="E290" s="230"/>
      <c r="F290" s="398"/>
      <c r="G290" s="327"/>
      <c r="H290" s="328"/>
      <c r="I290" s="265"/>
      <c r="J290" s="329"/>
      <c r="K290" s="232"/>
      <c r="L290" s="233"/>
    </row>
    <row r="291" spans="2:12" ht="12.75" customHeight="1" x14ac:dyDescent="0.3">
      <c r="B291" s="230" t="s">
        <v>361</v>
      </c>
      <c r="C291" s="230"/>
      <c r="D291" s="230"/>
      <c r="E291" s="230"/>
      <c r="F291" s="398"/>
      <c r="G291" s="327"/>
      <c r="H291" s="328"/>
      <c r="I291" s="265"/>
      <c r="J291" s="329"/>
      <c r="K291" s="232"/>
      <c r="L291" s="233"/>
    </row>
    <row r="292" spans="2:12" ht="12.75" customHeight="1" x14ac:dyDescent="0.3">
      <c r="B292" s="230" t="s">
        <v>362</v>
      </c>
      <c r="C292" s="230"/>
      <c r="D292" s="230"/>
      <c r="E292" s="230"/>
      <c r="F292" s="398"/>
      <c r="G292" s="327"/>
      <c r="H292" s="328"/>
      <c r="I292" s="265"/>
      <c r="J292" s="329"/>
      <c r="K292" s="232"/>
      <c r="L292" s="233"/>
    </row>
    <row r="293" spans="2:12" ht="12.75" customHeight="1" x14ac:dyDescent="0.3">
      <c r="B293" s="230" t="s">
        <v>360</v>
      </c>
      <c r="C293" s="230"/>
      <c r="D293" s="230"/>
      <c r="E293" s="230"/>
      <c r="F293" s="398"/>
      <c r="G293" s="327"/>
      <c r="H293" s="328"/>
      <c r="I293" s="265"/>
      <c r="J293" s="329"/>
      <c r="K293" s="232"/>
      <c r="L293" s="233"/>
    </row>
    <row r="294" spans="2:12" ht="12.75" customHeight="1" x14ac:dyDescent="0.3">
      <c r="B294" s="230" t="s">
        <v>364</v>
      </c>
      <c r="C294" s="230"/>
      <c r="D294" s="230"/>
      <c r="E294" s="230"/>
      <c r="F294" s="398"/>
      <c r="G294" s="327"/>
      <c r="H294" s="328"/>
      <c r="I294" s="265"/>
      <c r="J294" s="329"/>
      <c r="K294" s="232"/>
      <c r="L294" s="233"/>
    </row>
    <row r="295" spans="2:12" ht="12.75" customHeight="1" x14ac:dyDescent="0.3">
      <c r="B295" s="230" t="s">
        <v>365</v>
      </c>
      <c r="C295" s="230"/>
      <c r="D295" s="230"/>
      <c r="E295" s="230"/>
      <c r="F295" s="398"/>
      <c r="G295" s="327"/>
      <c r="H295" s="328"/>
      <c r="I295" s="265"/>
      <c r="J295" s="329"/>
      <c r="K295" s="232"/>
      <c r="L295" s="233"/>
    </row>
    <row r="296" spans="2:12" ht="12.75" customHeight="1" x14ac:dyDescent="0.3">
      <c r="B296" s="230" t="s">
        <v>363</v>
      </c>
      <c r="C296" s="230"/>
      <c r="D296" s="230"/>
      <c r="E296" s="230"/>
      <c r="F296" s="398"/>
      <c r="G296" s="327"/>
      <c r="H296" s="328"/>
      <c r="I296" s="265"/>
      <c r="J296" s="329"/>
      <c r="K296" s="232"/>
      <c r="L296" s="233"/>
    </row>
    <row r="297" spans="2:12" ht="12.75" customHeight="1" x14ac:dyDescent="0.3">
      <c r="B297" s="230" t="s">
        <v>317</v>
      </c>
      <c r="C297" s="230"/>
      <c r="D297" s="230"/>
      <c r="E297" s="230"/>
      <c r="F297" s="398"/>
      <c r="G297" s="327"/>
      <c r="H297" s="328"/>
      <c r="I297" s="265"/>
      <c r="J297" s="329"/>
      <c r="K297" s="232"/>
      <c r="L297" s="233"/>
    </row>
    <row r="298" spans="2:12" ht="12.75" customHeight="1" x14ac:dyDescent="0.3">
      <c r="B298" s="230" t="s">
        <v>320</v>
      </c>
      <c r="C298" s="230"/>
      <c r="D298" s="230"/>
      <c r="E298" s="230"/>
      <c r="F298" s="398"/>
      <c r="G298" s="327"/>
      <c r="H298" s="328"/>
      <c r="I298" s="265"/>
      <c r="J298" s="329"/>
      <c r="K298" s="232"/>
      <c r="L298" s="233"/>
    </row>
    <row r="299" spans="2:12" ht="12.75" customHeight="1" x14ac:dyDescent="0.3">
      <c r="B299" s="230"/>
      <c r="C299" s="230"/>
      <c r="D299" s="230"/>
      <c r="E299" s="230"/>
      <c r="F299" s="398"/>
      <c r="G299" s="327"/>
      <c r="H299" s="328"/>
      <c r="I299" s="265"/>
      <c r="J299" s="329"/>
      <c r="K299" s="232"/>
      <c r="L299" s="233"/>
    </row>
    <row r="300" spans="2:12" ht="12.75" customHeight="1" x14ac:dyDescent="0.3">
      <c r="B300" s="230"/>
      <c r="C300" s="230"/>
      <c r="D300" s="230"/>
      <c r="E300" s="230"/>
      <c r="F300" s="398"/>
      <c r="G300" s="327"/>
      <c r="H300" s="328"/>
      <c r="I300" s="265"/>
      <c r="J300" s="329"/>
      <c r="K300" s="232"/>
      <c r="L300" s="233"/>
    </row>
    <row r="301" spans="2:12" ht="12.75" customHeight="1" x14ac:dyDescent="0.3">
      <c r="B301" s="230"/>
      <c r="C301" s="230"/>
      <c r="D301" s="230"/>
      <c r="E301" s="230"/>
      <c r="F301" s="398"/>
      <c r="G301" s="327"/>
      <c r="H301" s="328"/>
      <c r="I301" s="265"/>
      <c r="J301" s="329"/>
      <c r="K301" s="232"/>
      <c r="L301" s="233"/>
    </row>
    <row r="302" spans="2:12" ht="12.75" customHeight="1" x14ac:dyDescent="0.3">
      <c r="B302" s="230"/>
      <c r="C302" s="230"/>
      <c r="D302" s="230"/>
      <c r="E302" s="230"/>
      <c r="F302" s="398"/>
      <c r="G302" s="327"/>
      <c r="H302" s="328"/>
      <c r="I302" s="265"/>
      <c r="J302" s="329"/>
      <c r="K302" s="232"/>
      <c r="L302" s="233"/>
    </row>
    <row r="303" spans="2:12" ht="12.75" customHeight="1" x14ac:dyDescent="0.3">
      <c r="B303" s="230"/>
      <c r="C303" s="230"/>
      <c r="D303" s="230"/>
      <c r="E303" s="230"/>
      <c r="F303" s="398"/>
      <c r="G303" s="327"/>
      <c r="H303" s="328"/>
      <c r="I303" s="265"/>
      <c r="J303" s="329"/>
      <c r="K303" s="232"/>
      <c r="L303" s="233"/>
    </row>
    <row r="304" spans="2:12" ht="12.75" customHeight="1" x14ac:dyDescent="0.3">
      <c r="B304" s="230"/>
      <c r="C304" s="230"/>
      <c r="D304" s="230"/>
      <c r="E304" s="230"/>
      <c r="F304" s="398"/>
      <c r="G304" s="327"/>
      <c r="H304" s="328"/>
      <c r="I304" s="265"/>
      <c r="J304" s="329"/>
      <c r="K304" s="232"/>
      <c r="L304" s="233"/>
    </row>
    <row r="305" spans="2:12" ht="12.75" customHeight="1" x14ac:dyDescent="0.3">
      <c r="B305" s="230"/>
      <c r="C305" s="230"/>
      <c r="D305" s="230"/>
      <c r="E305" s="230"/>
      <c r="F305" s="398"/>
      <c r="G305" s="327"/>
      <c r="H305" s="328"/>
      <c r="I305" s="265"/>
      <c r="J305" s="329"/>
      <c r="K305" s="232"/>
      <c r="L305" s="233"/>
    </row>
    <row r="306" spans="2:12" ht="12.75" customHeight="1" x14ac:dyDescent="0.3">
      <c r="C306" s="230"/>
      <c r="D306" s="230"/>
      <c r="E306" s="230"/>
      <c r="F306" s="398"/>
      <c r="G306" s="327"/>
      <c r="H306" s="328"/>
      <c r="I306" s="265"/>
      <c r="J306" s="329"/>
      <c r="K306" s="232"/>
      <c r="L306" s="233"/>
    </row>
    <row r="307" spans="2:12" ht="12.75" customHeight="1" x14ac:dyDescent="0.3">
      <c r="C307" s="230"/>
      <c r="D307" s="230"/>
      <c r="E307" s="230"/>
      <c r="F307" s="398"/>
      <c r="G307" s="327"/>
      <c r="H307" s="328"/>
      <c r="I307" s="265"/>
      <c r="J307" s="329"/>
      <c r="K307" s="232"/>
      <c r="L307" s="233"/>
    </row>
    <row r="308" spans="2:12" ht="12.75" customHeight="1" x14ac:dyDescent="0.3">
      <c r="C308" s="230"/>
      <c r="D308" s="230"/>
      <c r="E308" s="230"/>
      <c r="F308" s="398"/>
      <c r="G308" s="327"/>
      <c r="H308" s="328"/>
      <c r="I308" s="265"/>
      <c r="J308" s="329"/>
      <c r="K308" s="232"/>
      <c r="L308" s="233"/>
    </row>
    <row r="309" spans="2:12" ht="12.75" customHeight="1" x14ac:dyDescent="0.3">
      <c r="C309" s="230"/>
      <c r="D309" s="230"/>
      <c r="E309" s="230"/>
      <c r="F309" s="398"/>
      <c r="G309" s="327"/>
      <c r="H309" s="328"/>
      <c r="I309" s="265"/>
      <c r="J309" s="329"/>
      <c r="K309" s="232"/>
      <c r="L309" s="233"/>
    </row>
    <row r="310" spans="2:12" ht="12.75" customHeight="1" x14ac:dyDescent="0.3">
      <c r="C310" s="230"/>
      <c r="D310" s="230"/>
      <c r="E310" s="230"/>
      <c r="F310" s="398"/>
      <c r="G310" s="327"/>
      <c r="H310" s="328"/>
      <c r="I310" s="265"/>
      <c r="J310" s="329"/>
      <c r="K310" s="232"/>
      <c r="L310" s="233"/>
    </row>
    <row r="311" spans="2:12" ht="12.75" customHeight="1" x14ac:dyDescent="0.3">
      <c r="C311" s="230"/>
      <c r="D311" s="230"/>
      <c r="E311" s="230"/>
      <c r="F311" s="398"/>
      <c r="G311" s="327"/>
      <c r="H311" s="328"/>
      <c r="I311" s="265"/>
      <c r="J311" s="329"/>
      <c r="K311" s="232"/>
      <c r="L311" s="233"/>
    </row>
    <row r="312" spans="2:12" ht="12.75" customHeight="1" x14ac:dyDescent="0.3">
      <c r="C312" s="230"/>
      <c r="D312" s="230"/>
      <c r="E312" s="230"/>
      <c r="F312" s="398"/>
      <c r="G312" s="327"/>
      <c r="H312" s="328"/>
      <c r="I312" s="265"/>
      <c r="J312" s="329"/>
      <c r="K312" s="232"/>
      <c r="L312" s="233"/>
    </row>
    <row r="313" spans="2:12" ht="12.75" customHeight="1" x14ac:dyDescent="0.3">
      <c r="C313" s="230"/>
      <c r="D313" s="230"/>
      <c r="E313" s="230"/>
      <c r="F313" s="398"/>
      <c r="G313" s="327"/>
      <c r="H313" s="328"/>
      <c r="I313" s="265"/>
      <c r="J313" s="329"/>
      <c r="K313" s="232"/>
      <c r="L313" s="233"/>
    </row>
    <row r="314" spans="2:12" ht="12.75" customHeight="1" x14ac:dyDescent="0.3">
      <c r="C314" s="230"/>
      <c r="D314" s="230"/>
      <c r="E314" s="230"/>
      <c r="F314" s="398"/>
      <c r="G314" s="327"/>
      <c r="H314" s="328"/>
      <c r="I314" s="265"/>
      <c r="J314" s="329"/>
      <c r="K314" s="232"/>
      <c r="L314" s="233"/>
    </row>
    <row r="315" spans="2:12" ht="12.75" customHeight="1" x14ac:dyDescent="0.3">
      <c r="C315" s="230"/>
      <c r="D315" s="230"/>
      <c r="E315" s="230"/>
      <c r="F315" s="398"/>
      <c r="G315" s="327"/>
      <c r="H315" s="328"/>
      <c r="I315" s="265"/>
      <c r="J315" s="329"/>
      <c r="K315" s="232"/>
      <c r="L315" s="233"/>
    </row>
    <row r="316" spans="2:12" ht="12.75" customHeight="1" x14ac:dyDescent="0.3">
      <c r="C316" s="230"/>
      <c r="D316" s="230"/>
      <c r="E316" s="230"/>
      <c r="F316" s="398"/>
      <c r="G316" s="327"/>
      <c r="H316" s="328"/>
      <c r="I316" s="265"/>
      <c r="J316" s="329"/>
      <c r="K316" s="232"/>
      <c r="L316" s="233"/>
    </row>
    <row r="317" spans="2:12" ht="12.75" customHeight="1" x14ac:dyDescent="0.3">
      <c r="C317" s="230"/>
      <c r="D317" s="230"/>
      <c r="E317" s="230"/>
      <c r="F317" s="398"/>
      <c r="G317" s="327"/>
      <c r="H317" s="328"/>
      <c r="I317" s="265"/>
      <c r="J317" s="329"/>
      <c r="K317" s="232"/>
      <c r="L317" s="233"/>
    </row>
    <row r="318" spans="2:12" ht="12.75" customHeight="1" x14ac:dyDescent="0.3">
      <c r="C318" s="230"/>
      <c r="D318" s="230"/>
      <c r="E318" s="230"/>
      <c r="F318" s="398"/>
      <c r="G318" s="327"/>
      <c r="H318" s="328"/>
      <c r="I318" s="265"/>
      <c r="J318" s="329"/>
      <c r="K318" s="232"/>
      <c r="L318" s="233"/>
    </row>
    <row r="319" spans="2:12" ht="12.75" customHeight="1" x14ac:dyDescent="0.3">
      <c r="C319" s="230"/>
      <c r="D319" s="230"/>
      <c r="E319" s="230"/>
      <c r="F319" s="398"/>
      <c r="G319" s="327"/>
      <c r="H319" s="328"/>
      <c r="I319" s="265"/>
      <c r="J319" s="329"/>
      <c r="K319" s="232"/>
      <c r="L319" s="233"/>
    </row>
    <row r="320" spans="2:12" ht="12.75" customHeight="1" x14ac:dyDescent="0.3">
      <c r="C320" s="230"/>
      <c r="D320" s="230"/>
      <c r="E320" s="230"/>
      <c r="F320" s="398"/>
      <c r="G320" s="327"/>
      <c r="H320" s="328"/>
      <c r="I320" s="265"/>
      <c r="J320" s="329"/>
      <c r="K320" s="232"/>
      <c r="L320" s="233"/>
    </row>
    <row r="321" spans="3:12" ht="12.75" customHeight="1" x14ac:dyDescent="0.3">
      <c r="C321" s="230"/>
      <c r="D321" s="230"/>
      <c r="E321" s="230"/>
      <c r="F321" s="398"/>
      <c r="G321" s="327"/>
      <c r="H321" s="328"/>
      <c r="I321" s="265"/>
      <c r="J321" s="329"/>
      <c r="K321" s="232"/>
      <c r="L321" s="233"/>
    </row>
    <row r="322" spans="3:12" ht="12.75" customHeight="1" x14ac:dyDescent="0.3">
      <c r="C322" s="230"/>
      <c r="D322" s="230"/>
      <c r="E322" s="230"/>
      <c r="F322" s="398"/>
      <c r="G322" s="327"/>
      <c r="H322" s="328"/>
      <c r="I322" s="265"/>
      <c r="J322" s="329"/>
      <c r="K322" s="232"/>
      <c r="L322" s="233"/>
    </row>
    <row r="323" spans="3:12" ht="12.75" customHeight="1" x14ac:dyDescent="0.3">
      <c r="C323" s="230"/>
      <c r="D323" s="230"/>
      <c r="E323" s="230"/>
      <c r="F323" s="398"/>
      <c r="G323" s="327"/>
      <c r="H323" s="328"/>
      <c r="I323" s="265"/>
      <c r="J323" s="329"/>
      <c r="K323" s="232"/>
      <c r="L323" s="233"/>
    </row>
    <row r="324" spans="3:12" ht="12.75" customHeight="1" x14ac:dyDescent="0.3">
      <c r="C324" s="230"/>
      <c r="D324" s="230"/>
      <c r="E324" s="230"/>
      <c r="F324" s="265"/>
      <c r="G324" s="327"/>
      <c r="H324" s="328"/>
      <c r="I324" s="265"/>
      <c r="J324" s="329"/>
      <c r="K324" s="232"/>
      <c r="L324" s="233"/>
    </row>
    <row r="325" spans="3:12" ht="12.75" customHeight="1" x14ac:dyDescent="0.3">
      <c r="C325" s="230"/>
      <c r="D325" s="230"/>
      <c r="E325" s="230"/>
      <c r="F325" s="265"/>
      <c r="G325" s="327"/>
      <c r="H325" s="328"/>
      <c r="I325" s="265"/>
      <c r="J325" s="329"/>
      <c r="K325" s="232"/>
      <c r="L325" s="233"/>
    </row>
    <row r="326" spans="3:12" ht="12.75" customHeight="1" x14ac:dyDescent="0.3">
      <c r="C326" s="230"/>
      <c r="D326" s="230"/>
      <c r="E326" s="230"/>
      <c r="F326" s="265"/>
      <c r="G326" s="327"/>
      <c r="H326" s="328"/>
      <c r="I326" s="265"/>
      <c r="J326" s="329"/>
      <c r="K326" s="232"/>
      <c r="L326" s="233"/>
    </row>
    <row r="327" spans="3:12" ht="12.75" customHeight="1" x14ac:dyDescent="0.3">
      <c r="C327" s="230"/>
      <c r="D327" s="230"/>
      <c r="E327" s="230"/>
      <c r="F327" s="265"/>
      <c r="G327" s="327"/>
      <c r="H327" s="328"/>
      <c r="I327" s="265"/>
      <c r="J327" s="329"/>
      <c r="K327" s="232"/>
      <c r="L327" s="233"/>
    </row>
    <row r="328" spans="3:12" ht="12.75" customHeight="1" x14ac:dyDescent="0.3">
      <c r="C328" s="230"/>
      <c r="D328" s="230"/>
      <c r="E328" s="230"/>
      <c r="F328" s="265"/>
      <c r="G328" s="327"/>
      <c r="H328" s="328"/>
      <c r="I328" s="265"/>
      <c r="J328" s="329"/>
      <c r="K328" s="232"/>
      <c r="L328" s="233"/>
    </row>
    <row r="329" spans="3:12" ht="12.75" customHeight="1" x14ac:dyDescent="0.3">
      <c r="C329" s="230"/>
      <c r="D329" s="230"/>
      <c r="E329" s="230"/>
      <c r="F329" s="265"/>
      <c r="G329" s="327"/>
      <c r="H329" s="328"/>
      <c r="I329" s="265"/>
      <c r="J329" s="329"/>
      <c r="K329" s="232"/>
      <c r="L329" s="233"/>
    </row>
    <row r="330" spans="3:12" ht="12.75" customHeight="1" x14ac:dyDescent="0.3">
      <c r="C330" s="230"/>
      <c r="D330" s="230"/>
      <c r="E330" s="230"/>
      <c r="F330" s="265"/>
      <c r="G330" s="327"/>
      <c r="H330" s="328"/>
      <c r="I330" s="265"/>
      <c r="J330" s="329"/>
      <c r="K330" s="232"/>
      <c r="L330" s="233"/>
    </row>
    <row r="331" spans="3:12" ht="12.75" customHeight="1" x14ac:dyDescent="0.3">
      <c r="C331" s="230"/>
      <c r="D331" s="230"/>
      <c r="E331" s="230"/>
      <c r="F331" s="265"/>
      <c r="G331" s="327"/>
      <c r="H331" s="328"/>
      <c r="I331" s="265"/>
      <c r="J331" s="329"/>
      <c r="K331" s="232"/>
      <c r="L331" s="233"/>
    </row>
    <row r="332" spans="3:12" ht="12.75" customHeight="1" x14ac:dyDescent="0.3">
      <c r="C332" s="230"/>
      <c r="D332" s="230"/>
      <c r="E332" s="230"/>
      <c r="F332" s="265"/>
      <c r="G332" s="327"/>
      <c r="H332" s="328"/>
      <c r="I332" s="265"/>
      <c r="J332" s="329"/>
      <c r="K332" s="232"/>
      <c r="L332" s="233"/>
    </row>
    <row r="333" spans="3:12" ht="12.75" customHeight="1" x14ac:dyDescent="0.3">
      <c r="C333" s="230"/>
      <c r="D333" s="230"/>
      <c r="E333" s="230"/>
      <c r="F333" s="265"/>
      <c r="G333" s="327"/>
      <c r="H333" s="328"/>
      <c r="I333" s="265"/>
      <c r="J333" s="329"/>
      <c r="K333" s="232"/>
      <c r="L333" s="233"/>
    </row>
    <row r="334" spans="3:12" ht="12.75" customHeight="1" x14ac:dyDescent="0.3">
      <c r="C334" s="230"/>
      <c r="D334" s="230"/>
      <c r="E334" s="230"/>
      <c r="F334" s="265"/>
      <c r="G334" s="327"/>
      <c r="H334" s="328"/>
      <c r="I334" s="265"/>
      <c r="J334" s="329"/>
      <c r="K334" s="232"/>
      <c r="L334" s="233"/>
    </row>
    <row r="335" spans="3:12" ht="12.75" customHeight="1" x14ac:dyDescent="0.3">
      <c r="C335" s="230"/>
      <c r="D335" s="230"/>
      <c r="E335" s="230"/>
      <c r="F335" s="265"/>
      <c r="G335" s="327"/>
      <c r="H335" s="328"/>
      <c r="I335" s="265"/>
      <c r="J335" s="329"/>
      <c r="K335" s="232"/>
      <c r="L335" s="233"/>
    </row>
    <row r="336" spans="3:12" ht="12.75" customHeight="1" x14ac:dyDescent="0.3">
      <c r="C336" s="230"/>
      <c r="D336" s="230"/>
      <c r="E336" s="230"/>
      <c r="F336" s="265"/>
      <c r="G336" s="327"/>
      <c r="H336" s="328"/>
      <c r="I336" s="265"/>
      <c r="J336" s="329"/>
      <c r="K336" s="232"/>
      <c r="L336" s="233"/>
    </row>
    <row r="337" spans="3:12" ht="12.75" customHeight="1" x14ac:dyDescent="0.3">
      <c r="C337" s="230"/>
      <c r="D337" s="230"/>
      <c r="E337" s="230"/>
      <c r="F337" s="265"/>
      <c r="G337" s="327"/>
      <c r="H337" s="328"/>
      <c r="I337" s="265"/>
      <c r="J337" s="329"/>
      <c r="K337" s="232"/>
      <c r="L337" s="233"/>
    </row>
    <row r="338" spans="3:12" ht="12.75" customHeight="1" x14ac:dyDescent="0.3">
      <c r="C338" s="230"/>
      <c r="D338" s="230"/>
      <c r="E338" s="230"/>
      <c r="F338" s="265"/>
      <c r="G338" s="327"/>
      <c r="H338" s="328"/>
      <c r="I338" s="265"/>
      <c r="J338" s="329"/>
      <c r="K338" s="232"/>
      <c r="L338" s="233"/>
    </row>
    <row r="339" spans="3:12" ht="12.75" customHeight="1" x14ac:dyDescent="0.3">
      <c r="C339" s="239"/>
      <c r="D339" s="239"/>
      <c r="E339" s="239"/>
      <c r="F339" s="265"/>
      <c r="G339" s="239"/>
      <c r="H339" s="328"/>
      <c r="I339" s="265"/>
      <c r="J339" s="236"/>
      <c r="K339" s="232"/>
      <c r="L339" s="239"/>
    </row>
    <row r="340" spans="3:12" ht="12.75" customHeight="1" x14ac:dyDescent="0.3">
      <c r="C340" s="239"/>
      <c r="D340" s="239"/>
      <c r="E340" s="239"/>
      <c r="F340" s="265"/>
      <c r="G340" s="239"/>
      <c r="H340" s="328"/>
      <c r="I340" s="265"/>
      <c r="J340" s="236"/>
      <c r="K340" s="232"/>
      <c r="L340" s="239"/>
    </row>
    <row r="341" spans="3:12" ht="12.75" customHeight="1" x14ac:dyDescent="0.3">
      <c r="C341" s="239"/>
      <c r="D341" s="239"/>
      <c r="E341" s="239"/>
      <c r="F341" s="265"/>
      <c r="G341" s="239"/>
      <c r="H341" s="239"/>
      <c r="I341" s="265"/>
      <c r="J341" s="236"/>
      <c r="K341" s="239"/>
      <c r="L341" s="239"/>
    </row>
    <row r="342" spans="3:12" ht="12.75" customHeight="1" x14ac:dyDescent="0.3">
      <c r="C342" s="239"/>
      <c r="D342" s="239"/>
      <c r="E342" s="239"/>
      <c r="F342" s="265"/>
      <c r="G342" s="239"/>
      <c r="H342" s="239"/>
      <c r="I342" s="265"/>
      <c r="J342" s="236"/>
      <c r="K342" s="239"/>
      <c r="L342" s="239"/>
    </row>
    <row r="343" spans="3:12" ht="12.75" customHeight="1" x14ac:dyDescent="0.3">
      <c r="C343" s="239"/>
      <c r="D343" s="239"/>
      <c r="E343" s="239"/>
      <c r="F343" s="265"/>
      <c r="G343" s="239"/>
      <c r="H343" s="239"/>
      <c r="I343" s="265"/>
      <c r="J343" s="236"/>
      <c r="K343" s="239"/>
      <c r="L343" s="239"/>
    </row>
    <row r="344" spans="3:12" ht="12.75" customHeight="1" x14ac:dyDescent="0.3">
      <c r="C344" s="239"/>
      <c r="D344" s="239"/>
      <c r="E344" s="239"/>
      <c r="F344" s="265"/>
      <c r="G344" s="239"/>
      <c r="H344" s="239"/>
      <c r="I344" s="265"/>
      <c r="J344" s="236"/>
      <c r="K344" s="239"/>
      <c r="L344" s="239"/>
    </row>
    <row r="345" spans="3:12" ht="12.75" customHeight="1" x14ac:dyDescent="0.3">
      <c r="C345" s="239"/>
      <c r="D345" s="239"/>
      <c r="E345" s="239"/>
      <c r="F345" s="265"/>
      <c r="G345" s="239"/>
      <c r="H345" s="239"/>
      <c r="I345" s="265"/>
      <c r="J345" s="236"/>
      <c r="K345" s="239"/>
      <c r="L345" s="239"/>
    </row>
    <row r="346" spans="3:12" ht="12.75" customHeight="1" x14ac:dyDescent="0.3">
      <c r="C346" s="239"/>
      <c r="D346" s="239"/>
      <c r="E346" s="239"/>
      <c r="F346" s="265"/>
      <c r="G346" s="239"/>
      <c r="H346" s="239"/>
      <c r="I346" s="265"/>
      <c r="J346" s="236"/>
      <c r="K346" s="239"/>
      <c r="L346" s="239"/>
    </row>
    <row r="347" spans="3:12" ht="12.75" customHeight="1" x14ac:dyDescent="0.3">
      <c r="C347" s="239"/>
      <c r="D347" s="239"/>
      <c r="E347" s="239"/>
      <c r="F347" s="265"/>
      <c r="G347" s="239"/>
      <c r="H347" s="239"/>
      <c r="I347" s="265"/>
      <c r="J347" s="236"/>
      <c r="K347" s="239"/>
      <c r="L347" s="239"/>
    </row>
    <row r="348" spans="3:12" ht="12.75" customHeight="1" x14ac:dyDescent="0.3">
      <c r="C348" s="239"/>
      <c r="D348" s="239"/>
      <c r="E348" s="239"/>
      <c r="F348" s="265"/>
      <c r="G348" s="239"/>
      <c r="H348" s="239"/>
      <c r="I348" s="265"/>
      <c r="J348" s="236"/>
      <c r="K348" s="239"/>
      <c r="L348" s="239"/>
    </row>
    <row r="349" spans="3:12" ht="12.75" customHeight="1" x14ac:dyDescent="0.3">
      <c r="C349" s="239"/>
      <c r="D349" s="239"/>
      <c r="E349" s="239"/>
      <c r="F349" s="265"/>
      <c r="G349" s="239"/>
      <c r="H349" s="239"/>
      <c r="I349" s="265"/>
      <c r="J349" s="236"/>
      <c r="K349" s="239"/>
      <c r="L349" s="239"/>
    </row>
    <row r="350" spans="3:12" ht="12.75" customHeight="1" x14ac:dyDescent="0.3">
      <c r="C350" s="239"/>
      <c r="D350" s="239"/>
      <c r="E350" s="239"/>
      <c r="F350" s="265"/>
      <c r="G350" s="239"/>
      <c r="H350" s="239"/>
      <c r="I350" s="265"/>
      <c r="J350" s="236"/>
      <c r="K350" s="239"/>
      <c r="L350" s="239"/>
    </row>
    <row r="351" spans="3:12" ht="12.75" customHeight="1" x14ac:dyDescent="0.3">
      <c r="C351" s="239"/>
      <c r="D351" s="239"/>
      <c r="E351" s="239"/>
      <c r="F351" s="265"/>
      <c r="G351" s="239"/>
      <c r="H351" s="239"/>
      <c r="I351" s="265"/>
      <c r="J351" s="236"/>
      <c r="K351" s="239"/>
      <c r="L351" s="239"/>
    </row>
    <row r="352" spans="3:12" ht="12.75" customHeight="1" x14ac:dyDescent="0.3">
      <c r="C352" s="239"/>
      <c r="D352" s="239"/>
      <c r="E352" s="239"/>
      <c r="F352" s="265"/>
      <c r="G352" s="239"/>
      <c r="H352" s="239"/>
      <c r="I352" s="265"/>
      <c r="J352" s="236"/>
      <c r="K352" s="239"/>
      <c r="L352" s="239"/>
    </row>
    <row r="353" spans="3:12" ht="12.75" customHeight="1" x14ac:dyDescent="0.3">
      <c r="C353" s="239"/>
      <c r="D353" s="239"/>
      <c r="E353" s="239"/>
      <c r="F353" s="265"/>
      <c r="G353" s="239"/>
      <c r="H353" s="239"/>
      <c r="I353" s="265"/>
      <c r="J353" s="236"/>
      <c r="K353" s="239"/>
      <c r="L353" s="239"/>
    </row>
    <row r="354" spans="3:12" ht="12.75" customHeight="1" x14ac:dyDescent="0.3">
      <c r="C354" s="239"/>
      <c r="D354" s="239"/>
      <c r="E354" s="239"/>
      <c r="F354" s="265"/>
      <c r="G354" s="239"/>
      <c r="H354" s="239"/>
      <c r="I354" s="265"/>
      <c r="J354" s="236"/>
      <c r="K354" s="239"/>
      <c r="L354" s="239"/>
    </row>
    <row r="355" spans="3:12" ht="12.75" customHeight="1" x14ac:dyDescent="0.3">
      <c r="C355" s="239"/>
      <c r="D355" s="239"/>
      <c r="E355" s="239"/>
      <c r="F355" s="265"/>
      <c r="G355" s="239"/>
      <c r="H355" s="239"/>
      <c r="I355" s="265"/>
      <c r="J355" s="236"/>
      <c r="K355" s="398"/>
      <c r="L355" s="399"/>
    </row>
    <row r="356" spans="3:12" ht="12.75" customHeight="1" x14ac:dyDescent="0.3">
      <c r="C356" s="239"/>
      <c r="D356" s="239"/>
      <c r="E356" s="239"/>
      <c r="F356" s="265"/>
      <c r="G356" s="239"/>
      <c r="H356" s="239"/>
      <c r="I356" s="265"/>
      <c r="J356" s="236"/>
      <c r="K356" s="239"/>
      <c r="L356" s="239"/>
    </row>
    <row r="357" spans="3:12" ht="12.75" customHeight="1" x14ac:dyDescent="0.3">
      <c r="C357" s="239"/>
      <c r="D357" s="239"/>
      <c r="E357" s="239"/>
      <c r="F357" s="265"/>
      <c r="G357" s="239"/>
      <c r="H357" s="239"/>
      <c r="I357" s="265"/>
      <c r="J357" s="236"/>
      <c r="K357" s="398"/>
      <c r="L357" s="399"/>
    </row>
    <row r="358" spans="3:12" ht="12.75" customHeight="1" x14ac:dyDescent="0.3">
      <c r="C358" s="239"/>
      <c r="D358" s="239"/>
      <c r="E358" s="239"/>
      <c r="F358" s="265"/>
      <c r="G358" s="239"/>
      <c r="H358" s="239"/>
      <c r="I358" s="265"/>
      <c r="J358" s="236"/>
      <c r="K358" s="398"/>
      <c r="L358" s="399"/>
    </row>
    <row r="359" spans="3:12" ht="12.75" customHeight="1" x14ac:dyDescent="0.3">
      <c r="C359" s="239"/>
      <c r="D359" s="239"/>
      <c r="E359" s="239"/>
      <c r="F359" s="265"/>
      <c r="G359" s="239"/>
      <c r="H359" s="239"/>
      <c r="I359" s="265"/>
      <c r="J359" s="236"/>
      <c r="K359" s="398"/>
      <c r="L359" s="399"/>
    </row>
    <row r="360" spans="3:12" ht="12.75" customHeight="1" x14ac:dyDescent="0.3">
      <c r="C360" s="239"/>
      <c r="D360" s="239"/>
      <c r="E360" s="239"/>
      <c r="F360" s="265"/>
      <c r="G360" s="330"/>
      <c r="H360" s="331"/>
      <c r="I360" s="265"/>
      <c r="J360" s="236"/>
      <c r="K360" s="398"/>
      <c r="L360" s="399"/>
    </row>
    <row r="361" spans="3:12" ht="12.75" customHeight="1" x14ac:dyDescent="0.3">
      <c r="C361" s="239"/>
      <c r="D361" s="239"/>
      <c r="E361" s="239"/>
      <c r="F361" s="265"/>
      <c r="G361" s="330"/>
      <c r="H361" s="331"/>
      <c r="I361" s="265"/>
      <c r="J361" s="236"/>
      <c r="K361" s="398"/>
      <c r="L361" s="399"/>
    </row>
    <row r="362" spans="3:12" ht="12.75" customHeight="1" x14ac:dyDescent="0.3">
      <c r="C362" s="36"/>
      <c r="D362" s="36"/>
      <c r="E362" s="36"/>
      <c r="I362" s="265"/>
    </row>
    <row r="363" spans="3:12" ht="12.75" customHeight="1" x14ac:dyDescent="0.3">
      <c r="C363" s="36"/>
      <c r="D363" s="36"/>
      <c r="E363" s="36"/>
      <c r="I363" s="265"/>
    </row>
    <row r="364" spans="3:12" ht="12.75" customHeight="1" x14ac:dyDescent="0.3">
      <c r="C364" s="36"/>
      <c r="D364" s="36"/>
      <c r="E364" s="36"/>
      <c r="I364" s="265"/>
    </row>
    <row r="365" spans="3:12" ht="12.75" customHeight="1" x14ac:dyDescent="0.3">
      <c r="C365" s="36"/>
      <c r="D365" s="36"/>
      <c r="E365" s="36"/>
      <c r="I365" s="265"/>
    </row>
    <row r="366" spans="3:12" ht="12.75" customHeight="1" x14ac:dyDescent="0.3">
      <c r="C366" s="36"/>
      <c r="D366" s="36"/>
      <c r="E366" s="36"/>
      <c r="G366" s="36"/>
      <c r="H366" s="36"/>
      <c r="K366" s="36"/>
      <c r="L366" s="36"/>
    </row>
    <row r="367" spans="3:12" ht="12.75" customHeight="1" x14ac:dyDescent="0.3">
      <c r="C367" s="36"/>
      <c r="D367" s="36"/>
      <c r="E367" s="36"/>
      <c r="G367" s="36"/>
      <c r="H367" s="36"/>
    </row>
    <row r="368" spans="3:12" ht="12.75" customHeight="1" x14ac:dyDescent="0.3">
      <c r="C368" s="36"/>
      <c r="D368" s="36"/>
      <c r="E368" s="36"/>
      <c r="G368" s="36"/>
      <c r="H368" s="36"/>
    </row>
    <row r="369" spans="3:8" ht="12.75" customHeight="1" x14ac:dyDescent="0.3">
      <c r="C369" s="36"/>
      <c r="D369" s="36"/>
      <c r="E369" s="36"/>
      <c r="G369" s="36"/>
      <c r="H369" s="36"/>
    </row>
  </sheetData>
  <sortState xmlns:xlrd2="http://schemas.microsoft.com/office/spreadsheetml/2017/richdata2" ref="B14:E17">
    <sortCondition ref="C14:C17"/>
  </sortState>
  <phoneticPr fontId="65" type="noConversion"/>
  <conditionalFormatting sqref="B1:B1048576">
    <cfRule type="duplicateValues" dxfId="38" priority="1"/>
    <cfRule type="duplicateValues" dxfId="37" priority="2"/>
    <cfRule type="duplicateValues" dxfId="36" priority="3"/>
  </conditionalFormatting>
  <printOptions horizontalCentered="1"/>
  <pageMargins left="0.11811023622047245" right="0.11811023622047245" top="0.55118110236220474" bottom="0.15748031496062992" header="0.31496062992125984" footer="0.31496062992125984"/>
  <pageSetup paperSize="9" scale="10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429"/>
  <sheetViews>
    <sheetView topLeftCell="I1" zoomScale="93" zoomScaleNormal="93" workbookViewId="0">
      <selection activeCell="S7" sqref="S7"/>
    </sheetView>
  </sheetViews>
  <sheetFormatPr defaultColWidth="7" defaultRowHeight="12.75" customHeight="1" x14ac:dyDescent="0.3"/>
  <cols>
    <col min="1" max="1" width="2.81640625" style="138" hidden="1" customWidth="1"/>
    <col min="2" max="2" width="24.81640625" style="138" hidden="1" customWidth="1"/>
    <col min="3" max="3" width="10.54296875" style="138" hidden="1" customWidth="1"/>
    <col min="4" max="5" width="2.81640625" style="137" hidden="1" customWidth="1"/>
    <col min="6" max="6" width="24.81640625" style="138" hidden="1" customWidth="1"/>
    <col min="7" max="7" width="10.54296875" style="138" hidden="1" customWidth="1"/>
    <col min="8" max="8" width="2.81640625" style="138" hidden="1" customWidth="1"/>
    <col min="9" max="9" width="3" style="138" customWidth="1"/>
    <col min="10" max="10" width="29.453125" style="138" bestFit="1" customWidth="1"/>
    <col min="11" max="11" width="14.81640625" style="138" bestFit="1" customWidth="1"/>
    <col min="12" max="12" width="3" style="140" bestFit="1" customWidth="1"/>
    <col min="13" max="13" width="2.54296875" style="138" customWidth="1"/>
    <col min="14" max="14" width="28.1796875" style="138" bestFit="1" customWidth="1"/>
    <col min="15" max="15" width="15.1796875" style="138" bestFit="1" customWidth="1"/>
    <col min="16" max="16" width="3" style="138" bestFit="1" customWidth="1"/>
    <col min="17" max="17" width="2.81640625" style="138" customWidth="1"/>
    <col min="18" max="16384" width="7" style="138"/>
  </cols>
  <sheetData>
    <row r="1" spans="1:16" s="190" customFormat="1" ht="15" customHeight="1" x14ac:dyDescent="0.3">
      <c r="A1" s="453" t="s">
        <v>228</v>
      </c>
      <c r="B1" s="453"/>
      <c r="C1" s="453"/>
      <c r="D1" s="453"/>
      <c r="E1" s="453"/>
      <c r="F1" s="453"/>
      <c r="G1" s="453"/>
      <c r="J1" s="476" t="s">
        <v>467</v>
      </c>
      <c r="K1" s="476" t="s">
        <v>199</v>
      </c>
      <c r="L1" s="476" t="s">
        <v>199</v>
      </c>
      <c r="M1" s="476" t="s">
        <v>199</v>
      </c>
      <c r="N1" s="476" t="s">
        <v>199</v>
      </c>
      <c r="O1" s="476" t="s">
        <v>199</v>
      </c>
      <c r="P1" s="476" t="s">
        <v>199</v>
      </c>
    </row>
    <row r="2" spans="1:16" s="190" customFormat="1" ht="15" customHeight="1" x14ac:dyDescent="0.3">
      <c r="A2" s="453" t="s">
        <v>229</v>
      </c>
      <c r="B2" s="453"/>
      <c r="C2" s="453"/>
      <c r="D2" s="453"/>
      <c r="E2" s="453"/>
      <c r="F2" s="453"/>
      <c r="G2" s="453"/>
      <c r="J2" s="476" t="s">
        <v>474</v>
      </c>
      <c r="K2" s="476"/>
      <c r="L2" s="476"/>
      <c r="M2" s="476"/>
      <c r="N2" s="476"/>
      <c r="O2" s="476"/>
      <c r="P2" s="476"/>
    </row>
    <row r="3" spans="1:16" s="190" customFormat="1" ht="13.5" thickBot="1" x14ac:dyDescent="0.35">
      <c r="B3" s="136" t="s">
        <v>209</v>
      </c>
      <c r="C3" s="136" t="s">
        <v>171</v>
      </c>
      <c r="D3" s="137" t="s">
        <v>199</v>
      </c>
      <c r="E3" s="137"/>
      <c r="F3" s="136" t="s">
        <v>210</v>
      </c>
      <c r="G3" s="136" t="s">
        <v>171</v>
      </c>
      <c r="H3" s="138"/>
      <c r="J3" s="477" t="s">
        <v>209</v>
      </c>
      <c r="K3" s="478" t="s">
        <v>171</v>
      </c>
      <c r="L3" s="478"/>
      <c r="M3" s="479" t="s">
        <v>199</v>
      </c>
      <c r="N3" s="477" t="s">
        <v>214</v>
      </c>
      <c r="O3" s="477" t="s">
        <v>171</v>
      </c>
      <c r="P3" s="478"/>
    </row>
    <row r="4" spans="1:16" s="190" customFormat="1" ht="13" x14ac:dyDescent="0.3">
      <c r="B4" s="17" t="s">
        <v>213</v>
      </c>
      <c r="C4" s="17" t="s">
        <v>0</v>
      </c>
      <c r="D4" s="139">
        <v>10</v>
      </c>
      <c r="F4" s="17" t="s">
        <v>213</v>
      </c>
      <c r="G4" s="17" t="s">
        <v>0</v>
      </c>
      <c r="H4" s="139">
        <v>12</v>
      </c>
      <c r="J4" s="434" t="s">
        <v>272</v>
      </c>
      <c r="K4" s="434" t="s">
        <v>40</v>
      </c>
      <c r="L4" s="434">
        <v>1</v>
      </c>
      <c r="M4" s="93"/>
      <c r="N4" s="435" t="s">
        <v>466</v>
      </c>
      <c r="O4" s="435" t="s">
        <v>40</v>
      </c>
      <c r="P4" s="435">
        <v>2</v>
      </c>
    </row>
    <row r="5" spans="1:16" s="190" customFormat="1" ht="13" x14ac:dyDescent="0.3">
      <c r="B5" s="17" t="s">
        <v>195</v>
      </c>
      <c r="C5" s="17" t="s">
        <v>196</v>
      </c>
      <c r="D5" s="139">
        <v>2</v>
      </c>
      <c r="F5" s="17" t="s">
        <v>270</v>
      </c>
      <c r="G5" s="17" t="s">
        <v>34</v>
      </c>
      <c r="H5" s="139">
        <v>11</v>
      </c>
      <c r="J5" s="434" t="s">
        <v>430</v>
      </c>
      <c r="K5" s="434" t="s">
        <v>27</v>
      </c>
      <c r="L5" s="434">
        <v>3</v>
      </c>
      <c r="M5" s="93"/>
      <c r="N5" s="436" t="s">
        <v>462</v>
      </c>
      <c r="O5" s="436" t="s">
        <v>10</v>
      </c>
      <c r="P5" s="436">
        <v>1</v>
      </c>
    </row>
    <row r="6" spans="1:16" s="190" customFormat="1" ht="13" x14ac:dyDescent="0.3">
      <c r="B6" s="17" t="s">
        <v>234</v>
      </c>
      <c r="C6" s="17" t="s">
        <v>196</v>
      </c>
      <c r="D6" s="139">
        <v>16</v>
      </c>
      <c r="F6" s="17" t="s">
        <v>226</v>
      </c>
      <c r="G6" s="17" t="s">
        <v>33</v>
      </c>
      <c r="H6" s="139">
        <v>14</v>
      </c>
      <c r="J6" s="434" t="s">
        <v>468</v>
      </c>
      <c r="K6" s="434" t="s">
        <v>27</v>
      </c>
      <c r="L6" s="434">
        <v>4</v>
      </c>
      <c r="M6" s="93"/>
      <c r="N6" s="435" t="s">
        <v>423</v>
      </c>
      <c r="O6" s="435" t="s">
        <v>230</v>
      </c>
      <c r="P6" s="435">
        <v>9</v>
      </c>
    </row>
    <row r="7" spans="1:16" s="190" customFormat="1" ht="13" x14ac:dyDescent="0.3">
      <c r="B7" s="17" t="s">
        <v>219</v>
      </c>
      <c r="C7" s="17" t="s">
        <v>33</v>
      </c>
      <c r="D7" s="139">
        <v>6</v>
      </c>
      <c r="F7" s="17" t="s">
        <v>277</v>
      </c>
      <c r="G7" s="17" t="s">
        <v>27</v>
      </c>
      <c r="H7" s="139">
        <v>10</v>
      </c>
      <c r="J7" s="434" t="s">
        <v>385</v>
      </c>
      <c r="K7" s="434" t="s">
        <v>27</v>
      </c>
      <c r="L7" s="434">
        <v>9</v>
      </c>
      <c r="M7" s="93"/>
      <c r="N7" s="435" t="s">
        <v>458</v>
      </c>
      <c r="O7" s="435" t="s">
        <v>32</v>
      </c>
      <c r="P7" s="435">
        <v>9</v>
      </c>
    </row>
    <row r="8" spans="1:16" s="190" customFormat="1" ht="13" x14ac:dyDescent="0.3">
      <c r="B8" s="17" t="s">
        <v>223</v>
      </c>
      <c r="C8" s="17" t="s">
        <v>27</v>
      </c>
      <c r="D8" s="139">
        <v>13</v>
      </c>
      <c r="F8" s="17" t="s">
        <v>223</v>
      </c>
      <c r="G8" s="17" t="s">
        <v>27</v>
      </c>
      <c r="H8" s="139">
        <v>5</v>
      </c>
      <c r="J8" s="434" t="s">
        <v>420</v>
      </c>
      <c r="K8" s="434" t="s">
        <v>36</v>
      </c>
      <c r="L8" s="434">
        <v>9</v>
      </c>
      <c r="M8" s="93"/>
      <c r="N8" s="435" t="s">
        <v>201</v>
      </c>
      <c r="O8" s="435" t="s">
        <v>13</v>
      </c>
      <c r="P8" s="435">
        <v>4</v>
      </c>
    </row>
    <row r="9" spans="1:16" s="190" customFormat="1" ht="13" x14ac:dyDescent="0.3">
      <c r="B9" s="17" t="s">
        <v>222</v>
      </c>
      <c r="C9" s="17" t="s">
        <v>36</v>
      </c>
      <c r="D9" s="139">
        <v>12</v>
      </c>
      <c r="F9" s="17" t="s">
        <v>268</v>
      </c>
      <c r="G9" s="17" t="s">
        <v>46</v>
      </c>
      <c r="H9" s="139">
        <v>6</v>
      </c>
      <c r="J9" s="434" t="s">
        <v>463</v>
      </c>
      <c r="K9" s="434" t="s">
        <v>31</v>
      </c>
      <c r="L9" s="434">
        <v>9</v>
      </c>
      <c r="M9" s="93"/>
      <c r="N9" s="435" t="s">
        <v>540</v>
      </c>
      <c r="O9" s="435" t="s">
        <v>13</v>
      </c>
      <c r="P9" s="435">
        <v>5</v>
      </c>
    </row>
    <row r="10" spans="1:16" s="190" customFormat="1" ht="13" x14ac:dyDescent="0.3">
      <c r="B10" s="17" t="s">
        <v>224</v>
      </c>
      <c r="C10" s="17" t="s">
        <v>36</v>
      </c>
      <c r="D10" s="139">
        <v>15</v>
      </c>
      <c r="F10" s="17" t="s">
        <v>222</v>
      </c>
      <c r="G10" s="17" t="s">
        <v>36</v>
      </c>
      <c r="H10" s="139">
        <v>4</v>
      </c>
      <c r="J10" s="434" t="s">
        <v>410</v>
      </c>
      <c r="K10" s="434" t="s">
        <v>13</v>
      </c>
      <c r="L10" s="434">
        <v>2</v>
      </c>
      <c r="M10" s="93"/>
      <c r="N10" s="435" t="s">
        <v>207</v>
      </c>
      <c r="O10" s="435" t="s">
        <v>43</v>
      </c>
      <c r="P10" s="435">
        <v>9</v>
      </c>
    </row>
    <row r="11" spans="1:16" s="190" customFormat="1" ht="13" x14ac:dyDescent="0.3">
      <c r="B11" s="17" t="s">
        <v>215</v>
      </c>
      <c r="C11" s="17" t="s">
        <v>31</v>
      </c>
      <c r="D11" s="139">
        <v>7</v>
      </c>
      <c r="F11" s="138" t="s">
        <v>201</v>
      </c>
      <c r="G11" s="138" t="s">
        <v>13</v>
      </c>
      <c r="H11" s="137">
        <v>1</v>
      </c>
      <c r="J11" s="434" t="s">
        <v>201</v>
      </c>
      <c r="K11" s="434" t="s">
        <v>13</v>
      </c>
      <c r="L11" s="434">
        <v>5</v>
      </c>
      <c r="M11" s="93"/>
      <c r="N11" s="435" t="s">
        <v>84</v>
      </c>
      <c r="O11" s="435" t="s">
        <v>25</v>
      </c>
      <c r="P11" s="435">
        <v>3</v>
      </c>
    </row>
    <row r="12" spans="1:16" s="190" customFormat="1" ht="13" x14ac:dyDescent="0.3">
      <c r="B12" s="138" t="s">
        <v>269</v>
      </c>
      <c r="C12" s="138" t="s">
        <v>13</v>
      </c>
      <c r="D12" s="137">
        <v>1</v>
      </c>
      <c r="F12" s="17" t="s">
        <v>235</v>
      </c>
      <c r="G12" s="17" t="s">
        <v>13</v>
      </c>
      <c r="H12" s="139">
        <v>8</v>
      </c>
      <c r="J12" s="434" t="s">
        <v>469</v>
      </c>
      <c r="K12" s="434" t="s">
        <v>13</v>
      </c>
      <c r="L12" s="434">
        <v>6</v>
      </c>
      <c r="M12" s="93"/>
      <c r="N12" s="435" t="s">
        <v>85</v>
      </c>
      <c r="O12" s="435" t="s">
        <v>25</v>
      </c>
      <c r="P12" s="435">
        <v>7</v>
      </c>
    </row>
    <row r="13" spans="1:16" s="190" customFormat="1" ht="13" x14ac:dyDescent="0.3">
      <c r="B13" s="17" t="s">
        <v>205</v>
      </c>
      <c r="C13" s="17" t="s">
        <v>13</v>
      </c>
      <c r="D13" s="139">
        <v>3</v>
      </c>
      <c r="F13" s="17" t="s">
        <v>205</v>
      </c>
      <c r="G13" s="17" t="s">
        <v>13</v>
      </c>
      <c r="H13" s="139">
        <v>2</v>
      </c>
      <c r="J13" s="434" t="s">
        <v>470</v>
      </c>
      <c r="K13" s="434" t="s">
        <v>37</v>
      </c>
      <c r="L13" s="434">
        <v>7</v>
      </c>
      <c r="M13" s="93"/>
      <c r="N13" s="435" t="s">
        <v>386</v>
      </c>
      <c r="O13" s="435" t="s">
        <v>41</v>
      </c>
      <c r="P13" s="435">
        <v>9</v>
      </c>
    </row>
    <row r="14" spans="1:16" s="190" customFormat="1" ht="13" x14ac:dyDescent="0.3">
      <c r="B14" s="17" t="s">
        <v>207</v>
      </c>
      <c r="C14" s="17" t="s">
        <v>43</v>
      </c>
      <c r="D14" s="139">
        <v>14</v>
      </c>
      <c r="F14" s="17" t="s">
        <v>227</v>
      </c>
      <c r="G14" s="17" t="s">
        <v>43</v>
      </c>
      <c r="H14" s="139">
        <v>15</v>
      </c>
      <c r="J14" s="434" t="s">
        <v>413</v>
      </c>
      <c r="K14" s="434" t="s">
        <v>37</v>
      </c>
      <c r="L14" s="434">
        <v>9</v>
      </c>
      <c r="M14" s="93"/>
      <c r="N14" s="435" t="s">
        <v>551</v>
      </c>
      <c r="O14" s="435" t="s">
        <v>37</v>
      </c>
      <c r="P14" s="435">
        <v>9</v>
      </c>
    </row>
    <row r="15" spans="1:16" s="190" customFormat="1" ht="13" x14ac:dyDescent="0.3">
      <c r="B15" s="17" t="s">
        <v>212</v>
      </c>
      <c r="C15" s="17" t="s">
        <v>38</v>
      </c>
      <c r="D15" s="139">
        <v>4</v>
      </c>
      <c r="F15" s="17" t="s">
        <v>212</v>
      </c>
      <c r="G15" s="17" t="s">
        <v>38</v>
      </c>
      <c r="H15" s="139">
        <v>7</v>
      </c>
      <c r="J15" s="434" t="s">
        <v>415</v>
      </c>
      <c r="K15" s="434" t="s">
        <v>37</v>
      </c>
      <c r="L15" s="434">
        <v>9</v>
      </c>
      <c r="M15" s="93"/>
      <c r="N15" s="435" t="s">
        <v>470</v>
      </c>
      <c r="O15" s="435" t="s">
        <v>37</v>
      </c>
      <c r="P15" s="435">
        <v>9</v>
      </c>
    </row>
    <row r="16" spans="1:16" s="190" customFormat="1" ht="13" x14ac:dyDescent="0.3">
      <c r="B16" s="17" t="s">
        <v>233</v>
      </c>
      <c r="C16" s="17" t="s">
        <v>203</v>
      </c>
      <c r="D16" s="139">
        <v>8</v>
      </c>
      <c r="F16" s="17" t="s">
        <v>200</v>
      </c>
      <c r="G16" s="17" t="s">
        <v>38</v>
      </c>
      <c r="H16" s="139">
        <v>9</v>
      </c>
      <c r="J16" s="434" t="s">
        <v>87</v>
      </c>
      <c r="K16" s="434" t="s">
        <v>51</v>
      </c>
      <c r="L16" s="434">
        <v>9</v>
      </c>
      <c r="M16" s="93"/>
      <c r="N16" s="435" t="s">
        <v>552</v>
      </c>
      <c r="O16" s="435" t="s">
        <v>204</v>
      </c>
      <c r="P16" s="435">
        <v>9</v>
      </c>
    </row>
    <row r="17" spans="1:17" s="190" customFormat="1" ht="13" x14ac:dyDescent="0.3">
      <c r="B17" s="17" t="s">
        <v>220</v>
      </c>
      <c r="C17" s="17" t="s">
        <v>16</v>
      </c>
      <c r="D17" s="139">
        <v>9</v>
      </c>
      <c r="F17" s="17" t="s">
        <v>233</v>
      </c>
      <c r="G17" s="17" t="s">
        <v>203</v>
      </c>
      <c r="H17" s="139">
        <v>16</v>
      </c>
      <c r="J17" s="434" t="s">
        <v>471</v>
      </c>
      <c r="K17" s="434" t="s">
        <v>38</v>
      </c>
      <c r="L17" s="434">
        <v>9</v>
      </c>
      <c r="M17" s="93"/>
      <c r="N17" s="435" t="s">
        <v>544</v>
      </c>
      <c r="O17" s="435" t="s">
        <v>45</v>
      </c>
      <c r="P17" s="435">
        <v>9</v>
      </c>
    </row>
    <row r="18" spans="1:17" s="190" customFormat="1" ht="13" x14ac:dyDescent="0.3">
      <c r="B18" s="17" t="s">
        <v>221</v>
      </c>
      <c r="C18" s="17" t="s">
        <v>16</v>
      </c>
      <c r="D18" s="139">
        <v>11</v>
      </c>
      <c r="F18" s="17" t="s">
        <v>90</v>
      </c>
      <c r="G18" s="17" t="s">
        <v>5</v>
      </c>
      <c r="H18" s="139">
        <v>3</v>
      </c>
      <c r="J18" s="434" t="s">
        <v>311</v>
      </c>
      <c r="K18" s="434" t="s">
        <v>203</v>
      </c>
      <c r="L18" s="434">
        <v>8</v>
      </c>
      <c r="M18" s="93"/>
      <c r="N18" s="435" t="s">
        <v>409</v>
      </c>
      <c r="O18" s="435" t="s">
        <v>5</v>
      </c>
      <c r="P18" s="435">
        <v>6</v>
      </c>
    </row>
    <row r="19" spans="1:17" s="190" customFormat="1" ht="13" x14ac:dyDescent="0.3">
      <c r="B19" s="17" t="s">
        <v>90</v>
      </c>
      <c r="C19" s="17" t="s">
        <v>5</v>
      </c>
      <c r="D19" s="139">
        <v>5</v>
      </c>
      <c r="F19" s="17" t="s">
        <v>225</v>
      </c>
      <c r="G19" s="17" t="s">
        <v>91</v>
      </c>
      <c r="H19" s="139">
        <v>13</v>
      </c>
      <c r="J19" s="434" t="s">
        <v>409</v>
      </c>
      <c r="K19" s="434" t="s">
        <v>5</v>
      </c>
      <c r="L19" s="434">
        <v>9</v>
      </c>
      <c r="M19" s="93"/>
      <c r="N19" s="435" t="s">
        <v>412</v>
      </c>
      <c r="O19" s="435" t="s">
        <v>5</v>
      </c>
      <c r="P19" s="435">
        <v>8</v>
      </c>
      <c r="Q19" s="229"/>
    </row>
    <row r="20" spans="1:17" s="190" customFormat="1" ht="13" x14ac:dyDescent="0.3">
      <c r="L20" s="140"/>
    </row>
    <row r="21" spans="1:17" s="190" customFormat="1" ht="13" x14ac:dyDescent="0.3">
      <c r="A21" s="140"/>
      <c r="B21" s="140"/>
      <c r="C21" s="140"/>
      <c r="J21" s="93" t="s">
        <v>1394</v>
      </c>
      <c r="K21" s="140"/>
    </row>
    <row r="22" spans="1:17" s="190" customFormat="1" ht="13" x14ac:dyDescent="0.3">
      <c r="A22" s="140"/>
      <c r="B22" s="140"/>
      <c r="C22" s="140"/>
      <c r="K22" s="140"/>
    </row>
    <row r="23" spans="1:17" s="190" customFormat="1" ht="13" x14ac:dyDescent="0.3">
      <c r="A23" s="140"/>
      <c r="B23" s="140"/>
      <c r="C23" s="140"/>
      <c r="K23" s="140"/>
    </row>
    <row r="24" spans="1:17" s="190" customFormat="1" ht="13" x14ac:dyDescent="0.3">
      <c r="A24" s="140"/>
      <c r="B24" s="140"/>
      <c r="C24" s="140"/>
      <c r="K24" s="140"/>
    </row>
    <row r="25" spans="1:17" s="190" customFormat="1" ht="13" x14ac:dyDescent="0.3">
      <c r="A25" s="140"/>
      <c r="B25" s="140"/>
      <c r="C25" s="140"/>
      <c r="K25" s="140"/>
    </row>
    <row r="26" spans="1:17" s="190" customFormat="1" ht="13" x14ac:dyDescent="0.3">
      <c r="A26" s="140"/>
      <c r="B26" s="140"/>
      <c r="C26" s="140"/>
      <c r="K26" s="140"/>
    </row>
    <row r="27" spans="1:17" s="190" customFormat="1" ht="13" x14ac:dyDescent="0.3">
      <c r="A27" s="140"/>
      <c r="B27" s="140"/>
      <c r="C27" s="140"/>
      <c r="K27" s="140"/>
    </row>
    <row r="28" spans="1:17" s="190" customFormat="1" ht="13" x14ac:dyDescent="0.3">
      <c r="A28" s="140"/>
      <c r="B28" s="140"/>
      <c r="C28" s="140"/>
      <c r="K28" s="140"/>
    </row>
    <row r="29" spans="1:17" s="190" customFormat="1" ht="13" x14ac:dyDescent="0.3">
      <c r="A29" s="140"/>
      <c r="B29" s="140"/>
      <c r="C29" s="140"/>
      <c r="K29" s="140"/>
    </row>
    <row r="30" spans="1:17" s="190" customFormat="1" ht="13" x14ac:dyDescent="0.3">
      <c r="A30" s="140"/>
      <c r="B30" s="140"/>
      <c r="C30" s="140"/>
      <c r="K30" s="140"/>
    </row>
    <row r="31" spans="1:17" s="190" customFormat="1" ht="13" x14ac:dyDescent="0.3">
      <c r="A31" s="140"/>
      <c r="B31" s="140"/>
      <c r="C31" s="140"/>
      <c r="K31" s="140"/>
    </row>
    <row r="32" spans="1:17" s="190" customFormat="1" ht="13" x14ac:dyDescent="0.3">
      <c r="A32" s="140"/>
      <c r="B32" s="140"/>
      <c r="C32" s="140"/>
      <c r="K32" s="140"/>
    </row>
    <row r="33" spans="1:12" s="190" customFormat="1" ht="13" x14ac:dyDescent="0.3">
      <c r="A33" s="140"/>
      <c r="B33" s="140"/>
      <c r="C33" s="140"/>
      <c r="K33" s="140"/>
    </row>
    <row r="34" spans="1:12" s="190" customFormat="1" ht="13" x14ac:dyDescent="0.3">
      <c r="A34" s="140"/>
      <c r="B34" s="140"/>
      <c r="C34" s="140"/>
      <c r="K34" s="140"/>
    </row>
    <row r="35" spans="1:12" s="190" customFormat="1" ht="13" x14ac:dyDescent="0.3">
      <c r="A35" s="140"/>
      <c r="B35" s="140"/>
      <c r="C35" s="140"/>
      <c r="K35" s="140"/>
    </row>
    <row r="36" spans="1:12" s="190" customFormat="1" ht="13" x14ac:dyDescent="0.3">
      <c r="A36" s="140"/>
      <c r="B36" s="140"/>
      <c r="C36" s="140"/>
      <c r="K36" s="140"/>
    </row>
    <row r="37" spans="1:12" s="190" customFormat="1" ht="13" x14ac:dyDescent="0.3">
      <c r="A37" s="140"/>
      <c r="B37" s="140"/>
      <c r="C37" s="140"/>
      <c r="K37" s="140"/>
    </row>
    <row r="38" spans="1:12" s="190" customFormat="1" ht="13" x14ac:dyDescent="0.3">
      <c r="K38" s="140"/>
    </row>
    <row r="39" spans="1:12" s="190" customFormat="1" ht="13" x14ac:dyDescent="0.3">
      <c r="L39" s="140"/>
    </row>
    <row r="40" spans="1:12" s="190" customFormat="1" ht="12.75" customHeight="1" x14ac:dyDescent="0.3">
      <c r="L40" s="140"/>
    </row>
    <row r="41" spans="1:12" s="190" customFormat="1" ht="13" x14ac:dyDescent="0.3">
      <c r="L41" s="140"/>
    </row>
    <row r="42" spans="1:12" s="190" customFormat="1" ht="13" x14ac:dyDescent="0.3">
      <c r="L42" s="140"/>
    </row>
    <row r="43" spans="1:12" s="190" customFormat="1" ht="13" x14ac:dyDescent="0.3">
      <c r="L43" s="140"/>
    </row>
    <row r="44" spans="1:12" s="190" customFormat="1" ht="13" x14ac:dyDescent="0.3">
      <c r="L44" s="140"/>
    </row>
    <row r="45" spans="1:12" s="190" customFormat="1" ht="13" x14ac:dyDescent="0.3">
      <c r="L45" s="140"/>
    </row>
    <row r="46" spans="1:12" s="190" customFormat="1" ht="13" x14ac:dyDescent="0.3">
      <c r="L46" s="140"/>
    </row>
    <row r="47" spans="1:12" s="190" customFormat="1" ht="13" x14ac:dyDescent="0.3">
      <c r="L47" s="140"/>
    </row>
    <row r="48" spans="1:12" s="190" customFormat="1" ht="13" x14ac:dyDescent="0.3">
      <c r="L48" s="140"/>
    </row>
    <row r="49" spans="10:15" s="190" customFormat="1" ht="13" x14ac:dyDescent="0.3">
      <c r="L49" s="140"/>
    </row>
    <row r="50" spans="10:15" s="190" customFormat="1" ht="13" x14ac:dyDescent="0.3">
      <c r="L50" s="140"/>
    </row>
    <row r="51" spans="10:15" s="190" customFormat="1" ht="13" x14ac:dyDescent="0.3">
      <c r="L51" s="140"/>
    </row>
    <row r="52" spans="10:15" s="190" customFormat="1" ht="13" x14ac:dyDescent="0.3">
      <c r="L52" s="140"/>
    </row>
    <row r="53" spans="10:15" s="190" customFormat="1" ht="13" x14ac:dyDescent="0.3">
      <c r="L53" s="140"/>
    </row>
    <row r="54" spans="10:15" s="190" customFormat="1" ht="13" x14ac:dyDescent="0.3">
      <c r="L54" s="140"/>
    </row>
    <row r="55" spans="10:15" s="190" customFormat="1" ht="13" x14ac:dyDescent="0.3">
      <c r="L55" s="140"/>
    </row>
    <row r="56" spans="10:15" s="190" customFormat="1" ht="13" x14ac:dyDescent="0.3">
      <c r="L56" s="140"/>
    </row>
    <row r="57" spans="10:15" s="190" customFormat="1" ht="13" x14ac:dyDescent="0.3">
      <c r="L57" s="140"/>
    </row>
    <row r="58" spans="10:15" s="190" customFormat="1" ht="13" x14ac:dyDescent="0.3">
      <c r="L58" s="140"/>
    </row>
    <row r="59" spans="10:15" s="190" customFormat="1" ht="13" x14ac:dyDescent="0.3">
      <c r="J59" s="137"/>
      <c r="K59" s="138"/>
      <c r="L59" s="140"/>
      <c r="M59" s="137"/>
      <c r="N59" s="140"/>
      <c r="O59" s="140"/>
    </row>
    <row r="60" spans="10:15" s="190" customFormat="1" ht="13" x14ac:dyDescent="0.3">
      <c r="L60" s="140"/>
    </row>
    <row r="61" spans="10:15" s="190" customFormat="1" ht="13" x14ac:dyDescent="0.3">
      <c r="L61" s="140"/>
    </row>
    <row r="62" spans="10:15" s="190" customFormat="1" ht="13" x14ac:dyDescent="0.3">
      <c r="L62" s="140"/>
    </row>
    <row r="63" spans="10:15" s="190" customFormat="1" ht="13" x14ac:dyDescent="0.3">
      <c r="L63" s="140"/>
    </row>
    <row r="64" spans="10:15" s="190" customFormat="1" ht="13" x14ac:dyDescent="0.3">
      <c r="L64" s="140"/>
    </row>
    <row r="65" spans="2:12" s="190" customFormat="1" ht="13" x14ac:dyDescent="0.3">
      <c r="L65" s="140"/>
    </row>
    <row r="66" spans="2:12" s="190" customFormat="1" ht="13" x14ac:dyDescent="0.3">
      <c r="L66" s="140"/>
    </row>
    <row r="67" spans="2:12" s="190" customFormat="1" ht="13" x14ac:dyDescent="0.3">
      <c r="L67" s="140"/>
    </row>
    <row r="68" spans="2:12" s="190" customFormat="1" ht="13" x14ac:dyDescent="0.3">
      <c r="L68" s="140"/>
    </row>
    <row r="69" spans="2:12" s="190" customFormat="1" ht="13" x14ac:dyDescent="0.3">
      <c r="L69" s="140"/>
    </row>
    <row r="70" spans="2:12" s="190" customFormat="1" ht="13" x14ac:dyDescent="0.3">
      <c r="L70" s="140"/>
    </row>
    <row r="71" spans="2:12" s="190" customFormat="1" ht="13" x14ac:dyDescent="0.3">
      <c r="L71" s="140"/>
    </row>
    <row r="72" spans="2:12" s="190" customFormat="1" ht="13" x14ac:dyDescent="0.3">
      <c r="L72" s="140"/>
    </row>
    <row r="73" spans="2:12" s="190" customFormat="1" ht="13" x14ac:dyDescent="0.3">
      <c r="L73" s="140"/>
    </row>
    <row r="74" spans="2:12" s="190" customFormat="1" ht="13" x14ac:dyDescent="0.3">
      <c r="L74" s="140"/>
    </row>
    <row r="75" spans="2:12" s="190" customFormat="1" ht="13" x14ac:dyDescent="0.3">
      <c r="L75" s="140"/>
    </row>
    <row r="76" spans="2:12" s="190" customFormat="1" ht="13" x14ac:dyDescent="0.3">
      <c r="L76" s="140"/>
    </row>
    <row r="77" spans="2:12" s="190" customFormat="1" ht="13" x14ac:dyDescent="0.3">
      <c r="L77" s="140"/>
    </row>
    <row r="78" spans="2:12" s="190" customFormat="1" ht="13" x14ac:dyDescent="0.3">
      <c r="L78" s="140"/>
    </row>
    <row r="79" spans="2:12" s="190" customFormat="1" ht="13" x14ac:dyDescent="0.3">
      <c r="L79" s="140"/>
    </row>
    <row r="80" spans="2:12" s="190" customFormat="1" ht="13" x14ac:dyDescent="0.3">
      <c r="B80" s="138"/>
      <c r="C80" s="138"/>
      <c r="D80" s="137"/>
      <c r="E80" s="137"/>
      <c r="F80" s="140"/>
      <c r="L80" s="140"/>
    </row>
    <row r="81" spans="2:12" s="190" customFormat="1" ht="13" x14ac:dyDescent="0.3">
      <c r="B81" s="138"/>
      <c r="C81" s="138"/>
      <c r="D81" s="137"/>
      <c r="E81" s="137"/>
      <c r="F81" s="140"/>
      <c r="L81" s="140"/>
    </row>
    <row r="82" spans="2:12" s="190" customFormat="1" ht="13" x14ac:dyDescent="0.3">
      <c r="D82" s="137"/>
      <c r="E82" s="137"/>
      <c r="F82" s="140"/>
      <c r="L82" s="140"/>
    </row>
    <row r="83" spans="2:12" s="190" customFormat="1" ht="13" x14ac:dyDescent="0.3">
      <c r="D83" s="137"/>
      <c r="E83" s="137"/>
      <c r="F83" s="140"/>
      <c r="L83" s="140"/>
    </row>
    <row r="84" spans="2:12" s="190" customFormat="1" ht="13" x14ac:dyDescent="0.3">
      <c r="D84" s="137"/>
      <c r="E84" s="137"/>
      <c r="F84" s="140"/>
      <c r="L84" s="140"/>
    </row>
    <row r="85" spans="2:12" s="190" customFormat="1" ht="13" x14ac:dyDescent="0.3">
      <c r="D85" s="137"/>
      <c r="E85" s="137"/>
      <c r="F85" s="140"/>
      <c r="L85" s="140"/>
    </row>
    <row r="86" spans="2:12" s="190" customFormat="1" ht="13" x14ac:dyDescent="0.3">
      <c r="D86" s="137"/>
      <c r="E86" s="137"/>
      <c r="F86" s="140"/>
      <c r="L86" s="140"/>
    </row>
    <row r="87" spans="2:12" s="190" customFormat="1" ht="13" x14ac:dyDescent="0.3">
      <c r="D87" s="137"/>
      <c r="E87" s="137"/>
      <c r="F87" s="140"/>
      <c r="L87" s="140"/>
    </row>
    <row r="88" spans="2:12" s="190" customFormat="1" ht="13" x14ac:dyDescent="0.3">
      <c r="D88" s="137"/>
      <c r="E88" s="137"/>
      <c r="F88" s="140"/>
      <c r="L88" s="140"/>
    </row>
    <row r="89" spans="2:12" s="190" customFormat="1" ht="13" x14ac:dyDescent="0.3">
      <c r="D89" s="137"/>
      <c r="E89" s="137"/>
      <c r="F89" s="140"/>
      <c r="L89" s="140"/>
    </row>
    <row r="90" spans="2:12" s="190" customFormat="1" ht="13" x14ac:dyDescent="0.3">
      <c r="D90" s="137"/>
      <c r="E90" s="137"/>
      <c r="F90" s="140"/>
      <c r="L90" s="140"/>
    </row>
    <row r="91" spans="2:12" s="190" customFormat="1" ht="13" x14ac:dyDescent="0.3">
      <c r="D91" s="137"/>
      <c r="E91" s="137"/>
      <c r="F91" s="140"/>
      <c r="L91" s="140"/>
    </row>
    <row r="92" spans="2:12" s="190" customFormat="1" ht="13" x14ac:dyDescent="0.3">
      <c r="D92" s="137"/>
      <c r="E92" s="137"/>
      <c r="F92" s="140"/>
      <c r="L92" s="140"/>
    </row>
    <row r="93" spans="2:12" s="190" customFormat="1" ht="13" x14ac:dyDescent="0.3">
      <c r="D93" s="137"/>
      <c r="E93" s="137"/>
      <c r="F93" s="140"/>
      <c r="L93" s="140"/>
    </row>
    <row r="94" spans="2:12" s="190" customFormat="1" ht="13" x14ac:dyDescent="0.3">
      <c r="D94" s="137"/>
      <c r="E94" s="137"/>
      <c r="F94" s="140"/>
      <c r="L94" s="140"/>
    </row>
    <row r="95" spans="2:12" s="190" customFormat="1" ht="13" x14ac:dyDescent="0.3">
      <c r="D95" s="137"/>
      <c r="E95" s="137"/>
      <c r="F95" s="140"/>
      <c r="L95" s="140"/>
    </row>
    <row r="96" spans="2:12" s="190" customFormat="1" ht="13" x14ac:dyDescent="0.3">
      <c r="D96" s="137"/>
      <c r="E96" s="137"/>
      <c r="F96" s="140"/>
      <c r="L96" s="140"/>
    </row>
    <row r="97" spans="2:12" s="190" customFormat="1" ht="13" x14ac:dyDescent="0.3">
      <c r="D97" s="137"/>
      <c r="E97" s="137"/>
      <c r="F97" s="140"/>
      <c r="L97" s="140"/>
    </row>
    <row r="98" spans="2:12" s="190" customFormat="1" ht="13" x14ac:dyDescent="0.3">
      <c r="D98" s="137"/>
      <c r="E98" s="137"/>
      <c r="F98" s="140"/>
      <c r="L98" s="140"/>
    </row>
    <row r="99" spans="2:12" s="190" customFormat="1" ht="13" x14ac:dyDescent="0.3">
      <c r="D99" s="137"/>
      <c r="E99" s="137"/>
      <c r="F99" s="140"/>
      <c r="L99" s="140"/>
    </row>
    <row r="100" spans="2:12" s="190" customFormat="1" ht="13" x14ac:dyDescent="0.3">
      <c r="D100" s="137"/>
      <c r="E100" s="137"/>
      <c r="F100" s="140"/>
      <c r="L100" s="140"/>
    </row>
    <row r="101" spans="2:12" s="190" customFormat="1" ht="13" x14ac:dyDescent="0.3">
      <c r="B101" s="140"/>
      <c r="D101" s="137"/>
      <c r="E101" s="137"/>
      <c r="F101" s="140"/>
      <c r="L101" s="140"/>
    </row>
    <row r="102" spans="2:12" s="190" customFormat="1" ht="13" x14ac:dyDescent="0.3">
      <c r="B102" s="140"/>
      <c r="D102" s="137"/>
      <c r="E102" s="137"/>
      <c r="F102" s="140"/>
      <c r="L102" s="140"/>
    </row>
    <row r="103" spans="2:12" s="190" customFormat="1" ht="13" x14ac:dyDescent="0.3">
      <c r="B103" s="140"/>
      <c r="D103" s="137"/>
      <c r="E103" s="137"/>
      <c r="F103" s="140"/>
      <c r="L103" s="140"/>
    </row>
    <row r="104" spans="2:12" s="190" customFormat="1" ht="13" x14ac:dyDescent="0.3">
      <c r="B104" s="140"/>
      <c r="D104" s="137"/>
      <c r="E104" s="137"/>
      <c r="F104" s="140"/>
      <c r="L104" s="140"/>
    </row>
    <row r="105" spans="2:12" s="190" customFormat="1" ht="13" x14ac:dyDescent="0.3">
      <c r="B105" s="140"/>
      <c r="D105" s="137"/>
      <c r="E105" s="137"/>
      <c r="F105" s="140"/>
      <c r="L105" s="140"/>
    </row>
    <row r="106" spans="2:12" s="190" customFormat="1" ht="13" x14ac:dyDescent="0.3">
      <c r="B106" s="140"/>
      <c r="D106" s="137"/>
      <c r="E106" s="137"/>
      <c r="F106" s="140"/>
      <c r="L106" s="140"/>
    </row>
    <row r="107" spans="2:12" s="190" customFormat="1" ht="13" x14ac:dyDescent="0.3">
      <c r="B107" s="140"/>
      <c r="D107" s="137"/>
      <c r="E107" s="137"/>
      <c r="F107" s="140"/>
      <c r="L107" s="140"/>
    </row>
    <row r="108" spans="2:12" s="190" customFormat="1" ht="13" x14ac:dyDescent="0.3">
      <c r="B108" s="140"/>
      <c r="D108" s="137"/>
      <c r="E108" s="137"/>
      <c r="F108" s="140"/>
      <c r="L108" s="140"/>
    </row>
    <row r="109" spans="2:12" s="190" customFormat="1" ht="13" x14ac:dyDescent="0.3">
      <c r="B109" s="140"/>
      <c r="D109" s="137"/>
      <c r="E109" s="137"/>
      <c r="F109" s="140"/>
      <c r="L109" s="140"/>
    </row>
    <row r="110" spans="2:12" s="190" customFormat="1" ht="13" x14ac:dyDescent="0.3">
      <c r="B110" s="140"/>
      <c r="D110" s="137"/>
      <c r="E110" s="137"/>
      <c r="F110" s="140"/>
      <c r="L110" s="140"/>
    </row>
    <row r="111" spans="2:12" s="190" customFormat="1" ht="13" x14ac:dyDescent="0.3">
      <c r="B111" s="140"/>
      <c r="D111" s="137"/>
      <c r="E111" s="137"/>
      <c r="F111" s="140"/>
      <c r="L111" s="140"/>
    </row>
    <row r="112" spans="2:12" s="190" customFormat="1" ht="13" x14ac:dyDescent="0.3">
      <c r="B112" s="140"/>
      <c r="D112" s="137"/>
      <c r="E112" s="137"/>
      <c r="F112" s="140"/>
      <c r="L112" s="140"/>
    </row>
    <row r="113" spans="2:12" s="190" customFormat="1" ht="13" x14ac:dyDescent="0.3">
      <c r="B113" s="140"/>
      <c r="D113" s="137"/>
      <c r="E113" s="137"/>
      <c r="F113" s="140"/>
      <c r="L113" s="140"/>
    </row>
    <row r="114" spans="2:12" s="190" customFormat="1" ht="13" x14ac:dyDescent="0.3">
      <c r="B114" s="140"/>
      <c r="D114" s="137"/>
      <c r="E114" s="137"/>
      <c r="F114" s="140"/>
      <c r="L114" s="140"/>
    </row>
    <row r="115" spans="2:12" s="190" customFormat="1" ht="13" x14ac:dyDescent="0.3">
      <c r="B115" s="140"/>
      <c r="D115" s="137"/>
      <c r="E115" s="137"/>
      <c r="F115" s="140"/>
      <c r="L115" s="140"/>
    </row>
    <row r="116" spans="2:12" s="190" customFormat="1" ht="13" x14ac:dyDescent="0.3">
      <c r="B116" s="140"/>
      <c r="D116" s="137"/>
      <c r="E116" s="137"/>
      <c r="F116" s="140"/>
      <c r="L116" s="140"/>
    </row>
    <row r="117" spans="2:12" s="190" customFormat="1" ht="13" x14ac:dyDescent="0.3">
      <c r="B117" s="140"/>
      <c r="D117" s="137"/>
      <c r="E117" s="137"/>
      <c r="F117" s="140"/>
      <c r="L117" s="140"/>
    </row>
    <row r="118" spans="2:12" s="190" customFormat="1" ht="13" x14ac:dyDescent="0.3">
      <c r="B118" s="140"/>
      <c r="D118" s="137"/>
      <c r="E118" s="137"/>
      <c r="F118" s="140"/>
      <c r="L118" s="140"/>
    </row>
    <row r="119" spans="2:12" s="190" customFormat="1" ht="13" x14ac:dyDescent="0.3">
      <c r="B119" s="140"/>
      <c r="D119" s="137"/>
      <c r="E119" s="137"/>
      <c r="F119" s="140"/>
      <c r="L119" s="140"/>
    </row>
    <row r="120" spans="2:12" s="190" customFormat="1" ht="13" x14ac:dyDescent="0.3">
      <c r="B120" s="140"/>
      <c r="D120" s="137"/>
      <c r="E120" s="137"/>
      <c r="F120" s="140"/>
      <c r="L120" s="140"/>
    </row>
    <row r="121" spans="2:12" s="190" customFormat="1" ht="13" x14ac:dyDescent="0.3">
      <c r="B121" s="140"/>
      <c r="D121" s="137"/>
      <c r="E121" s="137"/>
      <c r="F121" s="140"/>
      <c r="L121" s="140"/>
    </row>
    <row r="122" spans="2:12" s="190" customFormat="1" ht="13" x14ac:dyDescent="0.3">
      <c r="B122" s="140"/>
      <c r="D122" s="137"/>
      <c r="E122" s="137"/>
      <c r="F122" s="140"/>
      <c r="L122" s="140"/>
    </row>
    <row r="123" spans="2:12" s="190" customFormat="1" ht="13" x14ac:dyDescent="0.3">
      <c r="B123" s="140"/>
      <c r="D123" s="137"/>
      <c r="E123" s="137"/>
      <c r="F123" s="140"/>
      <c r="L123" s="140"/>
    </row>
    <row r="124" spans="2:12" s="190" customFormat="1" ht="13" x14ac:dyDescent="0.3">
      <c r="B124" s="140"/>
      <c r="D124" s="137"/>
      <c r="E124" s="137"/>
      <c r="F124" s="140"/>
      <c r="L124" s="140"/>
    </row>
    <row r="125" spans="2:12" s="190" customFormat="1" ht="13" x14ac:dyDescent="0.3">
      <c r="B125" s="140"/>
      <c r="D125" s="137"/>
      <c r="E125" s="137"/>
      <c r="F125" s="140"/>
      <c r="L125" s="140"/>
    </row>
    <row r="126" spans="2:12" s="190" customFormat="1" ht="13" x14ac:dyDescent="0.3">
      <c r="B126" s="140"/>
      <c r="D126" s="137"/>
      <c r="E126" s="137"/>
      <c r="F126" s="140"/>
      <c r="L126" s="140"/>
    </row>
    <row r="127" spans="2:12" s="190" customFormat="1" ht="13" x14ac:dyDescent="0.3">
      <c r="B127" s="140"/>
      <c r="D127" s="137"/>
      <c r="E127" s="137"/>
      <c r="F127" s="140"/>
      <c r="L127" s="140"/>
    </row>
    <row r="128" spans="2:12" s="190" customFormat="1" ht="13" x14ac:dyDescent="0.3">
      <c r="B128" s="140"/>
      <c r="D128" s="137"/>
      <c r="E128" s="137"/>
      <c r="F128" s="140"/>
      <c r="L128" s="140"/>
    </row>
    <row r="129" spans="2:12" s="190" customFormat="1" ht="13" x14ac:dyDescent="0.3">
      <c r="B129" s="140"/>
      <c r="D129" s="137"/>
      <c r="E129" s="137"/>
      <c r="F129" s="140"/>
      <c r="L129" s="140"/>
    </row>
    <row r="130" spans="2:12" s="190" customFormat="1" ht="13" x14ac:dyDescent="0.3">
      <c r="B130" s="140"/>
      <c r="D130" s="137"/>
      <c r="E130" s="137"/>
      <c r="F130" s="140"/>
      <c r="L130" s="140"/>
    </row>
    <row r="131" spans="2:12" s="190" customFormat="1" ht="13" x14ac:dyDescent="0.3">
      <c r="B131" s="140"/>
      <c r="D131" s="137"/>
      <c r="E131" s="137"/>
      <c r="F131" s="140"/>
      <c r="L131" s="140"/>
    </row>
    <row r="132" spans="2:12" s="190" customFormat="1" ht="13" x14ac:dyDescent="0.3">
      <c r="B132" s="140"/>
      <c r="D132" s="137"/>
      <c r="E132" s="137"/>
      <c r="F132" s="140"/>
      <c r="L132" s="140"/>
    </row>
    <row r="133" spans="2:12" s="190" customFormat="1" ht="13" x14ac:dyDescent="0.3">
      <c r="B133" s="140"/>
      <c r="D133" s="137"/>
      <c r="E133" s="137"/>
      <c r="F133" s="140"/>
      <c r="L133" s="140"/>
    </row>
    <row r="134" spans="2:12" s="190" customFormat="1" ht="13" x14ac:dyDescent="0.3">
      <c r="B134" s="140"/>
      <c r="D134" s="137"/>
      <c r="E134" s="137"/>
      <c r="F134" s="140"/>
      <c r="L134" s="140"/>
    </row>
    <row r="135" spans="2:12" s="190" customFormat="1" ht="13" x14ac:dyDescent="0.3">
      <c r="B135" s="140"/>
      <c r="D135" s="137"/>
      <c r="E135" s="137"/>
      <c r="F135" s="140"/>
      <c r="L135" s="140"/>
    </row>
    <row r="136" spans="2:12" s="190" customFormat="1" ht="13" x14ac:dyDescent="0.3">
      <c r="B136" s="140"/>
      <c r="D136" s="137"/>
      <c r="E136" s="137"/>
      <c r="F136" s="140"/>
      <c r="L136" s="140"/>
    </row>
    <row r="137" spans="2:12" s="190" customFormat="1" ht="13" x14ac:dyDescent="0.3">
      <c r="B137" s="140"/>
      <c r="D137" s="137"/>
      <c r="E137" s="137"/>
      <c r="F137" s="140"/>
      <c r="L137" s="140"/>
    </row>
    <row r="138" spans="2:12" s="190" customFormat="1" ht="13" x14ac:dyDescent="0.3">
      <c r="B138" s="140"/>
      <c r="D138" s="137"/>
      <c r="E138" s="137"/>
      <c r="F138" s="140"/>
      <c r="L138" s="140"/>
    </row>
    <row r="139" spans="2:12" s="190" customFormat="1" ht="13" x14ac:dyDescent="0.3">
      <c r="B139" s="140"/>
      <c r="D139" s="137"/>
      <c r="E139" s="137"/>
      <c r="F139" s="140"/>
      <c r="L139" s="140"/>
    </row>
    <row r="140" spans="2:12" s="190" customFormat="1" ht="13" x14ac:dyDescent="0.3">
      <c r="B140" s="140"/>
      <c r="D140" s="137"/>
      <c r="E140" s="137"/>
      <c r="F140" s="140"/>
      <c r="L140" s="140"/>
    </row>
    <row r="141" spans="2:12" s="190" customFormat="1" ht="13" x14ac:dyDescent="0.3">
      <c r="B141" s="140"/>
      <c r="D141" s="137"/>
      <c r="E141" s="137"/>
      <c r="F141" s="140"/>
      <c r="L141" s="140"/>
    </row>
    <row r="142" spans="2:12" s="190" customFormat="1" ht="13" x14ac:dyDescent="0.3">
      <c r="B142" s="140"/>
      <c r="D142" s="137"/>
      <c r="E142" s="137"/>
      <c r="F142" s="140"/>
      <c r="L142" s="140"/>
    </row>
    <row r="143" spans="2:12" s="190" customFormat="1" ht="13" x14ac:dyDescent="0.3">
      <c r="B143" s="140"/>
      <c r="D143" s="137"/>
      <c r="E143" s="137"/>
      <c r="F143" s="140"/>
      <c r="L143" s="140"/>
    </row>
    <row r="144" spans="2:12" s="190" customFormat="1" ht="13" x14ac:dyDescent="0.3">
      <c r="B144" s="140"/>
      <c r="D144" s="137"/>
      <c r="E144" s="137"/>
      <c r="F144" s="140"/>
      <c r="L144" s="140"/>
    </row>
    <row r="145" spans="2:12" s="190" customFormat="1" ht="13" x14ac:dyDescent="0.3">
      <c r="B145" s="140"/>
      <c r="D145" s="137"/>
      <c r="E145" s="137"/>
      <c r="F145" s="140"/>
      <c r="L145" s="140"/>
    </row>
    <row r="146" spans="2:12" s="190" customFormat="1" ht="13" x14ac:dyDescent="0.3">
      <c r="B146" s="140"/>
      <c r="D146" s="137"/>
      <c r="E146" s="137"/>
      <c r="F146" s="140"/>
      <c r="L146" s="140"/>
    </row>
    <row r="147" spans="2:12" s="190" customFormat="1" ht="13" x14ac:dyDescent="0.3">
      <c r="B147" s="140"/>
      <c r="D147" s="137"/>
      <c r="E147" s="137"/>
      <c r="F147" s="140"/>
      <c r="L147" s="140"/>
    </row>
    <row r="148" spans="2:12" s="190" customFormat="1" ht="13" x14ac:dyDescent="0.3">
      <c r="B148" s="140"/>
      <c r="D148" s="137"/>
      <c r="E148" s="137"/>
      <c r="F148" s="140"/>
      <c r="L148" s="140"/>
    </row>
    <row r="149" spans="2:12" s="190" customFormat="1" ht="13" x14ac:dyDescent="0.3">
      <c r="B149" s="140"/>
      <c r="D149" s="137"/>
      <c r="E149" s="137"/>
      <c r="F149" s="140"/>
      <c r="L149" s="140"/>
    </row>
    <row r="150" spans="2:12" s="190" customFormat="1" ht="13" x14ac:dyDescent="0.3">
      <c r="B150" s="140"/>
      <c r="D150" s="137"/>
      <c r="E150" s="137"/>
      <c r="F150" s="140"/>
      <c r="L150" s="140"/>
    </row>
    <row r="151" spans="2:12" s="190" customFormat="1" ht="13" x14ac:dyDescent="0.3">
      <c r="B151" s="140"/>
      <c r="D151" s="137"/>
      <c r="E151" s="137"/>
      <c r="F151" s="140"/>
      <c r="L151" s="140"/>
    </row>
    <row r="152" spans="2:12" s="190" customFormat="1" ht="13" x14ac:dyDescent="0.3">
      <c r="B152" s="140"/>
      <c r="D152" s="137"/>
      <c r="E152" s="137"/>
      <c r="F152" s="140"/>
      <c r="L152" s="140"/>
    </row>
    <row r="153" spans="2:12" s="190" customFormat="1" ht="13" x14ac:dyDescent="0.3">
      <c r="B153" s="140"/>
      <c r="D153" s="137"/>
      <c r="E153" s="137"/>
      <c r="F153" s="140"/>
      <c r="L153" s="140"/>
    </row>
    <row r="154" spans="2:12" s="190" customFormat="1" ht="13" x14ac:dyDescent="0.3">
      <c r="B154" s="140"/>
      <c r="D154" s="137"/>
      <c r="E154" s="137"/>
      <c r="F154" s="140"/>
      <c r="L154" s="140"/>
    </row>
    <row r="155" spans="2:12" s="190" customFormat="1" ht="13" x14ac:dyDescent="0.3">
      <c r="B155" s="140"/>
      <c r="D155" s="137"/>
      <c r="E155" s="137"/>
      <c r="F155" s="140"/>
      <c r="L155" s="140"/>
    </row>
    <row r="156" spans="2:12" s="190" customFormat="1" ht="13" x14ac:dyDescent="0.3">
      <c r="B156" s="140"/>
      <c r="D156" s="137"/>
      <c r="E156" s="137"/>
      <c r="F156" s="140"/>
      <c r="L156" s="140"/>
    </row>
    <row r="157" spans="2:12" s="190" customFormat="1" ht="13" x14ac:dyDescent="0.3">
      <c r="B157" s="140"/>
      <c r="D157" s="137"/>
      <c r="E157" s="137"/>
      <c r="F157" s="140"/>
      <c r="L157" s="140"/>
    </row>
    <row r="158" spans="2:12" s="190" customFormat="1" ht="13" x14ac:dyDescent="0.3">
      <c r="B158" s="140"/>
      <c r="D158" s="137"/>
      <c r="E158" s="137"/>
      <c r="F158" s="140"/>
      <c r="L158" s="140"/>
    </row>
    <row r="159" spans="2:12" s="190" customFormat="1" ht="13" x14ac:dyDescent="0.3">
      <c r="B159" s="140"/>
      <c r="D159" s="137"/>
      <c r="E159" s="137"/>
      <c r="F159" s="140"/>
      <c r="L159" s="140"/>
    </row>
    <row r="160" spans="2:12" s="190" customFormat="1" ht="13" x14ac:dyDescent="0.3">
      <c r="B160" s="140"/>
      <c r="D160" s="137"/>
      <c r="E160" s="137"/>
      <c r="F160" s="140"/>
      <c r="L160" s="140"/>
    </row>
    <row r="161" spans="2:12" s="190" customFormat="1" ht="13" x14ac:dyDescent="0.3">
      <c r="B161" s="140"/>
      <c r="D161" s="137"/>
      <c r="E161" s="137"/>
      <c r="F161" s="140"/>
      <c r="L161" s="140"/>
    </row>
    <row r="162" spans="2:12" s="190" customFormat="1" ht="13" x14ac:dyDescent="0.3">
      <c r="B162" s="140"/>
      <c r="D162" s="137"/>
      <c r="E162" s="137"/>
      <c r="F162" s="140"/>
      <c r="L162" s="140"/>
    </row>
    <row r="163" spans="2:12" s="190" customFormat="1" ht="13" x14ac:dyDescent="0.3">
      <c r="B163" s="140"/>
      <c r="D163" s="137"/>
      <c r="E163" s="137"/>
      <c r="F163" s="140"/>
      <c r="L163" s="140"/>
    </row>
    <row r="164" spans="2:12" s="190" customFormat="1" ht="13" x14ac:dyDescent="0.3">
      <c r="B164" s="140"/>
      <c r="D164" s="137"/>
      <c r="E164" s="137"/>
      <c r="F164" s="140"/>
      <c r="L164" s="140"/>
    </row>
    <row r="165" spans="2:12" s="190" customFormat="1" ht="13" x14ac:dyDescent="0.3">
      <c r="B165" s="140"/>
      <c r="D165" s="137"/>
      <c r="E165" s="137"/>
      <c r="F165" s="140"/>
      <c r="L165" s="140"/>
    </row>
    <row r="166" spans="2:12" s="190" customFormat="1" ht="13" x14ac:dyDescent="0.3">
      <c r="B166" s="140"/>
      <c r="D166" s="137"/>
      <c r="E166" s="137"/>
      <c r="F166" s="140"/>
      <c r="L166" s="140"/>
    </row>
    <row r="167" spans="2:12" s="190" customFormat="1" ht="13" x14ac:dyDescent="0.3">
      <c r="B167" s="140"/>
      <c r="D167" s="137"/>
      <c r="E167" s="137"/>
      <c r="F167" s="140"/>
      <c r="L167" s="140"/>
    </row>
    <row r="168" spans="2:12" s="190" customFormat="1" ht="13" x14ac:dyDescent="0.3">
      <c r="B168" s="140"/>
      <c r="D168" s="137"/>
      <c r="E168" s="137"/>
      <c r="F168" s="140"/>
      <c r="L168" s="140"/>
    </row>
    <row r="169" spans="2:12" s="190" customFormat="1" ht="13" x14ac:dyDescent="0.3">
      <c r="B169" s="140"/>
      <c r="D169" s="137"/>
      <c r="E169" s="137"/>
      <c r="F169" s="140"/>
      <c r="L169" s="140"/>
    </row>
    <row r="170" spans="2:12" s="190" customFormat="1" ht="13" x14ac:dyDescent="0.3">
      <c r="B170" s="140"/>
      <c r="D170" s="137"/>
      <c r="E170" s="137"/>
      <c r="F170" s="140"/>
      <c r="L170" s="140"/>
    </row>
    <row r="171" spans="2:12" s="190" customFormat="1" ht="13" x14ac:dyDescent="0.3">
      <c r="B171" s="140"/>
      <c r="D171" s="137"/>
      <c r="E171" s="137"/>
      <c r="F171" s="140"/>
      <c r="L171" s="140"/>
    </row>
    <row r="172" spans="2:12" s="190" customFormat="1" ht="13" x14ac:dyDescent="0.3">
      <c r="B172" s="140"/>
      <c r="D172" s="137"/>
      <c r="E172" s="137"/>
      <c r="F172" s="140"/>
      <c r="L172" s="140"/>
    </row>
    <row r="173" spans="2:12" s="190" customFormat="1" ht="13" x14ac:dyDescent="0.3">
      <c r="B173" s="140"/>
      <c r="D173" s="137"/>
      <c r="E173" s="137"/>
      <c r="F173" s="140"/>
      <c r="L173" s="140"/>
    </row>
    <row r="174" spans="2:12" s="190" customFormat="1" ht="13" x14ac:dyDescent="0.3">
      <c r="B174" s="140"/>
      <c r="D174" s="137"/>
      <c r="E174" s="137"/>
      <c r="F174" s="140"/>
      <c r="L174" s="140"/>
    </row>
    <row r="175" spans="2:12" s="190" customFormat="1" ht="13" x14ac:dyDescent="0.3">
      <c r="B175" s="140"/>
      <c r="D175" s="137"/>
      <c r="E175" s="137"/>
      <c r="F175" s="140"/>
      <c r="L175" s="140"/>
    </row>
    <row r="176" spans="2:12" s="190" customFormat="1" ht="13" x14ac:dyDescent="0.3">
      <c r="B176" s="140"/>
      <c r="D176" s="137"/>
      <c r="E176" s="137"/>
      <c r="F176" s="140"/>
      <c r="L176" s="140"/>
    </row>
    <row r="177" spans="2:12" s="190" customFormat="1" ht="13" x14ac:dyDescent="0.3">
      <c r="B177" s="140"/>
      <c r="D177" s="137"/>
      <c r="E177" s="137"/>
      <c r="F177" s="140"/>
      <c r="L177" s="140"/>
    </row>
    <row r="178" spans="2:12" s="190" customFormat="1" ht="13" x14ac:dyDescent="0.3">
      <c r="B178" s="140"/>
      <c r="D178" s="137"/>
      <c r="E178" s="137"/>
      <c r="F178" s="140"/>
      <c r="L178" s="140"/>
    </row>
    <row r="179" spans="2:12" s="190" customFormat="1" ht="13" x14ac:dyDescent="0.3">
      <c r="B179" s="140"/>
      <c r="D179" s="137"/>
      <c r="E179" s="137"/>
      <c r="F179" s="140"/>
      <c r="L179" s="140"/>
    </row>
    <row r="180" spans="2:12" s="190" customFormat="1" ht="13" x14ac:dyDescent="0.3">
      <c r="B180" s="140"/>
      <c r="D180" s="137"/>
      <c r="E180" s="137"/>
      <c r="F180" s="140"/>
      <c r="L180" s="140"/>
    </row>
    <row r="181" spans="2:12" s="190" customFormat="1" ht="13" x14ac:dyDescent="0.3">
      <c r="B181" s="140"/>
      <c r="D181" s="137"/>
      <c r="E181" s="137"/>
      <c r="F181" s="140"/>
      <c r="L181" s="140"/>
    </row>
    <row r="182" spans="2:12" s="190" customFormat="1" ht="13" x14ac:dyDescent="0.3">
      <c r="B182" s="140"/>
      <c r="D182" s="137"/>
      <c r="E182" s="137"/>
      <c r="F182" s="140"/>
      <c r="L182" s="140"/>
    </row>
    <row r="183" spans="2:12" s="190" customFormat="1" ht="13" x14ac:dyDescent="0.3">
      <c r="B183" s="140"/>
      <c r="D183" s="137"/>
      <c r="E183" s="137"/>
      <c r="F183" s="140"/>
      <c r="L183" s="140"/>
    </row>
    <row r="184" spans="2:12" s="190" customFormat="1" ht="13" x14ac:dyDescent="0.3">
      <c r="B184" s="140"/>
      <c r="D184" s="137"/>
      <c r="E184" s="137"/>
      <c r="F184" s="140"/>
      <c r="L184" s="140"/>
    </row>
    <row r="185" spans="2:12" s="190" customFormat="1" ht="13" x14ac:dyDescent="0.3">
      <c r="B185" s="140"/>
      <c r="D185" s="137"/>
      <c r="E185" s="137"/>
      <c r="F185" s="140"/>
      <c r="L185" s="140"/>
    </row>
    <row r="186" spans="2:12" s="190" customFormat="1" ht="13" x14ac:dyDescent="0.3">
      <c r="B186" s="140"/>
      <c r="D186" s="137"/>
      <c r="E186" s="137"/>
      <c r="F186" s="140"/>
      <c r="L186" s="140"/>
    </row>
    <row r="187" spans="2:12" s="190" customFormat="1" ht="13" x14ac:dyDescent="0.3">
      <c r="B187" s="140"/>
      <c r="D187" s="137"/>
      <c r="E187" s="137"/>
      <c r="F187" s="140"/>
      <c r="L187" s="140"/>
    </row>
    <row r="188" spans="2:12" s="190" customFormat="1" ht="13" x14ac:dyDescent="0.3">
      <c r="B188" s="140"/>
      <c r="D188" s="137"/>
      <c r="E188" s="137"/>
      <c r="F188" s="140"/>
      <c r="L188" s="140"/>
    </row>
    <row r="189" spans="2:12" s="190" customFormat="1" ht="13" x14ac:dyDescent="0.3">
      <c r="B189" s="140"/>
      <c r="D189" s="137"/>
      <c r="E189" s="137"/>
      <c r="F189" s="140"/>
      <c r="L189" s="140"/>
    </row>
    <row r="190" spans="2:12" s="190" customFormat="1" ht="13" x14ac:dyDescent="0.3">
      <c r="B190" s="140"/>
      <c r="D190" s="137"/>
      <c r="E190" s="137"/>
      <c r="F190" s="140"/>
      <c r="L190" s="140"/>
    </row>
    <row r="191" spans="2:12" s="190" customFormat="1" ht="13" x14ac:dyDescent="0.3">
      <c r="B191" s="140"/>
      <c r="D191" s="137"/>
      <c r="E191" s="137"/>
      <c r="F191" s="140"/>
      <c r="L191" s="140"/>
    </row>
    <row r="192" spans="2:12" s="190" customFormat="1" ht="13" x14ac:dyDescent="0.3">
      <c r="B192" s="140"/>
      <c r="D192" s="137"/>
      <c r="E192" s="137"/>
      <c r="F192" s="140"/>
      <c r="L192" s="140"/>
    </row>
    <row r="193" spans="2:12" s="190" customFormat="1" ht="13" x14ac:dyDescent="0.3">
      <c r="B193" s="140"/>
      <c r="D193" s="137"/>
      <c r="E193" s="137"/>
      <c r="F193" s="140"/>
      <c r="L193" s="140"/>
    </row>
    <row r="194" spans="2:12" s="190" customFormat="1" ht="13" x14ac:dyDescent="0.3">
      <c r="B194" s="140"/>
      <c r="D194" s="137"/>
      <c r="E194" s="137"/>
      <c r="F194" s="140"/>
      <c r="L194" s="140"/>
    </row>
    <row r="195" spans="2:12" s="190" customFormat="1" ht="13" x14ac:dyDescent="0.3">
      <c r="B195" s="140"/>
      <c r="D195" s="137"/>
      <c r="E195" s="137"/>
      <c r="F195" s="140"/>
      <c r="L195" s="140"/>
    </row>
    <row r="196" spans="2:12" s="190" customFormat="1" ht="13" x14ac:dyDescent="0.3">
      <c r="B196" s="140"/>
      <c r="D196" s="137"/>
      <c r="E196" s="137"/>
      <c r="F196" s="140"/>
      <c r="L196" s="140"/>
    </row>
    <row r="197" spans="2:12" s="190" customFormat="1" ht="13" x14ac:dyDescent="0.3">
      <c r="B197" s="140"/>
      <c r="D197" s="137"/>
      <c r="E197" s="137"/>
      <c r="F197" s="140"/>
      <c r="L197" s="140"/>
    </row>
    <row r="198" spans="2:12" s="190" customFormat="1" ht="13" x14ac:dyDescent="0.3">
      <c r="B198" s="140"/>
      <c r="D198" s="137"/>
      <c r="E198" s="137"/>
      <c r="F198" s="140"/>
      <c r="L198" s="140"/>
    </row>
    <row r="199" spans="2:12" s="190" customFormat="1" ht="13" x14ac:dyDescent="0.3">
      <c r="B199" s="140"/>
      <c r="D199" s="137"/>
      <c r="E199" s="137"/>
      <c r="F199" s="140"/>
      <c r="L199" s="140"/>
    </row>
    <row r="200" spans="2:12" s="190" customFormat="1" ht="13" x14ac:dyDescent="0.3">
      <c r="B200" s="140"/>
      <c r="D200" s="137"/>
      <c r="E200" s="137"/>
      <c r="F200" s="140"/>
      <c r="L200" s="140"/>
    </row>
    <row r="201" spans="2:12" s="190" customFormat="1" ht="13" x14ac:dyDescent="0.3">
      <c r="B201" s="140"/>
      <c r="D201" s="137"/>
      <c r="E201" s="137"/>
      <c r="F201" s="140"/>
      <c r="L201" s="140"/>
    </row>
    <row r="202" spans="2:12" s="190" customFormat="1" ht="13" x14ac:dyDescent="0.3">
      <c r="B202" s="140"/>
      <c r="D202" s="137"/>
      <c r="E202" s="137"/>
      <c r="F202" s="140"/>
      <c r="L202" s="140"/>
    </row>
    <row r="203" spans="2:12" s="190" customFormat="1" ht="13" x14ac:dyDescent="0.3">
      <c r="B203" s="140"/>
      <c r="D203" s="137"/>
      <c r="E203" s="137"/>
      <c r="F203" s="140"/>
      <c r="L203" s="140"/>
    </row>
    <row r="204" spans="2:12" s="190" customFormat="1" ht="13" x14ac:dyDescent="0.3">
      <c r="B204" s="140"/>
      <c r="D204" s="137"/>
      <c r="E204" s="137"/>
      <c r="F204" s="140"/>
      <c r="L204" s="140"/>
    </row>
    <row r="205" spans="2:12" s="190" customFormat="1" ht="13" x14ac:dyDescent="0.3">
      <c r="B205" s="140"/>
      <c r="D205" s="137"/>
      <c r="E205" s="137"/>
      <c r="F205" s="140"/>
      <c r="L205" s="140"/>
    </row>
    <row r="206" spans="2:12" s="190" customFormat="1" ht="13" x14ac:dyDescent="0.3">
      <c r="B206" s="140"/>
      <c r="D206" s="137"/>
      <c r="E206" s="137"/>
      <c r="F206" s="140"/>
      <c r="L206" s="140"/>
    </row>
    <row r="207" spans="2:12" s="190" customFormat="1" ht="13" x14ac:dyDescent="0.3">
      <c r="B207" s="140"/>
      <c r="D207" s="137"/>
      <c r="E207" s="137"/>
      <c r="F207" s="140"/>
      <c r="L207" s="140"/>
    </row>
    <row r="208" spans="2:12" s="190" customFormat="1" ht="13" x14ac:dyDescent="0.3">
      <c r="B208" s="140"/>
      <c r="D208" s="137"/>
      <c r="E208" s="137"/>
      <c r="F208" s="140"/>
      <c r="L208" s="140"/>
    </row>
    <row r="209" spans="2:12" s="190" customFormat="1" ht="13" x14ac:dyDescent="0.3">
      <c r="B209" s="140"/>
      <c r="D209" s="137"/>
      <c r="E209" s="137"/>
      <c r="F209" s="140"/>
      <c r="L209" s="140"/>
    </row>
    <row r="210" spans="2:12" s="190" customFormat="1" ht="13" x14ac:dyDescent="0.3">
      <c r="B210" s="140"/>
      <c r="D210" s="137"/>
      <c r="E210" s="137"/>
      <c r="F210" s="140"/>
      <c r="L210" s="140"/>
    </row>
    <row r="211" spans="2:12" s="190" customFormat="1" ht="13" x14ac:dyDescent="0.3">
      <c r="B211" s="140"/>
      <c r="D211" s="137"/>
      <c r="E211" s="137"/>
      <c r="F211" s="140"/>
      <c r="L211" s="140"/>
    </row>
    <row r="212" spans="2:12" s="190" customFormat="1" ht="13" x14ac:dyDescent="0.3">
      <c r="B212" s="140"/>
      <c r="D212" s="137"/>
      <c r="E212" s="137"/>
      <c r="F212" s="140"/>
      <c r="L212" s="140"/>
    </row>
    <row r="213" spans="2:12" s="190" customFormat="1" ht="13" x14ac:dyDescent="0.3">
      <c r="B213" s="140"/>
      <c r="D213" s="137"/>
      <c r="E213" s="137"/>
      <c r="F213" s="140"/>
      <c r="L213" s="140"/>
    </row>
    <row r="214" spans="2:12" s="190" customFormat="1" ht="13" x14ac:dyDescent="0.3">
      <c r="B214" s="140"/>
      <c r="D214" s="137"/>
      <c r="E214" s="137"/>
      <c r="F214" s="140"/>
      <c r="L214" s="140"/>
    </row>
    <row r="215" spans="2:12" s="190" customFormat="1" ht="13" x14ac:dyDescent="0.3">
      <c r="B215" s="140"/>
      <c r="D215" s="137"/>
      <c r="E215" s="137"/>
      <c r="F215" s="140"/>
      <c r="L215" s="140"/>
    </row>
    <row r="216" spans="2:12" s="190" customFormat="1" ht="13" x14ac:dyDescent="0.3">
      <c r="B216" s="140"/>
      <c r="D216" s="137"/>
      <c r="E216" s="137"/>
      <c r="F216" s="140"/>
      <c r="L216" s="140"/>
    </row>
    <row r="217" spans="2:12" s="190" customFormat="1" ht="13" x14ac:dyDescent="0.3">
      <c r="B217" s="140"/>
      <c r="D217" s="137"/>
      <c r="E217" s="137"/>
      <c r="F217" s="140"/>
      <c r="L217" s="140"/>
    </row>
    <row r="218" spans="2:12" s="190" customFormat="1" ht="13" x14ac:dyDescent="0.3">
      <c r="B218" s="140"/>
      <c r="D218" s="137"/>
      <c r="E218" s="137"/>
      <c r="F218" s="140"/>
      <c r="L218" s="140"/>
    </row>
    <row r="219" spans="2:12" s="190" customFormat="1" ht="13" x14ac:dyDescent="0.3">
      <c r="B219" s="140"/>
      <c r="D219" s="137"/>
      <c r="E219" s="137"/>
      <c r="F219" s="140"/>
      <c r="L219" s="140"/>
    </row>
    <row r="220" spans="2:12" s="190" customFormat="1" ht="13" x14ac:dyDescent="0.3">
      <c r="B220" s="140"/>
      <c r="D220" s="137"/>
      <c r="E220" s="137"/>
      <c r="F220" s="140"/>
      <c r="L220" s="140"/>
    </row>
    <row r="221" spans="2:12" s="190" customFormat="1" ht="13" x14ac:dyDescent="0.3">
      <c r="B221" s="140"/>
      <c r="D221" s="137"/>
      <c r="E221" s="137"/>
      <c r="F221" s="140"/>
      <c r="L221" s="140"/>
    </row>
    <row r="222" spans="2:12" s="190" customFormat="1" ht="13" x14ac:dyDescent="0.3">
      <c r="B222" s="140"/>
      <c r="D222" s="137"/>
      <c r="E222" s="137"/>
      <c r="F222" s="140"/>
      <c r="L222" s="140"/>
    </row>
    <row r="223" spans="2:12" s="190" customFormat="1" ht="13" x14ac:dyDescent="0.3">
      <c r="B223" s="140"/>
      <c r="D223" s="137"/>
      <c r="E223" s="137"/>
      <c r="F223" s="140"/>
      <c r="L223" s="140"/>
    </row>
    <row r="224" spans="2:12" s="190" customFormat="1" ht="13" x14ac:dyDescent="0.3">
      <c r="B224" s="140"/>
      <c r="D224" s="137"/>
      <c r="E224" s="137"/>
      <c r="F224" s="140"/>
      <c r="L224" s="140"/>
    </row>
    <row r="225" spans="2:12" s="190" customFormat="1" ht="13" x14ac:dyDescent="0.3">
      <c r="B225" s="140"/>
      <c r="D225" s="137"/>
      <c r="E225" s="137"/>
      <c r="F225" s="140"/>
      <c r="L225" s="140"/>
    </row>
    <row r="226" spans="2:12" s="190" customFormat="1" ht="13" x14ac:dyDescent="0.3">
      <c r="B226" s="140"/>
      <c r="D226" s="137"/>
      <c r="E226" s="137"/>
      <c r="F226" s="140"/>
      <c r="L226" s="140"/>
    </row>
    <row r="227" spans="2:12" s="190" customFormat="1" ht="13" x14ac:dyDescent="0.3">
      <c r="B227" s="140"/>
      <c r="D227" s="137"/>
      <c r="E227" s="137"/>
      <c r="F227" s="140"/>
      <c r="L227" s="140"/>
    </row>
    <row r="228" spans="2:12" s="190" customFormat="1" ht="13" x14ac:dyDescent="0.3">
      <c r="B228" s="140"/>
      <c r="D228" s="137"/>
      <c r="E228" s="137"/>
      <c r="F228" s="140"/>
      <c r="L228" s="140"/>
    </row>
    <row r="229" spans="2:12" s="190" customFormat="1" ht="13" x14ac:dyDescent="0.3">
      <c r="B229" s="140"/>
      <c r="D229" s="137"/>
      <c r="E229" s="137"/>
      <c r="F229" s="140"/>
      <c r="L229" s="140"/>
    </row>
    <row r="230" spans="2:12" s="190" customFormat="1" ht="13" x14ac:dyDescent="0.3">
      <c r="B230" s="140"/>
      <c r="D230" s="137"/>
      <c r="E230" s="137"/>
      <c r="F230" s="140"/>
      <c r="L230" s="140"/>
    </row>
    <row r="231" spans="2:12" s="190" customFormat="1" ht="13" x14ac:dyDescent="0.3">
      <c r="B231" s="140"/>
      <c r="D231" s="137"/>
      <c r="E231" s="137"/>
      <c r="F231" s="140"/>
      <c r="L231" s="140"/>
    </row>
    <row r="232" spans="2:12" s="190" customFormat="1" ht="13" x14ac:dyDescent="0.3">
      <c r="B232" s="140"/>
      <c r="D232" s="137"/>
      <c r="E232" s="137"/>
      <c r="F232" s="140"/>
      <c r="L232" s="140"/>
    </row>
    <row r="233" spans="2:12" s="190" customFormat="1" ht="13" x14ac:dyDescent="0.3">
      <c r="B233" s="140"/>
      <c r="D233" s="137"/>
      <c r="E233" s="137"/>
      <c r="F233" s="140"/>
      <c r="L233" s="140"/>
    </row>
    <row r="234" spans="2:12" s="190" customFormat="1" ht="13" x14ac:dyDescent="0.3">
      <c r="B234" s="140"/>
      <c r="D234" s="137"/>
      <c r="E234" s="137"/>
      <c r="F234" s="140"/>
      <c r="L234" s="140"/>
    </row>
    <row r="235" spans="2:12" s="190" customFormat="1" ht="13" x14ac:dyDescent="0.3">
      <c r="B235" s="140"/>
      <c r="D235" s="137"/>
      <c r="E235" s="137"/>
      <c r="F235" s="140"/>
      <c r="L235" s="140"/>
    </row>
    <row r="236" spans="2:12" s="190" customFormat="1" ht="13" x14ac:dyDescent="0.3">
      <c r="B236" s="140"/>
      <c r="D236" s="137"/>
      <c r="E236" s="137"/>
      <c r="F236" s="140"/>
      <c r="L236" s="140"/>
    </row>
    <row r="237" spans="2:12" s="190" customFormat="1" ht="13" x14ac:dyDescent="0.3">
      <c r="B237" s="140"/>
      <c r="D237" s="137"/>
      <c r="E237" s="137"/>
      <c r="F237" s="140"/>
      <c r="L237" s="140"/>
    </row>
    <row r="238" spans="2:12" s="190" customFormat="1" ht="13" x14ac:dyDescent="0.3">
      <c r="B238" s="140"/>
      <c r="D238" s="137"/>
      <c r="E238" s="137"/>
      <c r="F238" s="140"/>
      <c r="L238" s="140"/>
    </row>
    <row r="239" spans="2:12" s="190" customFormat="1" ht="13" x14ac:dyDescent="0.3">
      <c r="B239" s="140"/>
      <c r="D239" s="137"/>
      <c r="E239" s="137"/>
      <c r="F239" s="140"/>
      <c r="L239" s="140"/>
    </row>
    <row r="240" spans="2:12" s="190" customFormat="1" ht="13" x14ac:dyDescent="0.3">
      <c r="B240" s="140"/>
      <c r="D240" s="137"/>
      <c r="E240" s="137"/>
      <c r="F240" s="140"/>
      <c r="L240" s="140"/>
    </row>
    <row r="241" spans="2:12" s="190" customFormat="1" ht="13" x14ac:dyDescent="0.3">
      <c r="B241" s="140"/>
      <c r="D241" s="137"/>
      <c r="E241" s="137"/>
      <c r="F241" s="140"/>
      <c r="L241" s="140"/>
    </row>
    <row r="242" spans="2:12" s="190" customFormat="1" ht="13" x14ac:dyDescent="0.3">
      <c r="B242" s="140"/>
      <c r="D242" s="137"/>
      <c r="E242" s="137"/>
      <c r="F242" s="140"/>
      <c r="L242" s="140"/>
    </row>
    <row r="243" spans="2:12" s="190" customFormat="1" ht="13" x14ac:dyDescent="0.3">
      <c r="B243" s="140"/>
      <c r="D243" s="137"/>
      <c r="E243" s="137"/>
      <c r="F243" s="140"/>
      <c r="L243" s="140"/>
    </row>
    <row r="244" spans="2:12" s="190" customFormat="1" ht="13" x14ac:dyDescent="0.3">
      <c r="B244" s="140"/>
      <c r="D244" s="137"/>
      <c r="E244" s="137"/>
      <c r="F244" s="140"/>
      <c r="L244" s="140"/>
    </row>
    <row r="245" spans="2:12" s="190" customFormat="1" ht="13" x14ac:dyDescent="0.3">
      <c r="B245" s="140"/>
      <c r="D245" s="137"/>
      <c r="E245" s="137"/>
      <c r="F245" s="140"/>
      <c r="L245" s="140"/>
    </row>
    <row r="246" spans="2:12" s="190" customFormat="1" ht="13" x14ac:dyDescent="0.3">
      <c r="B246" s="140"/>
      <c r="D246" s="137"/>
      <c r="E246" s="137"/>
      <c r="F246" s="140"/>
      <c r="L246" s="140"/>
    </row>
    <row r="247" spans="2:12" s="190" customFormat="1" ht="13" x14ac:dyDescent="0.3">
      <c r="B247" s="140"/>
      <c r="D247" s="137"/>
      <c r="E247" s="137"/>
      <c r="F247" s="140"/>
      <c r="L247" s="140"/>
    </row>
    <row r="248" spans="2:12" s="190" customFormat="1" ht="13" x14ac:dyDescent="0.3">
      <c r="B248" s="140"/>
      <c r="D248" s="137"/>
      <c r="E248" s="137"/>
      <c r="F248" s="140"/>
      <c r="L248" s="140"/>
    </row>
    <row r="249" spans="2:12" s="190" customFormat="1" ht="13" x14ac:dyDescent="0.3">
      <c r="B249" s="140"/>
      <c r="D249" s="137"/>
      <c r="E249" s="137"/>
      <c r="F249" s="140"/>
      <c r="L249" s="140"/>
    </row>
    <row r="250" spans="2:12" s="190" customFormat="1" ht="13" x14ac:dyDescent="0.3">
      <c r="B250" s="140"/>
      <c r="D250" s="137"/>
      <c r="E250" s="137"/>
      <c r="F250" s="140"/>
      <c r="L250" s="140"/>
    </row>
    <row r="251" spans="2:12" s="190" customFormat="1" ht="13" x14ac:dyDescent="0.3">
      <c r="B251" s="140"/>
      <c r="D251" s="137"/>
      <c r="E251" s="137"/>
      <c r="F251" s="140"/>
      <c r="L251" s="140"/>
    </row>
    <row r="252" spans="2:12" s="190" customFormat="1" ht="13" x14ac:dyDescent="0.3">
      <c r="B252" s="140"/>
      <c r="D252" s="137"/>
      <c r="E252" s="137"/>
      <c r="F252" s="140"/>
      <c r="L252" s="140"/>
    </row>
    <row r="253" spans="2:12" s="190" customFormat="1" ht="13" x14ac:dyDescent="0.3">
      <c r="B253" s="140"/>
      <c r="D253" s="137"/>
      <c r="E253" s="137"/>
      <c r="F253" s="140"/>
      <c r="L253" s="140"/>
    </row>
    <row r="254" spans="2:12" s="190" customFormat="1" ht="13" x14ac:dyDescent="0.3">
      <c r="B254" s="140"/>
      <c r="D254" s="137"/>
      <c r="E254" s="137"/>
      <c r="F254" s="140"/>
      <c r="L254" s="140"/>
    </row>
    <row r="255" spans="2:12" s="190" customFormat="1" ht="13" x14ac:dyDescent="0.3">
      <c r="B255" s="140"/>
      <c r="D255" s="137"/>
      <c r="E255" s="137"/>
      <c r="F255" s="140"/>
      <c r="L255" s="140"/>
    </row>
    <row r="256" spans="2:12" s="190" customFormat="1" ht="13" x14ac:dyDescent="0.3">
      <c r="B256" s="140"/>
      <c r="D256" s="137"/>
      <c r="E256" s="137"/>
      <c r="F256" s="140"/>
      <c r="L256" s="140"/>
    </row>
    <row r="257" spans="2:12" s="190" customFormat="1" ht="13" x14ac:dyDescent="0.3">
      <c r="B257" s="140"/>
      <c r="D257" s="137"/>
      <c r="E257" s="137"/>
      <c r="F257" s="140"/>
      <c r="L257" s="140"/>
    </row>
    <row r="258" spans="2:12" s="190" customFormat="1" ht="13" x14ac:dyDescent="0.3">
      <c r="B258" s="140"/>
      <c r="D258" s="137"/>
      <c r="E258" s="137"/>
      <c r="F258" s="140"/>
      <c r="L258" s="140"/>
    </row>
    <row r="259" spans="2:12" s="190" customFormat="1" ht="13" x14ac:dyDescent="0.3">
      <c r="B259" s="140"/>
      <c r="D259" s="137"/>
      <c r="E259" s="137"/>
      <c r="F259" s="140"/>
      <c r="L259" s="140"/>
    </row>
    <row r="260" spans="2:12" s="190" customFormat="1" ht="13" x14ac:dyDescent="0.3">
      <c r="B260" s="140"/>
      <c r="D260" s="137"/>
      <c r="E260" s="137"/>
      <c r="F260" s="140"/>
      <c r="L260" s="140"/>
    </row>
    <row r="261" spans="2:12" s="190" customFormat="1" ht="13" x14ac:dyDescent="0.3">
      <c r="B261" s="140"/>
      <c r="D261" s="137"/>
      <c r="E261" s="137"/>
      <c r="F261" s="140"/>
      <c r="L261" s="140"/>
    </row>
    <row r="262" spans="2:12" s="190" customFormat="1" ht="13" x14ac:dyDescent="0.3">
      <c r="B262" s="140"/>
      <c r="D262" s="137"/>
      <c r="E262" s="137"/>
      <c r="F262" s="140"/>
      <c r="L262" s="140"/>
    </row>
    <row r="263" spans="2:12" s="190" customFormat="1" ht="13" x14ac:dyDescent="0.3">
      <c r="B263" s="140"/>
      <c r="D263" s="137"/>
      <c r="E263" s="137"/>
      <c r="F263" s="140"/>
      <c r="L263" s="140"/>
    </row>
    <row r="264" spans="2:12" s="190" customFormat="1" ht="13" x14ac:dyDescent="0.3">
      <c r="B264" s="140"/>
      <c r="D264" s="137"/>
      <c r="E264" s="137"/>
      <c r="F264" s="140"/>
      <c r="L264" s="140"/>
    </row>
    <row r="265" spans="2:12" s="190" customFormat="1" ht="13" x14ac:dyDescent="0.3">
      <c r="B265" s="140"/>
      <c r="D265" s="137"/>
      <c r="E265" s="137"/>
      <c r="F265" s="140"/>
      <c r="L265" s="140"/>
    </row>
    <row r="266" spans="2:12" s="190" customFormat="1" ht="13" x14ac:dyDescent="0.3">
      <c r="B266" s="140"/>
      <c r="D266" s="137"/>
      <c r="E266" s="137"/>
      <c r="F266" s="140"/>
      <c r="L266" s="140"/>
    </row>
    <row r="267" spans="2:12" s="190" customFormat="1" ht="13" x14ac:dyDescent="0.3">
      <c r="B267" s="140"/>
      <c r="D267" s="137"/>
      <c r="E267" s="137"/>
      <c r="F267" s="140"/>
      <c r="L267" s="140"/>
    </row>
    <row r="268" spans="2:12" s="190" customFormat="1" ht="13" x14ac:dyDescent="0.3">
      <c r="B268" s="140"/>
      <c r="D268" s="137"/>
      <c r="E268" s="137"/>
      <c r="F268" s="140"/>
      <c r="L268" s="140"/>
    </row>
    <row r="269" spans="2:12" s="190" customFormat="1" ht="13" x14ac:dyDescent="0.3">
      <c r="B269" s="140"/>
      <c r="D269" s="137"/>
      <c r="E269" s="137"/>
      <c r="F269" s="140"/>
      <c r="L269" s="140"/>
    </row>
    <row r="270" spans="2:12" s="190" customFormat="1" ht="13" x14ac:dyDescent="0.3">
      <c r="B270" s="140"/>
      <c r="D270" s="137"/>
      <c r="E270" s="137"/>
      <c r="F270" s="140"/>
      <c r="L270" s="140"/>
    </row>
    <row r="271" spans="2:12" s="190" customFormat="1" ht="13" x14ac:dyDescent="0.3">
      <c r="B271" s="140"/>
      <c r="D271" s="137"/>
      <c r="E271" s="137"/>
      <c r="F271" s="140"/>
      <c r="L271" s="140"/>
    </row>
    <row r="272" spans="2:12" s="190" customFormat="1" ht="13" x14ac:dyDescent="0.3">
      <c r="B272" s="140"/>
      <c r="D272" s="137"/>
      <c r="E272" s="137"/>
      <c r="F272" s="140"/>
      <c r="L272" s="140"/>
    </row>
    <row r="273" spans="2:12" s="190" customFormat="1" ht="13" x14ac:dyDescent="0.3">
      <c r="B273" s="140"/>
      <c r="D273" s="137"/>
      <c r="E273" s="137"/>
      <c r="F273" s="140"/>
      <c r="L273" s="140"/>
    </row>
    <row r="274" spans="2:12" s="190" customFormat="1" ht="13" x14ac:dyDescent="0.3">
      <c r="B274" s="140"/>
      <c r="D274" s="137"/>
      <c r="E274" s="137"/>
      <c r="F274" s="140"/>
      <c r="L274" s="140"/>
    </row>
    <row r="275" spans="2:12" s="190" customFormat="1" ht="13" x14ac:dyDescent="0.3">
      <c r="B275" s="140"/>
      <c r="D275" s="137"/>
      <c r="E275" s="137"/>
      <c r="F275" s="140"/>
      <c r="L275" s="140"/>
    </row>
    <row r="276" spans="2:12" s="190" customFormat="1" ht="13" x14ac:dyDescent="0.3">
      <c r="B276" s="140"/>
      <c r="D276" s="137"/>
      <c r="E276" s="137"/>
      <c r="F276" s="140"/>
      <c r="L276" s="140"/>
    </row>
    <row r="277" spans="2:12" s="190" customFormat="1" ht="13" x14ac:dyDescent="0.3">
      <c r="B277" s="140"/>
      <c r="D277" s="137"/>
      <c r="E277" s="137"/>
      <c r="F277" s="140"/>
      <c r="L277" s="140"/>
    </row>
    <row r="278" spans="2:12" s="190" customFormat="1" ht="13" x14ac:dyDescent="0.3">
      <c r="B278" s="140"/>
      <c r="D278" s="137"/>
      <c r="E278" s="137"/>
      <c r="F278" s="140"/>
      <c r="L278" s="140"/>
    </row>
    <row r="279" spans="2:12" s="190" customFormat="1" ht="13" x14ac:dyDescent="0.3">
      <c r="B279" s="140"/>
      <c r="D279" s="137"/>
      <c r="E279" s="137"/>
      <c r="F279" s="140"/>
      <c r="L279" s="140"/>
    </row>
    <row r="280" spans="2:12" s="190" customFormat="1" ht="13" x14ac:dyDescent="0.3">
      <c r="B280" s="140"/>
      <c r="D280" s="137"/>
      <c r="E280" s="137"/>
      <c r="F280" s="140"/>
      <c r="L280" s="140"/>
    </row>
    <row r="281" spans="2:12" s="190" customFormat="1" ht="13" x14ac:dyDescent="0.3">
      <c r="B281" s="140"/>
      <c r="D281" s="137"/>
      <c r="E281" s="137"/>
      <c r="F281" s="140"/>
      <c r="L281" s="140"/>
    </row>
    <row r="282" spans="2:12" s="190" customFormat="1" ht="13" x14ac:dyDescent="0.3">
      <c r="B282" s="140"/>
      <c r="D282" s="137"/>
      <c r="E282" s="137"/>
      <c r="F282" s="140"/>
      <c r="L282" s="140"/>
    </row>
    <row r="283" spans="2:12" s="190" customFormat="1" ht="13" x14ac:dyDescent="0.3">
      <c r="B283" s="140"/>
      <c r="D283" s="137"/>
      <c r="E283" s="137"/>
      <c r="F283" s="140"/>
      <c r="L283" s="140"/>
    </row>
    <row r="284" spans="2:12" s="190" customFormat="1" ht="13" x14ac:dyDescent="0.3">
      <c r="B284" s="140"/>
      <c r="D284" s="137"/>
      <c r="E284" s="137"/>
      <c r="F284" s="140"/>
      <c r="L284" s="140"/>
    </row>
    <row r="285" spans="2:12" s="190" customFormat="1" ht="13" x14ac:dyDescent="0.3">
      <c r="B285" s="140"/>
      <c r="D285" s="137"/>
      <c r="E285" s="137"/>
      <c r="F285" s="140"/>
      <c r="L285" s="140"/>
    </row>
    <row r="286" spans="2:12" s="190" customFormat="1" ht="13" x14ac:dyDescent="0.3">
      <c r="B286" s="140"/>
      <c r="D286" s="137"/>
      <c r="E286" s="137"/>
      <c r="F286" s="140"/>
      <c r="L286" s="140"/>
    </row>
    <row r="287" spans="2:12" s="190" customFormat="1" ht="13" x14ac:dyDescent="0.3">
      <c r="B287" s="140"/>
      <c r="D287" s="137"/>
      <c r="E287" s="137"/>
      <c r="F287" s="140"/>
      <c r="L287" s="140"/>
    </row>
    <row r="288" spans="2:12" s="190" customFormat="1" ht="13" x14ac:dyDescent="0.3">
      <c r="B288" s="140"/>
      <c r="D288" s="137"/>
      <c r="E288" s="137"/>
      <c r="F288" s="140"/>
      <c r="L288" s="140"/>
    </row>
    <row r="289" spans="2:12" s="190" customFormat="1" ht="13" x14ac:dyDescent="0.3">
      <c r="B289" s="140"/>
      <c r="D289" s="137"/>
      <c r="E289" s="137"/>
      <c r="F289" s="140"/>
      <c r="L289" s="140"/>
    </row>
    <row r="290" spans="2:12" s="190" customFormat="1" ht="13" x14ac:dyDescent="0.3">
      <c r="B290" s="140"/>
      <c r="D290" s="137"/>
      <c r="E290" s="137"/>
      <c r="F290" s="140"/>
      <c r="L290" s="140"/>
    </row>
    <row r="291" spans="2:12" s="190" customFormat="1" ht="13" x14ac:dyDescent="0.3">
      <c r="B291" s="140"/>
      <c r="D291" s="137"/>
      <c r="E291" s="137"/>
      <c r="F291" s="140"/>
      <c r="L291" s="140"/>
    </row>
    <row r="292" spans="2:12" s="190" customFormat="1" ht="13" x14ac:dyDescent="0.3">
      <c r="B292" s="140"/>
      <c r="D292" s="137"/>
      <c r="E292" s="137"/>
      <c r="F292" s="140"/>
      <c r="L292" s="140"/>
    </row>
    <row r="293" spans="2:12" s="190" customFormat="1" ht="13" x14ac:dyDescent="0.3">
      <c r="B293" s="140"/>
      <c r="D293" s="137"/>
      <c r="E293" s="137"/>
      <c r="F293" s="140"/>
      <c r="L293" s="140"/>
    </row>
    <row r="294" spans="2:12" s="190" customFormat="1" ht="13" x14ac:dyDescent="0.3">
      <c r="B294" s="140"/>
      <c r="D294" s="137"/>
      <c r="E294" s="137"/>
      <c r="F294" s="140"/>
      <c r="L294" s="140"/>
    </row>
    <row r="295" spans="2:12" s="190" customFormat="1" ht="13" x14ac:dyDescent="0.3">
      <c r="B295" s="140"/>
      <c r="D295" s="137"/>
      <c r="E295" s="137"/>
      <c r="F295" s="140"/>
      <c r="L295" s="140"/>
    </row>
    <row r="296" spans="2:12" s="190" customFormat="1" ht="13" x14ac:dyDescent="0.3">
      <c r="B296" s="140"/>
      <c r="D296" s="137"/>
      <c r="E296" s="137"/>
      <c r="F296" s="140"/>
      <c r="L296" s="140"/>
    </row>
    <row r="297" spans="2:12" s="190" customFormat="1" ht="13" x14ac:dyDescent="0.3">
      <c r="B297" s="140"/>
      <c r="D297" s="137"/>
      <c r="E297" s="137"/>
      <c r="F297" s="140"/>
      <c r="L297" s="140"/>
    </row>
    <row r="298" spans="2:12" s="190" customFormat="1" ht="13" x14ac:dyDescent="0.3">
      <c r="B298" s="140"/>
      <c r="D298" s="137"/>
      <c r="E298" s="137"/>
      <c r="F298" s="140"/>
      <c r="L298" s="140"/>
    </row>
    <row r="299" spans="2:12" s="190" customFormat="1" ht="13" x14ac:dyDescent="0.3">
      <c r="B299" s="140"/>
      <c r="D299" s="137"/>
      <c r="E299" s="137"/>
      <c r="F299" s="140"/>
      <c r="L299" s="140"/>
    </row>
    <row r="300" spans="2:12" s="190" customFormat="1" ht="13" x14ac:dyDescent="0.3">
      <c r="B300" s="140"/>
      <c r="D300" s="137"/>
      <c r="E300" s="137"/>
      <c r="F300" s="140"/>
      <c r="L300" s="140"/>
    </row>
    <row r="301" spans="2:12" s="190" customFormat="1" ht="13" x14ac:dyDescent="0.3">
      <c r="B301" s="140"/>
      <c r="D301" s="137"/>
      <c r="E301" s="137"/>
      <c r="F301" s="140"/>
      <c r="L301" s="140"/>
    </row>
    <row r="302" spans="2:12" s="190" customFormat="1" ht="13" x14ac:dyDescent="0.3">
      <c r="B302" s="140"/>
      <c r="D302" s="137"/>
      <c r="E302" s="137"/>
      <c r="F302" s="140"/>
      <c r="L302" s="140"/>
    </row>
    <row r="303" spans="2:12" s="190" customFormat="1" ht="13" x14ac:dyDescent="0.3">
      <c r="B303" s="140"/>
      <c r="D303" s="137"/>
      <c r="E303" s="137"/>
      <c r="F303" s="140"/>
      <c r="L303" s="140"/>
    </row>
    <row r="304" spans="2:12" s="190" customFormat="1" ht="13" x14ac:dyDescent="0.3">
      <c r="B304" s="140"/>
      <c r="D304" s="137"/>
      <c r="E304" s="137"/>
      <c r="F304" s="140"/>
      <c r="L304" s="140"/>
    </row>
    <row r="305" spans="2:12" s="190" customFormat="1" ht="13" x14ac:dyDescent="0.3">
      <c r="B305" s="140"/>
      <c r="D305" s="137"/>
      <c r="E305" s="137"/>
      <c r="F305" s="140"/>
      <c r="L305" s="140"/>
    </row>
    <row r="306" spans="2:12" s="190" customFormat="1" ht="13" x14ac:dyDescent="0.3">
      <c r="B306" s="140"/>
      <c r="D306" s="137"/>
      <c r="E306" s="137"/>
      <c r="F306" s="140"/>
      <c r="L306" s="140"/>
    </row>
    <row r="307" spans="2:12" s="190" customFormat="1" ht="13" x14ac:dyDescent="0.3">
      <c r="B307" s="140"/>
      <c r="D307" s="137"/>
      <c r="E307" s="137"/>
      <c r="F307" s="140"/>
      <c r="L307" s="140"/>
    </row>
    <row r="308" spans="2:12" s="190" customFormat="1" ht="13" x14ac:dyDescent="0.3">
      <c r="B308" s="140"/>
      <c r="D308" s="137"/>
      <c r="E308" s="137"/>
      <c r="F308" s="140"/>
      <c r="L308" s="140"/>
    </row>
    <row r="309" spans="2:12" s="190" customFormat="1" ht="13" x14ac:dyDescent="0.3">
      <c r="B309" s="140"/>
      <c r="D309" s="137"/>
      <c r="E309" s="137"/>
      <c r="F309" s="140"/>
      <c r="L309" s="140"/>
    </row>
    <row r="310" spans="2:12" s="190" customFormat="1" ht="13" x14ac:dyDescent="0.3">
      <c r="B310" s="140"/>
      <c r="D310" s="137"/>
      <c r="E310" s="137"/>
      <c r="F310" s="140"/>
      <c r="L310" s="140"/>
    </row>
    <row r="311" spans="2:12" s="190" customFormat="1" ht="13" x14ac:dyDescent="0.3">
      <c r="B311" s="140"/>
      <c r="D311" s="137"/>
      <c r="E311" s="137"/>
      <c r="F311" s="140"/>
      <c r="L311" s="140"/>
    </row>
    <row r="312" spans="2:12" s="190" customFormat="1" ht="13" x14ac:dyDescent="0.3">
      <c r="B312" s="140"/>
      <c r="D312" s="137"/>
      <c r="E312" s="137"/>
      <c r="F312" s="140"/>
      <c r="L312" s="140"/>
    </row>
    <row r="313" spans="2:12" s="190" customFormat="1" ht="13" x14ac:dyDescent="0.3">
      <c r="B313" s="140"/>
      <c r="D313" s="137"/>
      <c r="E313" s="137"/>
      <c r="F313" s="140"/>
      <c r="L313" s="140"/>
    </row>
    <row r="314" spans="2:12" s="190" customFormat="1" ht="13" x14ac:dyDescent="0.3">
      <c r="B314" s="140"/>
      <c r="D314" s="137"/>
      <c r="E314" s="137"/>
      <c r="F314" s="140"/>
      <c r="L314" s="140"/>
    </row>
    <row r="315" spans="2:12" s="190" customFormat="1" ht="13" x14ac:dyDescent="0.3">
      <c r="B315" s="140"/>
      <c r="D315" s="137"/>
      <c r="E315" s="137"/>
      <c r="F315" s="140"/>
      <c r="L315" s="140"/>
    </row>
    <row r="316" spans="2:12" s="190" customFormat="1" ht="13" x14ac:dyDescent="0.3">
      <c r="B316" s="140"/>
      <c r="D316" s="137"/>
      <c r="E316" s="137"/>
      <c r="F316" s="140"/>
      <c r="L316" s="140"/>
    </row>
    <row r="317" spans="2:12" s="190" customFormat="1" ht="13" x14ac:dyDescent="0.3">
      <c r="B317" s="140"/>
      <c r="D317" s="137"/>
      <c r="E317" s="137"/>
      <c r="F317" s="140"/>
      <c r="L317" s="140"/>
    </row>
    <row r="318" spans="2:12" s="190" customFormat="1" ht="13" x14ac:dyDescent="0.3">
      <c r="B318" s="140"/>
      <c r="D318" s="137"/>
      <c r="E318" s="137"/>
      <c r="F318" s="140"/>
      <c r="L318" s="140"/>
    </row>
    <row r="319" spans="2:12" s="190" customFormat="1" ht="13" x14ac:dyDescent="0.3">
      <c r="B319" s="140"/>
      <c r="D319" s="137"/>
      <c r="E319" s="137"/>
      <c r="F319" s="140"/>
      <c r="L319" s="140"/>
    </row>
    <row r="320" spans="2:12" s="190" customFormat="1" ht="13" x14ac:dyDescent="0.3">
      <c r="B320" s="140"/>
      <c r="D320" s="137"/>
      <c r="E320" s="137"/>
      <c r="F320" s="140"/>
      <c r="L320" s="140"/>
    </row>
    <row r="321" spans="2:12" s="190" customFormat="1" ht="13" x14ac:dyDescent="0.3">
      <c r="B321" s="140"/>
      <c r="D321" s="137"/>
      <c r="E321" s="137"/>
      <c r="F321" s="140"/>
      <c r="L321" s="140"/>
    </row>
    <row r="322" spans="2:12" s="190" customFormat="1" ht="13" x14ac:dyDescent="0.3">
      <c r="B322" s="140"/>
      <c r="D322" s="137"/>
      <c r="E322" s="137"/>
      <c r="F322" s="140"/>
      <c r="L322" s="140"/>
    </row>
    <row r="323" spans="2:12" s="190" customFormat="1" ht="13" x14ac:dyDescent="0.3">
      <c r="B323" s="140"/>
      <c r="D323" s="137"/>
      <c r="E323" s="137"/>
      <c r="F323" s="140"/>
      <c r="L323" s="140"/>
    </row>
    <row r="324" spans="2:12" s="190" customFormat="1" ht="13" x14ac:dyDescent="0.3">
      <c r="B324" s="140"/>
      <c r="D324" s="137"/>
      <c r="E324" s="137"/>
      <c r="F324" s="140"/>
      <c r="L324" s="140"/>
    </row>
    <row r="325" spans="2:12" s="190" customFormat="1" ht="13" x14ac:dyDescent="0.3">
      <c r="B325" s="140"/>
      <c r="D325" s="137"/>
      <c r="E325" s="137"/>
      <c r="F325" s="140"/>
      <c r="L325" s="140"/>
    </row>
    <row r="326" spans="2:12" s="190" customFormat="1" ht="13" x14ac:dyDescent="0.3">
      <c r="B326" s="140"/>
      <c r="D326" s="137"/>
      <c r="E326" s="137"/>
      <c r="F326" s="140"/>
      <c r="L326" s="140"/>
    </row>
    <row r="327" spans="2:12" s="190" customFormat="1" ht="13" x14ac:dyDescent="0.3">
      <c r="B327" s="140"/>
      <c r="D327" s="137"/>
      <c r="E327" s="137"/>
      <c r="F327" s="140"/>
      <c r="L327" s="140"/>
    </row>
    <row r="328" spans="2:12" s="190" customFormat="1" ht="13" x14ac:dyDescent="0.3">
      <c r="B328" s="140"/>
      <c r="D328" s="137"/>
      <c r="E328" s="137"/>
      <c r="F328" s="140"/>
      <c r="L328" s="140"/>
    </row>
    <row r="329" spans="2:12" s="190" customFormat="1" ht="13" x14ac:dyDescent="0.3">
      <c r="B329" s="140"/>
      <c r="D329" s="137"/>
      <c r="E329" s="137"/>
      <c r="F329" s="140"/>
      <c r="L329" s="140"/>
    </row>
    <row r="330" spans="2:12" s="190" customFormat="1" ht="13" x14ac:dyDescent="0.3">
      <c r="B330" s="140"/>
      <c r="D330" s="137"/>
      <c r="E330" s="137"/>
      <c r="F330" s="140"/>
      <c r="L330" s="140"/>
    </row>
    <row r="331" spans="2:12" s="190" customFormat="1" ht="13" x14ac:dyDescent="0.3">
      <c r="B331" s="140"/>
      <c r="D331" s="137"/>
      <c r="E331" s="137"/>
      <c r="F331" s="140"/>
      <c r="L331" s="140"/>
    </row>
    <row r="332" spans="2:12" s="190" customFormat="1" ht="13" x14ac:dyDescent="0.3">
      <c r="B332" s="140"/>
      <c r="D332" s="137"/>
      <c r="E332" s="137"/>
      <c r="F332" s="140"/>
      <c r="L332" s="140"/>
    </row>
    <row r="333" spans="2:12" s="190" customFormat="1" ht="13" x14ac:dyDescent="0.3">
      <c r="B333" s="140"/>
      <c r="D333" s="137"/>
      <c r="E333" s="137"/>
      <c r="F333" s="140"/>
      <c r="L333" s="140"/>
    </row>
    <row r="334" spans="2:12" s="190" customFormat="1" ht="13" x14ac:dyDescent="0.3">
      <c r="B334" s="140"/>
      <c r="D334" s="137"/>
      <c r="E334" s="137"/>
      <c r="F334" s="140"/>
      <c r="L334" s="140"/>
    </row>
    <row r="335" spans="2:12" s="190" customFormat="1" ht="13" x14ac:dyDescent="0.3">
      <c r="B335" s="140"/>
      <c r="D335" s="137"/>
      <c r="E335" s="137"/>
      <c r="F335" s="140"/>
      <c r="L335" s="140"/>
    </row>
    <row r="336" spans="2:12" s="190" customFormat="1" ht="13" x14ac:dyDescent="0.3">
      <c r="B336" s="140"/>
      <c r="D336" s="137"/>
      <c r="E336" s="137"/>
      <c r="F336" s="140"/>
      <c r="L336" s="140"/>
    </row>
    <row r="337" spans="2:12" s="190" customFormat="1" ht="13" x14ac:dyDescent="0.3">
      <c r="B337" s="140"/>
      <c r="D337" s="137"/>
      <c r="E337" s="137"/>
      <c r="F337" s="140"/>
      <c r="L337" s="140"/>
    </row>
    <row r="338" spans="2:12" s="190" customFormat="1" ht="13" x14ac:dyDescent="0.3">
      <c r="B338" s="140"/>
      <c r="D338" s="137"/>
      <c r="E338" s="137"/>
      <c r="F338" s="140"/>
      <c r="L338" s="140"/>
    </row>
    <row r="339" spans="2:12" s="190" customFormat="1" ht="13" x14ac:dyDescent="0.3">
      <c r="B339" s="140"/>
      <c r="D339" s="137"/>
      <c r="E339" s="137"/>
      <c r="F339" s="140"/>
      <c r="L339" s="140"/>
    </row>
    <row r="340" spans="2:12" s="190" customFormat="1" ht="13" x14ac:dyDescent="0.3">
      <c r="B340" s="140"/>
      <c r="D340" s="137"/>
      <c r="E340" s="137"/>
      <c r="F340" s="140"/>
      <c r="L340" s="140"/>
    </row>
    <row r="341" spans="2:12" s="190" customFormat="1" ht="13" x14ac:dyDescent="0.3">
      <c r="B341" s="140"/>
      <c r="D341" s="137"/>
      <c r="E341" s="137"/>
      <c r="F341" s="140"/>
      <c r="L341" s="140"/>
    </row>
    <row r="342" spans="2:12" s="190" customFormat="1" ht="13" x14ac:dyDescent="0.3">
      <c r="B342" s="140"/>
      <c r="D342" s="137"/>
      <c r="E342" s="137"/>
      <c r="F342" s="140"/>
      <c r="L342" s="140"/>
    </row>
    <row r="343" spans="2:12" s="190" customFormat="1" ht="13" x14ac:dyDescent="0.3">
      <c r="B343" s="140"/>
      <c r="D343" s="137"/>
      <c r="E343" s="137"/>
      <c r="F343" s="140"/>
      <c r="L343" s="140"/>
    </row>
    <row r="344" spans="2:12" s="190" customFormat="1" ht="13" x14ac:dyDescent="0.3">
      <c r="B344" s="140"/>
      <c r="D344" s="137"/>
      <c r="E344" s="137"/>
      <c r="F344" s="140"/>
      <c r="L344" s="140"/>
    </row>
    <row r="345" spans="2:12" s="190" customFormat="1" ht="13" x14ac:dyDescent="0.3">
      <c r="B345" s="140"/>
      <c r="D345" s="137"/>
      <c r="E345" s="137"/>
      <c r="F345" s="140"/>
      <c r="L345" s="140"/>
    </row>
    <row r="346" spans="2:12" s="190" customFormat="1" ht="13" x14ac:dyDescent="0.3">
      <c r="B346" s="140"/>
      <c r="D346" s="137"/>
      <c r="E346" s="137"/>
      <c r="F346" s="140"/>
      <c r="L346" s="140"/>
    </row>
    <row r="347" spans="2:12" s="190" customFormat="1" ht="13" x14ac:dyDescent="0.3">
      <c r="B347" s="140"/>
      <c r="D347" s="137"/>
      <c r="E347" s="137"/>
      <c r="F347" s="140"/>
      <c r="L347" s="140"/>
    </row>
    <row r="348" spans="2:12" s="190" customFormat="1" ht="13" x14ac:dyDescent="0.3">
      <c r="B348" s="140"/>
      <c r="D348" s="137"/>
      <c r="E348" s="137"/>
      <c r="F348" s="140"/>
      <c r="L348" s="140"/>
    </row>
    <row r="349" spans="2:12" s="190" customFormat="1" ht="13" x14ac:dyDescent="0.3">
      <c r="B349" s="140"/>
      <c r="D349" s="137"/>
      <c r="E349" s="137"/>
      <c r="F349" s="140"/>
      <c r="L349" s="140"/>
    </row>
    <row r="350" spans="2:12" s="190" customFormat="1" ht="13" x14ac:dyDescent="0.3">
      <c r="B350" s="140"/>
      <c r="D350" s="137"/>
      <c r="E350" s="137"/>
      <c r="F350" s="140"/>
      <c r="L350" s="140"/>
    </row>
    <row r="351" spans="2:12" s="190" customFormat="1" ht="13" x14ac:dyDescent="0.3">
      <c r="B351" s="140"/>
      <c r="D351" s="137"/>
      <c r="E351" s="137"/>
      <c r="F351" s="140"/>
      <c r="L351" s="140"/>
    </row>
    <row r="352" spans="2:12" s="190" customFormat="1" ht="13" x14ac:dyDescent="0.3">
      <c r="B352" s="140"/>
      <c r="D352" s="137"/>
      <c r="E352" s="137"/>
      <c r="F352" s="140"/>
      <c r="L352" s="140"/>
    </row>
    <row r="353" spans="2:12" s="190" customFormat="1" ht="13" x14ac:dyDescent="0.3">
      <c r="B353" s="140"/>
      <c r="D353" s="137"/>
      <c r="E353" s="137"/>
      <c r="F353" s="140"/>
      <c r="L353" s="140"/>
    </row>
    <row r="354" spans="2:12" s="190" customFormat="1" ht="13" x14ac:dyDescent="0.3">
      <c r="B354" s="140"/>
      <c r="D354" s="137"/>
      <c r="E354" s="137"/>
      <c r="F354" s="140"/>
      <c r="L354" s="140"/>
    </row>
    <row r="355" spans="2:12" s="190" customFormat="1" ht="13" x14ac:dyDescent="0.3">
      <c r="B355" s="140"/>
      <c r="D355" s="137"/>
      <c r="E355" s="137"/>
      <c r="F355" s="140"/>
      <c r="L355" s="140"/>
    </row>
    <row r="356" spans="2:12" s="190" customFormat="1" ht="13" x14ac:dyDescent="0.3">
      <c r="B356" s="140"/>
      <c r="D356" s="137"/>
      <c r="E356" s="137"/>
      <c r="F356" s="140"/>
      <c r="L356" s="140"/>
    </row>
    <row r="357" spans="2:12" s="190" customFormat="1" ht="13" x14ac:dyDescent="0.3">
      <c r="B357" s="140"/>
      <c r="D357" s="137"/>
      <c r="E357" s="137"/>
      <c r="F357" s="140"/>
      <c r="L357" s="140"/>
    </row>
    <row r="358" spans="2:12" s="190" customFormat="1" ht="13" x14ac:dyDescent="0.3">
      <c r="B358" s="140"/>
      <c r="D358" s="137"/>
      <c r="E358" s="137"/>
      <c r="F358" s="140"/>
      <c r="L358" s="140"/>
    </row>
    <row r="359" spans="2:12" s="190" customFormat="1" ht="13" x14ac:dyDescent="0.3">
      <c r="B359" s="140"/>
      <c r="D359" s="137"/>
      <c r="E359" s="137"/>
      <c r="F359" s="140"/>
      <c r="L359" s="140"/>
    </row>
    <row r="360" spans="2:12" s="190" customFormat="1" ht="13" x14ac:dyDescent="0.3">
      <c r="B360" s="140"/>
      <c r="D360" s="137"/>
      <c r="E360" s="137"/>
      <c r="F360" s="140"/>
      <c r="L360" s="140"/>
    </row>
    <row r="361" spans="2:12" s="190" customFormat="1" ht="13" x14ac:dyDescent="0.3">
      <c r="B361" s="140"/>
      <c r="D361" s="137"/>
      <c r="E361" s="137"/>
      <c r="F361" s="140"/>
      <c r="L361" s="140"/>
    </row>
    <row r="362" spans="2:12" s="190" customFormat="1" ht="13" x14ac:dyDescent="0.3">
      <c r="B362" s="140"/>
      <c r="D362" s="137"/>
      <c r="E362" s="137"/>
      <c r="F362" s="140"/>
      <c r="L362" s="140"/>
    </row>
    <row r="363" spans="2:12" s="190" customFormat="1" ht="13" x14ac:dyDescent="0.3">
      <c r="B363" s="140"/>
      <c r="D363" s="137"/>
      <c r="E363" s="137"/>
      <c r="F363" s="140"/>
      <c r="L363" s="140"/>
    </row>
    <row r="364" spans="2:12" s="190" customFormat="1" ht="13" x14ac:dyDescent="0.3">
      <c r="B364" s="140"/>
      <c r="D364" s="137"/>
      <c r="E364" s="137"/>
      <c r="F364" s="140"/>
      <c r="L364" s="140"/>
    </row>
    <row r="365" spans="2:12" s="190" customFormat="1" ht="13" x14ac:dyDescent="0.3">
      <c r="B365" s="140"/>
      <c r="D365" s="137"/>
      <c r="E365" s="137"/>
      <c r="F365" s="140"/>
      <c r="L365" s="140"/>
    </row>
    <row r="366" spans="2:12" s="190" customFormat="1" ht="13" x14ac:dyDescent="0.3">
      <c r="B366" s="140"/>
      <c r="D366" s="137"/>
      <c r="E366" s="137"/>
      <c r="F366" s="140"/>
      <c r="L366" s="140"/>
    </row>
    <row r="367" spans="2:12" s="190" customFormat="1" ht="13" x14ac:dyDescent="0.3">
      <c r="B367" s="140"/>
      <c r="D367" s="137"/>
      <c r="E367" s="137"/>
      <c r="F367" s="140"/>
      <c r="L367" s="140"/>
    </row>
    <row r="368" spans="2:12" s="190" customFormat="1" ht="13" x14ac:dyDescent="0.3">
      <c r="B368" s="140"/>
      <c r="D368" s="137"/>
      <c r="E368" s="137"/>
      <c r="F368" s="140"/>
      <c r="L368" s="140"/>
    </row>
    <row r="369" spans="1:12" s="190" customFormat="1" ht="13" x14ac:dyDescent="0.3">
      <c r="B369" s="140"/>
      <c r="D369" s="137"/>
      <c r="E369" s="137"/>
      <c r="F369" s="140"/>
      <c r="L369" s="140"/>
    </row>
    <row r="370" spans="1:12" s="190" customFormat="1" ht="13" x14ac:dyDescent="0.3">
      <c r="B370" s="140"/>
      <c r="D370" s="137"/>
      <c r="E370" s="137"/>
      <c r="F370" s="140"/>
      <c r="L370" s="140"/>
    </row>
    <row r="371" spans="1:12" s="190" customFormat="1" ht="13" x14ac:dyDescent="0.3">
      <c r="B371" s="140"/>
      <c r="D371" s="137"/>
      <c r="E371" s="137"/>
      <c r="F371" s="140"/>
      <c r="L371" s="140"/>
    </row>
    <row r="372" spans="1:12" s="190" customFormat="1" ht="13" x14ac:dyDescent="0.3">
      <c r="B372" s="140"/>
      <c r="D372" s="137"/>
      <c r="E372" s="137"/>
      <c r="F372" s="140"/>
      <c r="L372" s="140"/>
    </row>
    <row r="373" spans="1:12" s="190" customFormat="1" ht="13" x14ac:dyDescent="0.3">
      <c r="B373" s="140"/>
      <c r="D373" s="137"/>
      <c r="E373" s="137"/>
      <c r="F373" s="140"/>
      <c r="L373" s="140"/>
    </row>
    <row r="374" spans="1:12" s="190" customFormat="1" ht="13" x14ac:dyDescent="0.3">
      <c r="B374" s="140"/>
      <c r="D374" s="137"/>
      <c r="E374" s="137"/>
      <c r="F374" s="140"/>
      <c r="L374" s="140"/>
    </row>
    <row r="375" spans="1:12" s="190" customFormat="1" ht="13" x14ac:dyDescent="0.3">
      <c r="B375" s="140"/>
      <c r="D375" s="137"/>
      <c r="E375" s="137"/>
      <c r="F375" s="140"/>
      <c r="L375" s="140"/>
    </row>
    <row r="376" spans="1:12" s="190" customFormat="1" ht="13" x14ac:dyDescent="0.3">
      <c r="B376" s="140"/>
      <c r="D376" s="137"/>
      <c r="E376" s="137"/>
      <c r="F376" s="140"/>
      <c r="L376" s="140"/>
    </row>
    <row r="377" spans="1:12" s="190" customFormat="1" ht="13" x14ac:dyDescent="0.3">
      <c r="B377" s="140"/>
      <c r="D377" s="137"/>
      <c r="E377" s="137"/>
      <c r="F377" s="140"/>
      <c r="L377" s="140"/>
    </row>
    <row r="378" spans="1:12" s="190" customFormat="1" ht="13" x14ac:dyDescent="0.3">
      <c r="B378" s="140"/>
      <c r="D378" s="137"/>
      <c r="E378" s="137"/>
      <c r="F378" s="140"/>
      <c r="L378" s="140"/>
    </row>
    <row r="379" spans="1:12" s="190" customFormat="1" ht="13" x14ac:dyDescent="0.3">
      <c r="B379" s="140"/>
      <c r="D379" s="137"/>
      <c r="E379" s="137"/>
      <c r="F379" s="140"/>
      <c r="L379" s="140"/>
    </row>
    <row r="380" spans="1:12" s="190" customFormat="1" ht="13" x14ac:dyDescent="0.3">
      <c r="B380" s="140"/>
      <c r="D380" s="137"/>
      <c r="E380" s="137"/>
      <c r="F380" s="140"/>
      <c r="L380" s="140"/>
    </row>
    <row r="381" spans="1:12" s="190" customFormat="1" ht="13" x14ac:dyDescent="0.3">
      <c r="B381" s="140"/>
      <c r="D381" s="137"/>
      <c r="E381" s="137"/>
      <c r="F381" s="140"/>
      <c r="L381" s="140"/>
    </row>
    <row r="382" spans="1:12" s="190" customFormat="1" ht="13" x14ac:dyDescent="0.3">
      <c r="B382" s="140"/>
      <c r="D382" s="137"/>
      <c r="E382" s="137"/>
      <c r="F382" s="140"/>
      <c r="L382" s="140"/>
    </row>
    <row r="383" spans="1:12" s="190" customFormat="1" ht="13" x14ac:dyDescent="0.3">
      <c r="B383" s="140"/>
      <c r="D383" s="137"/>
      <c r="E383" s="137"/>
      <c r="F383" s="140"/>
      <c r="L383" s="140"/>
    </row>
    <row r="384" spans="1:12" s="190" customFormat="1" ht="13" x14ac:dyDescent="0.3">
      <c r="A384" s="138"/>
      <c r="B384" s="138"/>
      <c r="C384" s="138"/>
      <c r="D384" s="137"/>
      <c r="E384" s="137"/>
      <c r="F384" s="138"/>
      <c r="G384" s="138"/>
      <c r="H384" s="138"/>
      <c r="L384" s="140"/>
    </row>
    <row r="393" s="138" customFormat="1" ht="12.75" customHeight="1" x14ac:dyDescent="0.3"/>
    <row r="394" s="138" customFormat="1" ht="13" x14ac:dyDescent="0.3"/>
    <row r="395" s="138" customFormat="1" ht="13" x14ac:dyDescent="0.3"/>
    <row r="396" s="138" customFormat="1" ht="13" x14ac:dyDescent="0.3"/>
    <row r="397" s="138" customFormat="1" ht="13" x14ac:dyDescent="0.3"/>
    <row r="398" s="138" customFormat="1" ht="13" x14ac:dyDescent="0.3"/>
    <row r="399" s="138" customFormat="1" ht="13" x14ac:dyDescent="0.3"/>
    <row r="400" s="138" customFormat="1" ht="13" x14ac:dyDescent="0.3"/>
    <row r="401" s="138" customFormat="1" ht="13" x14ac:dyDescent="0.3"/>
    <row r="402" s="138" customFormat="1" ht="13" x14ac:dyDescent="0.3"/>
    <row r="403" s="138" customFormat="1" ht="13" x14ac:dyDescent="0.3"/>
    <row r="404" s="138" customFormat="1" ht="13" x14ac:dyDescent="0.3"/>
    <row r="405" s="138" customFormat="1" ht="13" x14ac:dyDescent="0.3"/>
    <row r="406" s="138" customFormat="1" ht="13" x14ac:dyDescent="0.3"/>
    <row r="407" s="138" customFormat="1" ht="13" x14ac:dyDescent="0.3"/>
    <row r="408" s="138" customFormat="1" ht="13" x14ac:dyDescent="0.3"/>
    <row r="409" s="138" customFormat="1" ht="13" x14ac:dyDescent="0.3"/>
    <row r="410" s="138" customFormat="1" ht="13" x14ac:dyDescent="0.3"/>
    <row r="411" s="138" customFormat="1" ht="13" x14ac:dyDescent="0.3"/>
    <row r="425" s="138" customFormat="1" ht="12.75" customHeight="1" x14ac:dyDescent="0.3"/>
    <row r="426" s="138" customFormat="1" ht="13" x14ac:dyDescent="0.3"/>
    <row r="427" s="138" customFormat="1" ht="13" x14ac:dyDescent="0.3"/>
    <row r="428" s="138" customFormat="1" ht="13" x14ac:dyDescent="0.3"/>
    <row r="429" s="138" customFormat="1" ht="13" x14ac:dyDescent="0.3"/>
  </sheetData>
  <sortState xmlns:xlrd2="http://schemas.microsoft.com/office/spreadsheetml/2017/richdata2" ref="J4:L19">
    <sortCondition ref="K4:K19"/>
    <sortCondition ref="J4:J19"/>
  </sortState>
  <mergeCells count="4">
    <mergeCell ref="A1:G1"/>
    <mergeCell ref="A2:G2"/>
    <mergeCell ref="J1:P1"/>
    <mergeCell ref="J2:P2"/>
  </mergeCells>
  <phoneticPr fontId="65" type="noConversion"/>
  <conditionalFormatting sqref="C3:C5 L59">
    <cfRule type="containsErrors" dxfId="35" priority="5">
      <formula>ISERROR(C3)</formula>
    </cfRule>
  </conditionalFormatting>
  <conditionalFormatting sqref="C80:C114">
    <cfRule type="containsErrors" dxfId="34" priority="1">
      <formula>ISERROR(C80)</formula>
    </cfRule>
  </conditionalFormatting>
  <conditionalFormatting sqref="K67:K68">
    <cfRule type="duplicateValues" dxfId="33" priority="2"/>
    <cfRule type="duplicateValues" dxfId="32" priority="3"/>
    <cfRule type="duplicateValues" dxfId="31" priority="4"/>
  </conditionalFormatting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106"/>
  <sheetViews>
    <sheetView topLeftCell="A36" zoomScale="89" zoomScaleNormal="89" workbookViewId="0">
      <selection activeCell="G49" sqref="G49"/>
    </sheetView>
  </sheetViews>
  <sheetFormatPr defaultColWidth="9.1796875" defaultRowHeight="12.75" customHeight="1" x14ac:dyDescent="0.35"/>
  <cols>
    <col min="1" max="1" width="2" style="138" customWidth="1"/>
    <col min="2" max="2" width="33.54296875" style="39" bestFit="1" customWidth="1"/>
    <col min="3" max="3" width="8.36328125" style="40" bestFit="1" customWidth="1"/>
    <col min="4" max="4" width="7.6328125" style="40" bestFit="1" customWidth="1"/>
    <col min="5" max="5" width="2.81640625" style="39" customWidth="1"/>
    <col min="6" max="6" width="3.81640625" customWidth="1"/>
    <col min="7" max="7" width="30.453125" style="44" bestFit="1" customWidth="1"/>
    <col min="8" max="8" width="10.81640625" style="42" customWidth="1"/>
    <col min="9" max="9" width="9.1796875" style="46" bestFit="1"/>
    <col min="10" max="16384" width="9.1796875" style="3"/>
  </cols>
  <sheetData>
    <row r="1" spans="1:9" s="141" customFormat="1" ht="24.75" customHeight="1" thickBot="1" x14ac:dyDescent="0.35">
      <c r="A1" s="138"/>
      <c r="B1" s="460" t="s">
        <v>538</v>
      </c>
      <c r="C1" s="460"/>
      <c r="D1" s="460"/>
      <c r="E1" s="460"/>
      <c r="F1" s="460"/>
      <c r="G1" s="460"/>
      <c r="H1" s="460"/>
      <c r="I1" s="460"/>
    </row>
    <row r="2" spans="1:9" ht="12.75" customHeight="1" thickBot="1" x14ac:dyDescent="0.4">
      <c r="B2" s="454" t="s">
        <v>209</v>
      </c>
      <c r="C2" s="455"/>
      <c r="D2" s="456"/>
      <c r="G2" s="457" t="s">
        <v>210</v>
      </c>
      <c r="H2" s="458"/>
      <c r="I2" s="459"/>
    </row>
    <row r="3" spans="1:9" ht="12.75" customHeight="1" thickBot="1" x14ac:dyDescent="0.4">
      <c r="B3" s="454" t="s">
        <v>242</v>
      </c>
      <c r="C3" s="455"/>
      <c r="D3" s="456"/>
      <c r="G3" s="457" t="s">
        <v>242</v>
      </c>
      <c r="H3" s="458"/>
      <c r="I3" s="459"/>
    </row>
    <row r="4" spans="1:9" ht="12.75" customHeight="1" x14ac:dyDescent="0.3">
      <c r="B4" s="221" t="s">
        <v>211</v>
      </c>
      <c r="C4" s="223" t="s">
        <v>48</v>
      </c>
      <c r="D4" s="221" t="s">
        <v>172</v>
      </c>
      <c r="E4" s="153"/>
      <c r="F4" s="163"/>
      <c r="G4" s="225" t="s">
        <v>211</v>
      </c>
      <c r="H4" s="301" t="s">
        <v>48</v>
      </c>
      <c r="I4" s="225" t="s">
        <v>172</v>
      </c>
    </row>
    <row r="5" spans="1:9" s="296" customFormat="1" ht="12.75" customHeight="1" x14ac:dyDescent="0.35">
      <c r="A5" s="228"/>
      <c r="B5" s="289" t="s">
        <v>369</v>
      </c>
      <c r="C5" s="290" t="s">
        <v>26</v>
      </c>
      <c r="D5" s="291">
        <v>9</v>
      </c>
      <c r="E5" s="192"/>
      <c r="F5" s="292"/>
      <c r="G5" s="293" t="s">
        <v>549</v>
      </c>
      <c r="H5" s="294" t="s">
        <v>26</v>
      </c>
      <c r="I5" s="295">
        <v>9</v>
      </c>
    </row>
    <row r="6" spans="1:9" s="296" customFormat="1" ht="12.75" customHeight="1" x14ac:dyDescent="0.35">
      <c r="A6" s="228"/>
      <c r="B6" s="289" t="s">
        <v>542</v>
      </c>
      <c r="C6" s="290" t="s">
        <v>26</v>
      </c>
      <c r="D6" s="291">
        <v>9</v>
      </c>
      <c r="E6" s="192"/>
      <c r="F6" s="292"/>
      <c r="G6" s="293" t="s">
        <v>545</v>
      </c>
      <c r="H6" s="294" t="s">
        <v>26</v>
      </c>
      <c r="I6" s="295">
        <v>7</v>
      </c>
    </row>
    <row r="7" spans="1:9" s="296" customFormat="1" ht="12.75" customHeight="1" x14ac:dyDescent="0.35">
      <c r="A7" s="228"/>
      <c r="B7" s="289" t="s">
        <v>543</v>
      </c>
      <c r="C7" s="197" t="s">
        <v>197</v>
      </c>
      <c r="D7" s="291">
        <v>9</v>
      </c>
      <c r="E7" s="192"/>
      <c r="F7" s="292"/>
      <c r="G7" s="293" t="s">
        <v>547</v>
      </c>
      <c r="H7" s="294" t="s">
        <v>46</v>
      </c>
      <c r="I7" s="295">
        <v>9</v>
      </c>
    </row>
    <row r="8" spans="1:9" s="296" customFormat="1" ht="12.75" customHeight="1" x14ac:dyDescent="0.35">
      <c r="A8" s="228"/>
      <c r="B8" s="289" t="s">
        <v>201</v>
      </c>
      <c r="C8" s="197" t="s">
        <v>13</v>
      </c>
      <c r="D8" s="291">
        <v>3</v>
      </c>
      <c r="E8" s="192"/>
      <c r="F8" s="292"/>
      <c r="G8" s="293" t="s">
        <v>201</v>
      </c>
      <c r="H8" s="294" t="s">
        <v>13</v>
      </c>
      <c r="I8" s="295">
        <v>3</v>
      </c>
    </row>
    <row r="9" spans="1:9" s="296" customFormat="1" ht="12.75" customHeight="1" x14ac:dyDescent="0.35">
      <c r="A9" s="228"/>
      <c r="B9" s="289" t="s">
        <v>540</v>
      </c>
      <c r="C9" s="290" t="s">
        <v>13</v>
      </c>
      <c r="D9" s="291">
        <v>8</v>
      </c>
      <c r="E9" s="192"/>
      <c r="F9" s="292"/>
      <c r="G9" s="293" t="s">
        <v>540</v>
      </c>
      <c r="H9" s="294" t="s">
        <v>13</v>
      </c>
      <c r="I9" s="295">
        <v>1</v>
      </c>
    </row>
    <row r="10" spans="1:9" s="296" customFormat="1" ht="12.75" customHeight="1" x14ac:dyDescent="0.35">
      <c r="A10" s="228"/>
      <c r="B10" s="289" t="s">
        <v>410</v>
      </c>
      <c r="C10" s="197" t="s">
        <v>13</v>
      </c>
      <c r="D10" s="291">
        <v>2</v>
      </c>
      <c r="E10" s="192"/>
      <c r="F10" s="292"/>
      <c r="G10" s="231" t="s">
        <v>410</v>
      </c>
      <c r="H10" s="294" t="s">
        <v>13</v>
      </c>
      <c r="I10" s="295">
        <v>9</v>
      </c>
    </row>
    <row r="11" spans="1:9" s="296" customFormat="1" ht="12.75" customHeight="1" x14ac:dyDescent="0.35">
      <c r="A11" s="228"/>
      <c r="B11" s="289" t="s">
        <v>411</v>
      </c>
      <c r="C11" s="197" t="s">
        <v>13</v>
      </c>
      <c r="D11" s="291">
        <v>6</v>
      </c>
      <c r="E11" s="192"/>
      <c r="F11" s="292"/>
      <c r="G11" s="293" t="s">
        <v>550</v>
      </c>
      <c r="H11" s="294" t="s">
        <v>13</v>
      </c>
      <c r="I11" s="295">
        <v>9</v>
      </c>
    </row>
    <row r="12" spans="1:9" s="296" customFormat="1" ht="12.75" customHeight="1" x14ac:dyDescent="0.35">
      <c r="A12" s="228"/>
      <c r="B12" s="289" t="s">
        <v>469</v>
      </c>
      <c r="C12" s="197" t="s">
        <v>13</v>
      </c>
      <c r="D12" s="291">
        <v>4</v>
      </c>
      <c r="E12" s="192"/>
      <c r="F12" s="292"/>
      <c r="G12" s="293" t="s">
        <v>205</v>
      </c>
      <c r="H12" s="294" t="s">
        <v>13</v>
      </c>
      <c r="I12" s="295">
        <v>9</v>
      </c>
    </row>
    <row r="13" spans="1:9" s="296" customFormat="1" ht="12.75" customHeight="1" x14ac:dyDescent="0.35">
      <c r="A13" s="228"/>
      <c r="B13" s="192" t="s">
        <v>205</v>
      </c>
      <c r="C13" s="193" t="s">
        <v>13</v>
      </c>
      <c r="D13" s="297">
        <v>9</v>
      </c>
      <c r="E13" s="192"/>
      <c r="F13" s="292"/>
      <c r="G13" s="293" t="s">
        <v>539</v>
      </c>
      <c r="H13" s="294" t="s">
        <v>13</v>
      </c>
      <c r="I13" s="295">
        <v>9</v>
      </c>
    </row>
    <row r="14" spans="1:9" s="296" customFormat="1" ht="12.75" customHeight="1" x14ac:dyDescent="0.35">
      <c r="A14" s="228"/>
      <c r="B14" s="289" t="s">
        <v>539</v>
      </c>
      <c r="C14" s="197" t="s">
        <v>13</v>
      </c>
      <c r="D14" s="291">
        <v>7</v>
      </c>
      <c r="E14" s="192"/>
      <c r="F14" s="292"/>
      <c r="G14" s="293" t="s">
        <v>386</v>
      </c>
      <c r="H14" s="294" t="s">
        <v>41</v>
      </c>
      <c r="I14" s="295">
        <v>4</v>
      </c>
    </row>
    <row r="15" spans="1:9" s="296" customFormat="1" ht="12.75" customHeight="1" x14ac:dyDescent="0.35">
      <c r="A15" s="228"/>
      <c r="B15" s="289" t="s">
        <v>455</v>
      </c>
      <c r="C15" s="290" t="s">
        <v>13</v>
      </c>
      <c r="D15" s="291">
        <v>9</v>
      </c>
      <c r="E15" s="192"/>
      <c r="F15" s="292"/>
      <c r="G15" s="293" t="s">
        <v>548</v>
      </c>
      <c r="H15" s="294" t="s">
        <v>41</v>
      </c>
      <c r="I15" s="295">
        <v>9</v>
      </c>
    </row>
    <row r="16" spans="1:9" s="296" customFormat="1" ht="12.75" customHeight="1" x14ac:dyDescent="0.35">
      <c r="A16" s="228"/>
      <c r="B16" s="289" t="s">
        <v>447</v>
      </c>
      <c r="C16" s="197" t="s">
        <v>41</v>
      </c>
      <c r="D16" s="291">
        <v>5</v>
      </c>
      <c r="E16" s="192"/>
      <c r="F16" s="292"/>
      <c r="G16" s="293" t="s">
        <v>279</v>
      </c>
      <c r="H16" s="294" t="s">
        <v>41</v>
      </c>
      <c r="I16" s="295">
        <v>9</v>
      </c>
    </row>
    <row r="17" spans="2:9" s="296" customFormat="1" ht="12.75" customHeight="1" x14ac:dyDescent="0.35">
      <c r="B17" s="289" t="s">
        <v>279</v>
      </c>
      <c r="C17" s="290" t="s">
        <v>41</v>
      </c>
      <c r="D17" s="291">
        <v>9</v>
      </c>
      <c r="E17" s="192"/>
      <c r="F17" s="292"/>
      <c r="G17" s="293" t="s">
        <v>546</v>
      </c>
      <c r="H17" s="294" t="s">
        <v>45</v>
      </c>
      <c r="I17" s="295">
        <v>8</v>
      </c>
    </row>
    <row r="18" spans="2:9" s="296" customFormat="1" ht="12.75" customHeight="1" x14ac:dyDescent="0.35">
      <c r="B18" s="192" t="s">
        <v>541</v>
      </c>
      <c r="C18" s="197" t="s">
        <v>28</v>
      </c>
      <c r="D18" s="297">
        <v>9</v>
      </c>
      <c r="E18" s="192"/>
      <c r="F18" s="292"/>
      <c r="G18" s="293" t="s">
        <v>544</v>
      </c>
      <c r="H18" s="294" t="s">
        <v>45</v>
      </c>
      <c r="I18" s="295">
        <v>2</v>
      </c>
    </row>
    <row r="19" spans="2:9" s="296" customFormat="1" ht="12.75" customHeight="1" x14ac:dyDescent="0.35">
      <c r="B19" s="289" t="s">
        <v>409</v>
      </c>
      <c r="C19" s="290" t="s">
        <v>5</v>
      </c>
      <c r="D19" s="291">
        <v>1</v>
      </c>
      <c r="E19" s="192"/>
      <c r="F19" s="292"/>
      <c r="G19" s="293" t="s">
        <v>409</v>
      </c>
      <c r="H19" s="294" t="s">
        <v>5</v>
      </c>
      <c r="I19" s="295">
        <v>5</v>
      </c>
    </row>
    <row r="20" spans="2:9" s="296" customFormat="1" ht="12.75" customHeight="1" x14ac:dyDescent="0.35">
      <c r="B20" s="289" t="s">
        <v>412</v>
      </c>
      <c r="C20" s="290" t="s">
        <v>5</v>
      </c>
      <c r="D20" s="291">
        <v>9</v>
      </c>
      <c r="E20" s="192"/>
      <c r="F20" s="292"/>
      <c r="G20" s="293" t="s">
        <v>412</v>
      </c>
      <c r="H20" s="294" t="s">
        <v>5</v>
      </c>
      <c r="I20" s="295">
        <v>6</v>
      </c>
    </row>
    <row r="21" spans="2:9" s="3" customFormat="1" ht="12.5" customHeight="1" thickBot="1" x14ac:dyDescent="0.4">
      <c r="B21" s="39"/>
      <c r="C21" s="40"/>
      <c r="D21" s="40"/>
      <c r="E21" s="39"/>
      <c r="F21"/>
      <c r="G21" s="35"/>
      <c r="H21" s="42"/>
      <c r="I21" s="87"/>
    </row>
    <row r="22" spans="2:9" s="3" customFormat="1" ht="12.75" customHeight="1" thickBot="1" x14ac:dyDescent="0.4">
      <c r="B22" s="454" t="s">
        <v>209</v>
      </c>
      <c r="C22" s="455"/>
      <c r="D22" s="456"/>
      <c r="E22" s="39"/>
      <c r="F22"/>
      <c r="G22" s="457" t="s">
        <v>210</v>
      </c>
      <c r="H22" s="458"/>
      <c r="I22" s="459"/>
    </row>
    <row r="23" spans="2:9" s="3" customFormat="1" ht="12.75" customHeight="1" thickBot="1" x14ac:dyDescent="0.4">
      <c r="B23" s="454" t="s">
        <v>243</v>
      </c>
      <c r="C23" s="455"/>
      <c r="D23" s="456"/>
      <c r="E23" s="39"/>
      <c r="F23"/>
      <c r="G23" s="457" t="s">
        <v>243</v>
      </c>
      <c r="H23" s="458"/>
      <c r="I23" s="459"/>
    </row>
    <row r="24" spans="2:9" s="3" customFormat="1" ht="12.75" customHeight="1" x14ac:dyDescent="0.35">
      <c r="B24" s="221" t="s">
        <v>211</v>
      </c>
      <c r="C24" s="223" t="s">
        <v>48</v>
      </c>
      <c r="D24" s="221" t="s">
        <v>172</v>
      </c>
      <c r="E24" s="39"/>
      <c r="F24"/>
      <c r="G24" s="225" t="s">
        <v>211</v>
      </c>
      <c r="H24" s="301" t="s">
        <v>48</v>
      </c>
      <c r="I24" s="225" t="s">
        <v>172</v>
      </c>
    </row>
    <row r="25" spans="2:9" s="296" customFormat="1" ht="12.75" customHeight="1" x14ac:dyDescent="0.35">
      <c r="B25" s="192" t="s">
        <v>554</v>
      </c>
      <c r="C25" s="298" t="s">
        <v>40</v>
      </c>
      <c r="D25" s="297">
        <v>9</v>
      </c>
      <c r="E25" s="192"/>
      <c r="F25" s="292"/>
      <c r="G25" s="299" t="s">
        <v>272</v>
      </c>
      <c r="H25" s="294" t="s">
        <v>40</v>
      </c>
      <c r="I25" s="295">
        <v>2</v>
      </c>
    </row>
    <row r="26" spans="2:9" s="296" customFormat="1" ht="12.75" customHeight="1" x14ac:dyDescent="0.35">
      <c r="B26" s="192" t="s">
        <v>272</v>
      </c>
      <c r="C26" s="298" t="s">
        <v>40</v>
      </c>
      <c r="D26" s="297">
        <v>1</v>
      </c>
      <c r="E26" s="192"/>
      <c r="F26" s="292"/>
      <c r="G26" s="299" t="s">
        <v>273</v>
      </c>
      <c r="H26" s="294" t="s">
        <v>40</v>
      </c>
      <c r="I26" s="295">
        <v>4</v>
      </c>
    </row>
    <row r="27" spans="2:9" s="296" customFormat="1" ht="12.75" customHeight="1" x14ac:dyDescent="0.35">
      <c r="B27" s="192" t="s">
        <v>273</v>
      </c>
      <c r="C27" s="298" t="s">
        <v>40</v>
      </c>
      <c r="D27" s="297">
        <v>7</v>
      </c>
      <c r="E27" s="192"/>
      <c r="F27" s="292"/>
      <c r="G27" s="299" t="s">
        <v>466</v>
      </c>
      <c r="H27" s="294" t="s">
        <v>40</v>
      </c>
      <c r="I27" s="295">
        <v>1</v>
      </c>
    </row>
    <row r="28" spans="2:9" s="296" customFormat="1" ht="12.75" customHeight="1" x14ac:dyDescent="0.35">
      <c r="B28" s="192" t="s">
        <v>553</v>
      </c>
      <c r="C28" s="298" t="s">
        <v>240</v>
      </c>
      <c r="D28" s="297">
        <v>8</v>
      </c>
      <c r="E28" s="192"/>
      <c r="F28" s="292"/>
      <c r="G28" s="299" t="s">
        <v>553</v>
      </c>
      <c r="H28" s="294" t="s">
        <v>240</v>
      </c>
      <c r="I28" s="295">
        <v>8</v>
      </c>
    </row>
    <row r="29" spans="2:9" s="296" customFormat="1" ht="12.75" customHeight="1" x14ac:dyDescent="0.35">
      <c r="B29" s="192" t="s">
        <v>463</v>
      </c>
      <c r="C29" s="298" t="s">
        <v>31</v>
      </c>
      <c r="D29" s="297">
        <v>3</v>
      </c>
      <c r="E29" s="192"/>
      <c r="F29" s="292"/>
      <c r="G29" s="299" t="s">
        <v>413</v>
      </c>
      <c r="H29" s="294" t="s">
        <v>37</v>
      </c>
      <c r="I29" s="295">
        <v>7</v>
      </c>
    </row>
    <row r="30" spans="2:9" s="296" customFormat="1" ht="12.75" customHeight="1" x14ac:dyDescent="0.35">
      <c r="B30" s="192" t="s">
        <v>556</v>
      </c>
      <c r="C30" s="298" t="s">
        <v>29</v>
      </c>
      <c r="D30" s="297">
        <v>9</v>
      </c>
      <c r="E30" s="192"/>
      <c r="F30" s="292"/>
      <c r="G30" s="299" t="s">
        <v>551</v>
      </c>
      <c r="H30" s="294" t="s">
        <v>37</v>
      </c>
      <c r="I30" s="295">
        <v>5</v>
      </c>
    </row>
    <row r="31" spans="2:9" s="296" customFormat="1" ht="12.75" customHeight="1" x14ac:dyDescent="0.35">
      <c r="B31" s="192" t="s">
        <v>276</v>
      </c>
      <c r="C31" s="298" t="s">
        <v>29</v>
      </c>
      <c r="D31" s="297">
        <v>9</v>
      </c>
      <c r="E31" s="192"/>
      <c r="F31" s="292"/>
      <c r="G31" s="299" t="s">
        <v>470</v>
      </c>
      <c r="H31" s="294" t="s">
        <v>37</v>
      </c>
      <c r="I31" s="295">
        <v>3</v>
      </c>
    </row>
    <row r="32" spans="2:9" s="296" customFormat="1" ht="12.75" customHeight="1" x14ac:dyDescent="0.35">
      <c r="B32" s="192" t="s">
        <v>414</v>
      </c>
      <c r="C32" s="298" t="s">
        <v>29</v>
      </c>
      <c r="D32" s="297">
        <v>9</v>
      </c>
      <c r="E32" s="192"/>
      <c r="F32" s="292"/>
      <c r="G32" s="299" t="s">
        <v>552</v>
      </c>
      <c r="H32" s="294" t="s">
        <v>204</v>
      </c>
      <c r="I32" s="295">
        <v>6</v>
      </c>
    </row>
    <row r="33" spans="2:9" s="296" customFormat="1" ht="12.75" customHeight="1" x14ac:dyDescent="0.35">
      <c r="B33" s="192" t="s">
        <v>413</v>
      </c>
      <c r="C33" s="298" t="s">
        <v>37</v>
      </c>
      <c r="D33" s="297">
        <v>6</v>
      </c>
      <c r="E33" s="192"/>
      <c r="F33" s="292"/>
      <c r="G33" s="299"/>
      <c r="H33" s="294"/>
      <c r="I33" s="295"/>
    </row>
    <row r="34" spans="2:9" s="296" customFormat="1" ht="12.75" customHeight="1" x14ac:dyDescent="0.35">
      <c r="B34" s="192" t="s">
        <v>415</v>
      </c>
      <c r="C34" s="298" t="s">
        <v>37</v>
      </c>
      <c r="D34" s="297">
        <v>4</v>
      </c>
      <c r="E34" s="192"/>
      <c r="F34" s="292"/>
      <c r="G34" s="299"/>
      <c r="H34" s="294"/>
      <c r="I34" s="295"/>
    </row>
    <row r="35" spans="2:9" s="296" customFormat="1" ht="12.75" customHeight="1" x14ac:dyDescent="0.35">
      <c r="B35" s="192" t="s">
        <v>470</v>
      </c>
      <c r="C35" s="298" t="s">
        <v>37</v>
      </c>
      <c r="D35" s="291">
        <v>2</v>
      </c>
      <c r="E35" s="192"/>
      <c r="F35" s="292"/>
      <c r="G35" s="299"/>
      <c r="H35" s="294"/>
      <c r="I35" s="295"/>
    </row>
    <row r="36" spans="2:9" s="296" customFormat="1" ht="12.75" customHeight="1" x14ac:dyDescent="0.35">
      <c r="B36" s="192" t="s">
        <v>557</v>
      </c>
      <c r="C36" s="298" t="s">
        <v>202</v>
      </c>
      <c r="D36" s="297">
        <v>9</v>
      </c>
      <c r="E36" s="192"/>
      <c r="F36" s="292"/>
      <c r="G36" s="299"/>
      <c r="H36" s="294"/>
      <c r="I36" s="295"/>
    </row>
    <row r="37" spans="2:9" s="296" customFormat="1" ht="12.75" customHeight="1" x14ac:dyDescent="0.35">
      <c r="B37" s="192" t="s">
        <v>471</v>
      </c>
      <c r="C37" s="298" t="s">
        <v>38</v>
      </c>
      <c r="D37" s="297">
        <v>5</v>
      </c>
      <c r="E37" s="192"/>
      <c r="F37" s="292"/>
      <c r="G37" s="299"/>
      <c r="H37" s="294"/>
      <c r="I37" s="295"/>
    </row>
    <row r="38" spans="2:9" s="296" customFormat="1" ht="12.75" customHeight="1" x14ac:dyDescent="0.35">
      <c r="B38" s="192" t="s">
        <v>555</v>
      </c>
      <c r="C38" s="298" t="s">
        <v>38</v>
      </c>
      <c r="D38" s="297">
        <v>9</v>
      </c>
      <c r="E38" s="192"/>
      <c r="F38" s="292"/>
      <c r="G38" s="299"/>
      <c r="H38" s="294"/>
      <c r="I38" s="295"/>
    </row>
    <row r="39" spans="2:9" s="296" customFormat="1" ht="12.75" customHeight="1" x14ac:dyDescent="0.35">
      <c r="B39" s="192"/>
      <c r="C39" s="298"/>
      <c r="D39" s="297"/>
      <c r="E39" s="192"/>
      <c r="F39" s="292"/>
      <c r="G39" s="299"/>
      <c r="H39" s="294"/>
      <c r="I39" s="295"/>
    </row>
    <row r="40" spans="2:9" s="296" customFormat="1" ht="12.75" customHeight="1" x14ac:dyDescent="0.35">
      <c r="B40" s="192"/>
      <c r="C40" s="298"/>
      <c r="D40" s="297"/>
      <c r="E40" s="192"/>
      <c r="F40" s="292"/>
      <c r="G40" s="299"/>
      <c r="H40" s="294"/>
      <c r="I40" s="295"/>
    </row>
    <row r="41" spans="2:9" s="3" customFormat="1" ht="12.75" customHeight="1" thickBot="1" x14ac:dyDescent="0.4">
      <c r="B41" s="222"/>
      <c r="C41" s="40"/>
      <c r="D41" s="41"/>
      <c r="E41" s="39"/>
      <c r="F41"/>
      <c r="G41" s="227"/>
      <c r="H41" s="42"/>
      <c r="I41" s="87"/>
    </row>
    <row r="42" spans="2:9" s="3" customFormat="1" ht="12.75" customHeight="1" thickBot="1" x14ac:dyDescent="0.4">
      <c r="B42" s="454" t="s">
        <v>209</v>
      </c>
      <c r="C42" s="455"/>
      <c r="D42" s="456"/>
      <c r="E42" s="39"/>
      <c r="F42"/>
      <c r="G42" s="457" t="s">
        <v>210</v>
      </c>
      <c r="H42" s="458"/>
      <c r="I42" s="459"/>
    </row>
    <row r="43" spans="2:9" s="3" customFormat="1" ht="12.75" customHeight="1" thickBot="1" x14ac:dyDescent="0.4">
      <c r="B43" s="454" t="s">
        <v>244</v>
      </c>
      <c r="C43" s="455"/>
      <c r="D43" s="456"/>
      <c r="E43" s="39"/>
      <c r="F43"/>
      <c r="G43" s="457" t="s">
        <v>244</v>
      </c>
      <c r="H43" s="458"/>
      <c r="I43" s="459"/>
    </row>
    <row r="44" spans="2:9" s="3" customFormat="1" ht="12.75" customHeight="1" x14ac:dyDescent="0.35">
      <c r="B44" s="223" t="s">
        <v>211</v>
      </c>
      <c r="C44" s="223" t="s">
        <v>48</v>
      </c>
      <c r="D44" s="224" t="s">
        <v>172</v>
      </c>
      <c r="E44" s="39"/>
      <c r="F44"/>
      <c r="G44" s="223" t="s">
        <v>211</v>
      </c>
      <c r="H44" s="301" t="s">
        <v>48</v>
      </c>
      <c r="I44" s="224" t="s">
        <v>172</v>
      </c>
    </row>
    <row r="45" spans="2:9" s="296" customFormat="1" ht="12.75" customHeight="1" x14ac:dyDescent="0.35">
      <c r="B45" s="289" t="s">
        <v>281</v>
      </c>
      <c r="C45" s="290" t="s">
        <v>0</v>
      </c>
      <c r="D45" s="297">
        <v>9</v>
      </c>
      <c r="E45" s="192"/>
      <c r="F45" s="292"/>
      <c r="G45" s="289" t="s">
        <v>281</v>
      </c>
      <c r="H45" s="290" t="s">
        <v>0</v>
      </c>
      <c r="I45" s="297">
        <v>2</v>
      </c>
    </row>
    <row r="46" spans="2:9" s="296" customFormat="1" ht="12.75" customHeight="1" x14ac:dyDescent="0.35">
      <c r="B46" s="289" t="s">
        <v>416</v>
      </c>
      <c r="C46" s="290" t="s">
        <v>0</v>
      </c>
      <c r="D46" s="297">
        <v>9</v>
      </c>
      <c r="E46" s="192"/>
      <c r="F46" s="292"/>
      <c r="G46" s="289" t="s">
        <v>416</v>
      </c>
      <c r="H46" s="290" t="s">
        <v>0</v>
      </c>
      <c r="I46" s="297">
        <v>9</v>
      </c>
    </row>
    <row r="47" spans="2:9" s="296" customFormat="1" ht="12.75" customHeight="1" x14ac:dyDescent="0.35">
      <c r="B47" s="289" t="s">
        <v>558</v>
      </c>
      <c r="C47" s="290" t="s">
        <v>10</v>
      </c>
      <c r="D47" s="297">
        <v>7</v>
      </c>
      <c r="E47" s="192"/>
      <c r="F47" s="292"/>
      <c r="G47" s="289" t="s">
        <v>429</v>
      </c>
      <c r="H47" s="290" t="s">
        <v>10</v>
      </c>
      <c r="I47" s="297">
        <v>9</v>
      </c>
    </row>
    <row r="48" spans="2:9" s="296" customFormat="1" ht="12.75" customHeight="1" x14ac:dyDescent="0.35">
      <c r="B48" s="289" t="s">
        <v>563</v>
      </c>
      <c r="C48" s="290" t="s">
        <v>252</v>
      </c>
      <c r="D48" s="297">
        <v>9</v>
      </c>
      <c r="E48" s="192"/>
      <c r="F48" s="292"/>
      <c r="G48" s="289" t="s">
        <v>569</v>
      </c>
      <c r="H48" s="290" t="s">
        <v>10</v>
      </c>
      <c r="I48" s="297">
        <v>9</v>
      </c>
    </row>
    <row r="49" spans="2:9" s="296" customFormat="1" ht="12.75" customHeight="1" x14ac:dyDescent="0.35">
      <c r="B49" s="289" t="s">
        <v>385</v>
      </c>
      <c r="C49" s="290" t="s">
        <v>27</v>
      </c>
      <c r="D49" s="297">
        <v>3</v>
      </c>
      <c r="E49" s="192"/>
      <c r="F49" s="292"/>
      <c r="G49" s="289" t="s">
        <v>462</v>
      </c>
      <c r="H49" s="290" t="s">
        <v>10</v>
      </c>
      <c r="I49" s="297">
        <v>1</v>
      </c>
    </row>
    <row r="50" spans="2:9" s="296" customFormat="1" ht="12.75" customHeight="1" x14ac:dyDescent="0.35">
      <c r="B50" s="289" t="s">
        <v>430</v>
      </c>
      <c r="C50" s="290" t="s">
        <v>27</v>
      </c>
      <c r="D50" s="297">
        <v>1</v>
      </c>
      <c r="E50" s="192"/>
      <c r="F50" s="292"/>
      <c r="G50" s="289" t="s">
        <v>567</v>
      </c>
      <c r="H50" s="290" t="s">
        <v>10</v>
      </c>
      <c r="I50" s="297">
        <v>9</v>
      </c>
    </row>
    <row r="51" spans="2:9" s="296" customFormat="1" ht="12.75" customHeight="1" x14ac:dyDescent="0.35">
      <c r="B51" s="289" t="s">
        <v>561</v>
      </c>
      <c r="C51" s="290" t="s">
        <v>27</v>
      </c>
      <c r="D51" s="297">
        <v>9</v>
      </c>
      <c r="E51" s="192"/>
      <c r="F51" s="292"/>
      <c r="G51" s="289" t="s">
        <v>468</v>
      </c>
      <c r="H51" s="290" t="s">
        <v>27</v>
      </c>
      <c r="I51" s="297">
        <v>4</v>
      </c>
    </row>
    <row r="52" spans="2:9" s="296" customFormat="1" ht="12.75" customHeight="1" x14ac:dyDescent="0.35">
      <c r="B52" s="289" t="s">
        <v>468</v>
      </c>
      <c r="C52" s="290" t="s">
        <v>27</v>
      </c>
      <c r="D52" s="297">
        <v>2</v>
      </c>
      <c r="E52" s="192"/>
      <c r="F52" s="292"/>
      <c r="G52" s="289" t="s">
        <v>568</v>
      </c>
      <c r="H52" s="290" t="s">
        <v>77</v>
      </c>
      <c r="I52" s="297">
        <v>9</v>
      </c>
    </row>
    <row r="53" spans="2:9" s="296" customFormat="1" ht="12.75" customHeight="1" x14ac:dyDescent="0.35">
      <c r="B53" s="289" t="s">
        <v>449</v>
      </c>
      <c r="C53" s="290" t="s">
        <v>258</v>
      </c>
      <c r="D53" s="297">
        <v>5</v>
      </c>
      <c r="E53" s="192"/>
      <c r="F53" s="292"/>
      <c r="G53" s="289" t="s">
        <v>559</v>
      </c>
      <c r="H53" s="290" t="s">
        <v>258</v>
      </c>
      <c r="I53" s="297">
        <v>9</v>
      </c>
    </row>
    <row r="54" spans="2:9" s="296" customFormat="1" ht="12.75" customHeight="1" x14ac:dyDescent="0.35">
      <c r="B54" s="289" t="s">
        <v>559</v>
      </c>
      <c r="C54" s="290" t="s">
        <v>258</v>
      </c>
      <c r="D54" s="297">
        <v>9</v>
      </c>
      <c r="E54" s="192"/>
      <c r="F54" s="292"/>
      <c r="G54" s="289" t="s">
        <v>566</v>
      </c>
      <c r="H54" s="290" t="s">
        <v>258</v>
      </c>
      <c r="I54" s="297">
        <v>9</v>
      </c>
    </row>
    <row r="55" spans="2:9" s="296" customFormat="1" ht="12.75" customHeight="1" x14ac:dyDescent="0.35">
      <c r="B55" s="289" t="s">
        <v>418</v>
      </c>
      <c r="C55" s="290" t="s">
        <v>206</v>
      </c>
      <c r="D55" s="297">
        <v>6</v>
      </c>
      <c r="E55" s="192"/>
      <c r="F55" s="292"/>
      <c r="G55" s="289" t="s">
        <v>207</v>
      </c>
      <c r="H55" s="290" t="s">
        <v>43</v>
      </c>
      <c r="I55" s="297">
        <v>5</v>
      </c>
    </row>
    <row r="56" spans="2:9" s="296" customFormat="1" ht="12.75" customHeight="1" x14ac:dyDescent="0.35">
      <c r="B56" s="289" t="s">
        <v>417</v>
      </c>
      <c r="C56" s="290" t="s">
        <v>206</v>
      </c>
      <c r="D56" s="297">
        <v>8</v>
      </c>
      <c r="E56" s="192"/>
      <c r="F56" s="292"/>
      <c r="G56" s="289" t="s">
        <v>418</v>
      </c>
      <c r="H56" s="290" t="s">
        <v>206</v>
      </c>
      <c r="I56" s="297">
        <v>9</v>
      </c>
    </row>
    <row r="57" spans="2:9" s="296" customFormat="1" ht="12.75" customHeight="1" x14ac:dyDescent="0.35">
      <c r="B57" s="289" t="s">
        <v>562</v>
      </c>
      <c r="C57" s="290" t="s">
        <v>30</v>
      </c>
      <c r="D57" s="297">
        <v>9</v>
      </c>
      <c r="E57" s="192"/>
      <c r="F57" s="292"/>
      <c r="G57" s="289" t="s">
        <v>565</v>
      </c>
      <c r="H57" s="290" t="s">
        <v>188</v>
      </c>
      <c r="I57" s="297">
        <v>3</v>
      </c>
    </row>
    <row r="58" spans="2:9" s="296" customFormat="1" ht="12.75" customHeight="1" x14ac:dyDescent="0.35">
      <c r="B58" s="289" t="s">
        <v>560</v>
      </c>
      <c r="C58" s="290" t="s">
        <v>237</v>
      </c>
      <c r="D58" s="297">
        <v>9</v>
      </c>
      <c r="E58" s="192"/>
      <c r="F58" s="292"/>
      <c r="G58" s="289" t="s">
        <v>387</v>
      </c>
      <c r="H58" s="290" t="s">
        <v>30</v>
      </c>
      <c r="I58" s="297">
        <v>7</v>
      </c>
    </row>
    <row r="59" spans="2:9" s="296" customFormat="1" ht="12.75" customHeight="1" x14ac:dyDescent="0.35">
      <c r="B59" s="289" t="s">
        <v>564</v>
      </c>
      <c r="C59" s="290" t="s">
        <v>237</v>
      </c>
      <c r="D59" s="297">
        <v>9</v>
      </c>
      <c r="E59" s="192"/>
      <c r="F59" s="292"/>
      <c r="G59" s="289" t="s">
        <v>562</v>
      </c>
      <c r="H59" s="290" t="s">
        <v>30</v>
      </c>
      <c r="I59" s="297">
        <v>6</v>
      </c>
    </row>
    <row r="60" spans="2:9" s="296" customFormat="1" ht="12.75" customHeight="1" x14ac:dyDescent="0.35">
      <c r="B60" s="289" t="s">
        <v>311</v>
      </c>
      <c r="C60" s="290" t="s">
        <v>203</v>
      </c>
      <c r="D60" s="297">
        <v>4</v>
      </c>
      <c r="E60" s="192"/>
      <c r="F60" s="292"/>
      <c r="G60" s="289" t="s">
        <v>560</v>
      </c>
      <c r="H60" s="290" t="s">
        <v>237</v>
      </c>
      <c r="I60" s="297">
        <v>8</v>
      </c>
    </row>
    <row r="61" spans="2:9" s="3" customFormat="1" ht="12.75" customHeight="1" thickBot="1" x14ac:dyDescent="0.4">
      <c r="B61" s="39"/>
      <c r="C61" s="40"/>
      <c r="D61" s="40"/>
      <c r="E61" s="39"/>
      <c r="F61"/>
      <c r="G61" s="227"/>
      <c r="H61" s="42"/>
      <c r="I61" s="46"/>
    </row>
    <row r="62" spans="2:9" s="3" customFormat="1" ht="12.75" customHeight="1" thickBot="1" x14ac:dyDescent="0.4">
      <c r="B62" s="454" t="s">
        <v>209</v>
      </c>
      <c r="C62" s="455"/>
      <c r="D62" s="456"/>
      <c r="E62" s="39"/>
      <c r="F62"/>
      <c r="G62" s="457" t="s">
        <v>210</v>
      </c>
      <c r="H62" s="458"/>
      <c r="I62" s="459"/>
    </row>
    <row r="63" spans="2:9" s="3" customFormat="1" ht="12.75" customHeight="1" thickBot="1" x14ac:dyDescent="0.4">
      <c r="B63" s="454" t="s">
        <v>245</v>
      </c>
      <c r="C63" s="455"/>
      <c r="D63" s="456"/>
      <c r="E63" s="39"/>
      <c r="F63"/>
      <c r="G63" s="457" t="s">
        <v>245</v>
      </c>
      <c r="H63" s="458"/>
      <c r="I63" s="459"/>
    </row>
    <row r="64" spans="2:9" s="3" customFormat="1" ht="12.75" customHeight="1" x14ac:dyDescent="0.35">
      <c r="B64" s="223" t="s">
        <v>211</v>
      </c>
      <c r="C64" s="223" t="s">
        <v>48</v>
      </c>
      <c r="D64" s="224" t="s">
        <v>172</v>
      </c>
      <c r="E64" s="39"/>
      <c r="F64"/>
      <c r="G64" s="223" t="s">
        <v>211</v>
      </c>
      <c r="H64" s="301" t="s">
        <v>48</v>
      </c>
      <c r="I64" s="224" t="s">
        <v>172</v>
      </c>
    </row>
    <row r="65" spans="1:9" s="296" customFormat="1" ht="12.75" customHeight="1" x14ac:dyDescent="0.35">
      <c r="B65" s="192" t="s">
        <v>112</v>
      </c>
      <c r="C65" s="298" t="s">
        <v>33</v>
      </c>
      <c r="D65" s="297">
        <v>3</v>
      </c>
      <c r="E65" s="192"/>
      <c r="F65" s="292"/>
      <c r="G65" s="289" t="s">
        <v>570</v>
      </c>
      <c r="H65" s="290" t="s">
        <v>336</v>
      </c>
      <c r="I65" s="297">
        <v>9</v>
      </c>
    </row>
    <row r="66" spans="1:9" s="296" customFormat="1" ht="12.75" customHeight="1" x14ac:dyDescent="0.35">
      <c r="B66" s="192" t="s">
        <v>113</v>
      </c>
      <c r="C66" s="298" t="s">
        <v>33</v>
      </c>
      <c r="D66" s="297">
        <v>5</v>
      </c>
      <c r="E66" s="192"/>
      <c r="F66" s="292"/>
      <c r="G66" s="289" t="s">
        <v>573</v>
      </c>
      <c r="H66" s="290" t="s">
        <v>247</v>
      </c>
      <c r="I66" s="297">
        <v>8</v>
      </c>
    </row>
    <row r="67" spans="1:9" s="296" customFormat="1" ht="12.75" customHeight="1" x14ac:dyDescent="0.35">
      <c r="A67" s="228"/>
      <c r="B67" s="192" t="s">
        <v>571</v>
      </c>
      <c r="C67" s="298" t="s">
        <v>33</v>
      </c>
      <c r="D67" s="297">
        <v>9</v>
      </c>
      <c r="E67" s="192"/>
      <c r="F67" s="292"/>
      <c r="G67" s="289" t="s">
        <v>112</v>
      </c>
      <c r="H67" s="290" t="s">
        <v>33</v>
      </c>
      <c r="I67" s="297">
        <v>5</v>
      </c>
    </row>
    <row r="68" spans="1:9" s="296" customFormat="1" ht="12.75" customHeight="1" x14ac:dyDescent="0.35">
      <c r="A68" s="228"/>
      <c r="B68" s="192" t="s">
        <v>578</v>
      </c>
      <c r="C68" s="298" t="s">
        <v>266</v>
      </c>
      <c r="D68" s="297">
        <v>9</v>
      </c>
      <c r="E68" s="192"/>
      <c r="F68" s="292"/>
      <c r="G68" s="289" t="s">
        <v>113</v>
      </c>
      <c r="H68" s="290" t="s">
        <v>33</v>
      </c>
      <c r="I68" s="297">
        <v>7</v>
      </c>
    </row>
    <row r="69" spans="1:9" s="296" customFormat="1" ht="12.75" customHeight="1" x14ac:dyDescent="0.35">
      <c r="A69" s="228"/>
      <c r="B69" s="192" t="s">
        <v>423</v>
      </c>
      <c r="C69" s="298" t="s">
        <v>230</v>
      </c>
      <c r="D69" s="297">
        <v>8</v>
      </c>
      <c r="E69" s="192"/>
      <c r="F69" s="292"/>
      <c r="G69" s="289" t="s">
        <v>423</v>
      </c>
      <c r="H69" s="290" t="s">
        <v>230</v>
      </c>
      <c r="I69" s="297">
        <v>3</v>
      </c>
    </row>
    <row r="70" spans="1:9" s="296" customFormat="1" ht="12.75" customHeight="1" x14ac:dyDescent="0.35">
      <c r="A70" s="228"/>
      <c r="B70" s="192" t="s">
        <v>572</v>
      </c>
      <c r="C70" s="298" t="s">
        <v>230</v>
      </c>
      <c r="D70" s="297">
        <v>9</v>
      </c>
      <c r="E70" s="192"/>
      <c r="F70" s="292"/>
      <c r="G70" s="289" t="s">
        <v>572</v>
      </c>
      <c r="H70" s="290" t="s">
        <v>230</v>
      </c>
      <c r="I70" s="297">
        <v>9</v>
      </c>
    </row>
    <row r="71" spans="1:9" s="296" customFormat="1" ht="12.75" customHeight="1" x14ac:dyDescent="0.35">
      <c r="A71" s="228"/>
      <c r="B71" s="192" t="s">
        <v>420</v>
      </c>
      <c r="C71" s="298" t="s">
        <v>36</v>
      </c>
      <c r="D71" s="297">
        <v>1</v>
      </c>
      <c r="E71" s="192"/>
      <c r="F71" s="292"/>
      <c r="G71" s="289" t="s">
        <v>420</v>
      </c>
      <c r="H71" s="290" t="s">
        <v>36</v>
      </c>
      <c r="I71" s="297">
        <v>6</v>
      </c>
    </row>
    <row r="72" spans="1:9" s="296" customFormat="1" ht="12.75" customHeight="1" x14ac:dyDescent="0.35">
      <c r="A72" s="228"/>
      <c r="B72" s="192" t="s">
        <v>421</v>
      </c>
      <c r="C72" s="298" t="s">
        <v>36</v>
      </c>
      <c r="D72" s="297">
        <v>9</v>
      </c>
      <c r="E72" s="192"/>
      <c r="F72" s="292"/>
      <c r="G72" s="289" t="s">
        <v>421</v>
      </c>
      <c r="H72" s="290" t="s">
        <v>36</v>
      </c>
      <c r="I72" s="297">
        <v>9</v>
      </c>
    </row>
    <row r="73" spans="1:9" s="296" customFormat="1" ht="12.75" customHeight="1" x14ac:dyDescent="0.35">
      <c r="A73" s="228"/>
      <c r="B73" s="192" t="s">
        <v>574</v>
      </c>
      <c r="C73" s="298" t="s">
        <v>36</v>
      </c>
      <c r="D73" s="297">
        <v>2</v>
      </c>
      <c r="E73" s="192"/>
      <c r="F73" s="292"/>
      <c r="G73" s="289" t="s">
        <v>458</v>
      </c>
      <c r="H73" s="290" t="s">
        <v>32</v>
      </c>
      <c r="I73" s="297">
        <v>4</v>
      </c>
    </row>
    <row r="74" spans="1:9" s="296" customFormat="1" ht="12.75" customHeight="1" x14ac:dyDescent="0.35">
      <c r="A74" s="228"/>
      <c r="B74" s="192" t="s">
        <v>575</v>
      </c>
      <c r="C74" s="298" t="s">
        <v>238</v>
      </c>
      <c r="D74" s="297">
        <v>9</v>
      </c>
      <c r="E74" s="192"/>
      <c r="F74" s="292"/>
      <c r="G74" s="289" t="s">
        <v>419</v>
      </c>
      <c r="H74" s="290" t="s">
        <v>238</v>
      </c>
      <c r="I74" s="297">
        <v>9</v>
      </c>
    </row>
    <row r="75" spans="1:9" s="296" customFormat="1" ht="12.75" customHeight="1" x14ac:dyDescent="0.35">
      <c r="A75" s="228"/>
      <c r="B75" s="192" t="s">
        <v>422</v>
      </c>
      <c r="C75" s="298" t="s">
        <v>25</v>
      </c>
      <c r="D75" s="297">
        <v>9</v>
      </c>
      <c r="E75" s="192"/>
      <c r="F75" s="292"/>
      <c r="G75" s="289" t="s">
        <v>84</v>
      </c>
      <c r="H75" s="290" t="s">
        <v>25</v>
      </c>
      <c r="I75" s="297">
        <v>1</v>
      </c>
    </row>
    <row r="76" spans="1:9" s="296" customFormat="1" ht="12.75" customHeight="1" x14ac:dyDescent="0.35">
      <c r="A76" s="228"/>
      <c r="B76" s="192" t="s">
        <v>84</v>
      </c>
      <c r="C76" s="298" t="s">
        <v>25</v>
      </c>
      <c r="D76" s="297">
        <v>4</v>
      </c>
      <c r="E76" s="192"/>
      <c r="F76" s="292"/>
      <c r="G76" s="289" t="s">
        <v>85</v>
      </c>
      <c r="H76" s="290" t="s">
        <v>25</v>
      </c>
      <c r="I76" s="297">
        <v>2</v>
      </c>
    </row>
    <row r="77" spans="1:9" s="296" customFormat="1" ht="12.75" customHeight="1" x14ac:dyDescent="0.35">
      <c r="A77" s="228"/>
      <c r="B77" s="192" t="s">
        <v>87</v>
      </c>
      <c r="C77" s="298" t="s">
        <v>51</v>
      </c>
      <c r="D77" s="297">
        <v>6</v>
      </c>
      <c r="E77" s="192"/>
      <c r="F77" s="292"/>
      <c r="G77" s="289" t="s">
        <v>579</v>
      </c>
      <c r="H77" s="290" t="s">
        <v>55</v>
      </c>
      <c r="I77" s="297">
        <v>9</v>
      </c>
    </row>
    <row r="78" spans="1:9" s="296" customFormat="1" ht="12.75" customHeight="1" x14ac:dyDescent="0.35">
      <c r="A78" s="228"/>
      <c r="B78" s="192" t="s">
        <v>301</v>
      </c>
      <c r="C78" s="298" t="s">
        <v>51</v>
      </c>
      <c r="D78" s="297">
        <v>7</v>
      </c>
      <c r="E78" s="192"/>
      <c r="F78" s="292"/>
      <c r="G78" s="289" t="s">
        <v>87</v>
      </c>
      <c r="H78" s="290" t="s">
        <v>51</v>
      </c>
      <c r="I78" s="297">
        <v>9</v>
      </c>
    </row>
    <row r="79" spans="1:9" s="296" customFormat="1" ht="12.75" customHeight="1" x14ac:dyDescent="0.35">
      <c r="A79" s="228"/>
      <c r="B79" s="192" t="s">
        <v>577</v>
      </c>
      <c r="C79" s="298" t="s">
        <v>341</v>
      </c>
      <c r="D79" s="297">
        <v>9</v>
      </c>
      <c r="E79" s="192"/>
      <c r="F79" s="292"/>
      <c r="G79" s="289" t="s">
        <v>301</v>
      </c>
      <c r="H79" s="290" t="s">
        <v>51</v>
      </c>
      <c r="I79" s="297">
        <v>9</v>
      </c>
    </row>
    <row r="80" spans="1:9" s="296" customFormat="1" ht="12.75" customHeight="1" x14ac:dyDescent="0.35">
      <c r="A80" s="228"/>
      <c r="B80" s="192" t="s">
        <v>576</v>
      </c>
      <c r="C80" s="298" t="s">
        <v>52</v>
      </c>
      <c r="D80" s="297">
        <v>9</v>
      </c>
      <c r="E80" s="192"/>
      <c r="F80" s="292"/>
      <c r="G80" s="289" t="s">
        <v>457</v>
      </c>
      <c r="H80" s="290" t="s">
        <v>52</v>
      </c>
      <c r="I80" s="297">
        <v>9</v>
      </c>
    </row>
    <row r="81" spans="1:9" s="296" customFormat="1" ht="12.75" customHeight="1" x14ac:dyDescent="0.35">
      <c r="A81" s="228"/>
      <c r="B81" s="192"/>
      <c r="C81" s="297"/>
      <c r="D81" s="297"/>
      <c r="E81" s="192"/>
      <c r="F81" s="292"/>
      <c r="G81" s="231"/>
      <c r="H81" s="232"/>
      <c r="I81" s="300"/>
    </row>
    <row r="82" spans="1:9" s="296" customFormat="1" ht="12.75" customHeight="1" x14ac:dyDescent="0.35">
      <c r="A82" s="228"/>
      <c r="B82" s="192"/>
      <c r="C82" s="297"/>
      <c r="D82" s="297"/>
      <c r="E82" s="192"/>
      <c r="F82" s="292"/>
      <c r="G82" s="231"/>
      <c r="H82" s="232"/>
      <c r="I82" s="300"/>
    </row>
    <row r="83" spans="1:9" s="296" customFormat="1" ht="12.75" customHeight="1" x14ac:dyDescent="0.35">
      <c r="A83" s="228"/>
      <c r="B83" s="192"/>
      <c r="C83" s="297"/>
      <c r="D83" s="297"/>
      <c r="E83" s="192"/>
      <c r="F83" s="292"/>
      <c r="G83" s="231"/>
      <c r="H83" s="232"/>
      <c r="I83" s="300"/>
    </row>
    <row r="84" spans="1:9" s="296" customFormat="1" ht="12.75" customHeight="1" x14ac:dyDescent="0.35">
      <c r="A84" s="228"/>
      <c r="B84" s="192"/>
      <c r="C84" s="297"/>
      <c r="D84" s="297"/>
      <c r="E84" s="192"/>
      <c r="F84" s="292"/>
      <c r="G84" s="231"/>
      <c r="H84" s="232"/>
      <c r="I84" s="300"/>
    </row>
    <row r="85" spans="1:9" s="296" customFormat="1" ht="12.75" customHeight="1" x14ac:dyDescent="0.35">
      <c r="A85" s="228"/>
      <c r="B85" s="192"/>
      <c r="C85" s="297"/>
      <c r="D85" s="297"/>
      <c r="E85" s="192"/>
      <c r="F85" s="292"/>
      <c r="G85" s="231"/>
      <c r="H85" s="232"/>
      <c r="I85" s="300"/>
    </row>
    <row r="86" spans="1:9" s="296" customFormat="1" ht="12.75" customHeight="1" x14ac:dyDescent="0.35">
      <c r="A86" s="228"/>
      <c r="B86" s="192"/>
      <c r="C86" s="297"/>
      <c r="D86" s="297"/>
      <c r="E86" s="192"/>
      <c r="F86" s="292"/>
      <c r="G86" s="231"/>
      <c r="H86" s="232"/>
      <c r="I86" s="300"/>
    </row>
    <row r="87" spans="1:9" s="296" customFormat="1" ht="12.75" customHeight="1" x14ac:dyDescent="0.35">
      <c r="A87" s="228"/>
      <c r="B87" s="192"/>
      <c r="C87" s="297"/>
      <c r="D87" s="297"/>
      <c r="E87" s="192"/>
      <c r="F87" s="292"/>
      <c r="G87" s="231"/>
      <c r="H87" s="232"/>
      <c r="I87" s="300"/>
    </row>
    <row r="88" spans="1:9" s="296" customFormat="1" ht="12.75" customHeight="1" x14ac:dyDescent="0.35">
      <c r="A88" s="228"/>
      <c r="B88" s="192"/>
      <c r="C88" s="297"/>
      <c r="D88" s="297"/>
      <c r="E88" s="192"/>
      <c r="F88" s="292"/>
      <c r="G88" s="231"/>
      <c r="H88" s="232"/>
      <c r="I88" s="300"/>
    </row>
    <row r="89" spans="1:9" s="296" customFormat="1" ht="12.75" customHeight="1" x14ac:dyDescent="0.35">
      <c r="A89" s="228"/>
      <c r="B89" s="192"/>
      <c r="C89" s="297"/>
      <c r="D89" s="297"/>
      <c r="E89" s="192"/>
      <c r="F89" s="292"/>
      <c r="G89" s="231"/>
      <c r="H89" s="232"/>
      <c r="I89" s="300"/>
    </row>
    <row r="90" spans="1:9" s="296" customFormat="1" ht="12.75" customHeight="1" x14ac:dyDescent="0.35">
      <c r="A90" s="228"/>
      <c r="B90" s="192"/>
      <c r="C90" s="297"/>
      <c r="D90" s="297"/>
      <c r="E90" s="192"/>
      <c r="F90" s="292"/>
      <c r="G90" s="231"/>
      <c r="H90" s="232"/>
      <c r="I90" s="300"/>
    </row>
    <row r="91" spans="1:9" s="296" customFormat="1" ht="12.75" customHeight="1" x14ac:dyDescent="0.35">
      <c r="A91" s="228"/>
      <c r="B91" s="192"/>
      <c r="C91" s="297"/>
      <c r="D91" s="297"/>
      <c r="E91" s="192"/>
      <c r="F91" s="292"/>
      <c r="G91" s="231"/>
      <c r="H91" s="232"/>
      <c r="I91" s="300"/>
    </row>
    <row r="92" spans="1:9" s="296" customFormat="1" ht="12.75" customHeight="1" x14ac:dyDescent="0.35">
      <c r="A92" s="228"/>
      <c r="B92" s="192"/>
      <c r="C92" s="297"/>
      <c r="D92" s="297"/>
      <c r="E92" s="192"/>
      <c r="F92" s="292"/>
      <c r="G92" s="231"/>
      <c r="H92" s="232"/>
      <c r="I92" s="300"/>
    </row>
    <row r="93" spans="1:9" s="296" customFormat="1" ht="12.75" customHeight="1" x14ac:dyDescent="0.35">
      <c r="A93" s="228"/>
      <c r="B93" s="192"/>
      <c r="C93" s="297"/>
      <c r="D93" s="297"/>
      <c r="E93" s="192"/>
      <c r="F93" s="292"/>
      <c r="G93" s="231"/>
      <c r="H93" s="232"/>
      <c r="I93" s="300"/>
    </row>
    <row r="94" spans="1:9" s="296" customFormat="1" ht="12.75" customHeight="1" x14ac:dyDescent="0.35">
      <c r="A94" s="228"/>
      <c r="B94" s="192"/>
      <c r="C94" s="297"/>
      <c r="D94" s="297"/>
      <c r="E94" s="192"/>
      <c r="F94" s="292"/>
      <c r="G94" s="231"/>
      <c r="H94" s="232"/>
      <c r="I94" s="300"/>
    </row>
    <row r="95" spans="1:9" s="296" customFormat="1" ht="12.75" customHeight="1" x14ac:dyDescent="0.35">
      <c r="A95" s="228"/>
      <c r="B95" s="192"/>
      <c r="C95" s="297"/>
      <c r="D95" s="297"/>
      <c r="E95" s="192"/>
      <c r="F95" s="292"/>
      <c r="G95" s="231"/>
      <c r="H95" s="232"/>
      <c r="I95" s="300"/>
    </row>
    <row r="96" spans="1:9" s="296" customFormat="1" ht="12.75" customHeight="1" x14ac:dyDescent="0.35">
      <c r="A96" s="228"/>
      <c r="B96" s="192"/>
      <c r="C96" s="297"/>
      <c r="D96" s="297"/>
      <c r="E96" s="192"/>
      <c r="F96" s="292"/>
      <c r="G96" s="231"/>
      <c r="H96" s="232"/>
      <c r="I96" s="300"/>
    </row>
    <row r="97" spans="1:9" s="296" customFormat="1" ht="12.75" customHeight="1" x14ac:dyDescent="0.35">
      <c r="A97" s="228"/>
      <c r="B97" s="192"/>
      <c r="C97" s="297"/>
      <c r="D97" s="297"/>
      <c r="E97" s="192"/>
      <c r="F97" s="292"/>
      <c r="G97" s="231"/>
      <c r="H97" s="232"/>
      <c r="I97" s="300"/>
    </row>
    <row r="98" spans="1:9" s="296" customFormat="1" ht="12.75" customHeight="1" x14ac:dyDescent="0.35">
      <c r="A98" s="228"/>
      <c r="B98" s="192"/>
      <c r="C98" s="297"/>
      <c r="D98" s="297"/>
      <c r="E98" s="192"/>
      <c r="F98" s="292"/>
      <c r="G98" s="231"/>
      <c r="H98" s="232"/>
      <c r="I98" s="300"/>
    </row>
    <row r="99" spans="1:9" s="296" customFormat="1" ht="12.75" customHeight="1" x14ac:dyDescent="0.35">
      <c r="A99" s="228"/>
      <c r="B99" s="192"/>
      <c r="C99" s="297"/>
      <c r="D99" s="297"/>
      <c r="E99" s="192"/>
      <c r="F99" s="292"/>
      <c r="G99" s="231"/>
      <c r="H99" s="232"/>
      <c r="I99" s="300"/>
    </row>
    <row r="100" spans="1:9" s="296" customFormat="1" ht="12.75" customHeight="1" x14ac:dyDescent="0.35">
      <c r="A100" s="228"/>
      <c r="B100" s="192"/>
      <c r="C100" s="297"/>
      <c r="D100" s="297"/>
      <c r="E100" s="192"/>
      <c r="F100" s="292"/>
      <c r="G100" s="231"/>
      <c r="H100" s="232"/>
      <c r="I100" s="300"/>
    </row>
    <row r="101" spans="1:9" s="296" customFormat="1" ht="12.75" customHeight="1" x14ac:dyDescent="0.35">
      <c r="A101" s="228"/>
      <c r="B101" s="192"/>
      <c r="C101" s="297"/>
      <c r="D101" s="297"/>
      <c r="E101" s="192"/>
      <c r="F101" s="292"/>
      <c r="G101" s="231"/>
      <c r="H101" s="232"/>
      <c r="I101" s="300"/>
    </row>
    <row r="102" spans="1:9" s="296" customFormat="1" ht="12.75" customHeight="1" x14ac:dyDescent="0.35">
      <c r="A102" s="228"/>
      <c r="B102" s="192"/>
      <c r="C102" s="297"/>
      <c r="D102" s="297"/>
      <c r="E102" s="192"/>
      <c r="F102" s="292"/>
      <c r="G102" s="231"/>
      <c r="H102" s="232"/>
      <c r="I102" s="300"/>
    </row>
    <row r="103" spans="1:9" s="296" customFormat="1" ht="12.75" customHeight="1" x14ac:dyDescent="0.35">
      <c r="A103" s="228"/>
      <c r="B103" s="192"/>
      <c r="C103" s="297"/>
      <c r="D103" s="297"/>
      <c r="E103" s="192"/>
      <c r="F103" s="292"/>
      <c r="G103" s="231"/>
      <c r="H103" s="232"/>
      <c r="I103" s="300"/>
    </row>
    <row r="104" spans="1:9" s="296" customFormat="1" ht="12.75" customHeight="1" x14ac:dyDescent="0.35">
      <c r="A104" s="228"/>
      <c r="B104" s="192"/>
      <c r="C104" s="297"/>
      <c r="D104" s="297"/>
      <c r="E104" s="192"/>
      <c r="F104" s="292"/>
      <c r="G104" s="231"/>
      <c r="H104" s="232"/>
      <c r="I104" s="300"/>
    </row>
    <row r="105" spans="1:9" s="296" customFormat="1" ht="12.75" customHeight="1" x14ac:dyDescent="0.35">
      <c r="A105" s="228"/>
      <c r="B105" s="192"/>
      <c r="C105" s="297"/>
      <c r="D105" s="297"/>
      <c r="E105" s="192"/>
      <c r="F105" s="292"/>
      <c r="G105" s="231"/>
      <c r="H105" s="232"/>
      <c r="I105" s="300"/>
    </row>
    <row r="106" spans="1:9" s="296" customFormat="1" ht="12.75" customHeight="1" x14ac:dyDescent="0.35">
      <c r="A106" s="228"/>
      <c r="B106" s="192"/>
      <c r="C106" s="297"/>
      <c r="D106" s="297"/>
      <c r="E106" s="192"/>
      <c r="F106" s="292"/>
      <c r="G106" s="231"/>
      <c r="H106" s="232"/>
      <c r="I106" s="300"/>
    </row>
  </sheetData>
  <sortState xmlns:xlrd2="http://schemas.microsoft.com/office/spreadsheetml/2017/richdata2" ref="G65:I80">
    <sortCondition ref="H65:H80"/>
    <sortCondition ref="G65:G80"/>
  </sortState>
  <mergeCells count="17">
    <mergeCell ref="B42:D42"/>
    <mergeCell ref="G42:I42"/>
    <mergeCell ref="B43:D43"/>
    <mergeCell ref="G43:I43"/>
    <mergeCell ref="G63:I63"/>
    <mergeCell ref="G62:I62"/>
    <mergeCell ref="B63:D63"/>
    <mergeCell ref="B62:D62"/>
    <mergeCell ref="B22:D22"/>
    <mergeCell ref="G22:I22"/>
    <mergeCell ref="B23:D23"/>
    <mergeCell ref="G23:I23"/>
    <mergeCell ref="B1:I1"/>
    <mergeCell ref="B2:D2"/>
    <mergeCell ref="B3:D3"/>
    <mergeCell ref="G2:I2"/>
    <mergeCell ref="G3:I3"/>
  </mergeCells>
  <conditionalFormatting sqref="C5:C12">
    <cfRule type="containsErrors" dxfId="30" priority="1">
      <formula>ISERROR(C5)</formula>
    </cfRule>
  </conditionalFormatting>
  <pageMargins left="0.7" right="0.7" top="0.75" bottom="0.75" header="0.3" footer="0.3"/>
  <pageSetup paperSize="9"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C145"/>
  <sheetViews>
    <sheetView topLeftCell="A40" workbookViewId="0">
      <selection activeCell="B55" sqref="B55"/>
    </sheetView>
  </sheetViews>
  <sheetFormatPr defaultColWidth="9.1796875" defaultRowHeight="12" x14ac:dyDescent="0.3"/>
  <cols>
    <col min="1" max="1" width="4.90625" style="211" customWidth="1"/>
    <col min="2" max="2" width="20.1796875" style="161" bestFit="1" customWidth="1"/>
    <col min="3" max="3" width="21.36328125" style="36" bestFit="1" customWidth="1"/>
    <col min="4" max="4" width="10.36328125" style="36" bestFit="1" customWidth="1"/>
    <col min="5" max="5" width="5.90625" style="220" customWidth="1"/>
    <col min="6" max="6" width="3.90625" style="216" bestFit="1" customWidth="1"/>
    <col min="7" max="7" width="3.36328125" style="216" bestFit="1" customWidth="1"/>
    <col min="8" max="8" width="3.54296875" style="156" bestFit="1" customWidth="1"/>
    <col min="9" max="9" width="5.54296875" style="162" bestFit="1" customWidth="1"/>
    <col min="10" max="10" width="3.453125" style="36" customWidth="1"/>
    <col min="11" max="11" width="5.6328125" style="36" bestFit="1" customWidth="1"/>
    <col min="12" max="12" width="19.453125" style="36" bestFit="1" customWidth="1"/>
    <col min="13" max="13" width="20.81640625" style="36" bestFit="1" customWidth="1"/>
    <col min="14" max="14" width="9.81640625" style="36" bestFit="1" customWidth="1"/>
    <col min="15" max="15" width="3.08984375" style="36" bestFit="1" customWidth="1"/>
    <col min="16" max="16" width="3" style="37" customWidth="1"/>
    <col min="17" max="17" width="3.54296875" style="36" bestFit="1" customWidth="1"/>
    <col min="18" max="18" width="21.453125" style="36" bestFit="1" customWidth="1"/>
    <col min="19" max="19" width="24.54296875" style="36" bestFit="1" customWidth="1"/>
    <col min="20" max="20" width="10.453125" style="36" bestFit="1" customWidth="1"/>
    <col min="21" max="21" width="3.08984375" style="36" bestFit="1" customWidth="1"/>
    <col min="22" max="22" width="3.453125" style="36" bestFit="1" customWidth="1"/>
    <col min="23" max="23" width="3.54296875" style="36" bestFit="1" customWidth="1"/>
    <col min="24" max="24" width="19.453125" style="36" bestFit="1" customWidth="1"/>
    <col min="25" max="25" width="20.81640625" style="36" bestFit="1" customWidth="1"/>
    <col min="26" max="26" width="10.453125" style="36" customWidth="1"/>
    <col min="27" max="27" width="3.08984375" style="37" bestFit="1" customWidth="1"/>
    <col min="28" max="28" width="2.81640625" style="36" customWidth="1"/>
    <col min="29" max="16384" width="9.1796875" style="36"/>
  </cols>
  <sheetData>
    <row r="1" spans="1:29" s="215" customFormat="1" ht="24.75" customHeight="1" x14ac:dyDescent="0.3">
      <c r="A1" s="200"/>
      <c r="B1" s="150" t="s">
        <v>294</v>
      </c>
      <c r="C1" s="150" t="s">
        <v>2</v>
      </c>
      <c r="D1" s="150" t="s">
        <v>171</v>
      </c>
      <c r="E1" s="212" t="s">
        <v>479</v>
      </c>
      <c r="F1" s="277" t="s">
        <v>480</v>
      </c>
      <c r="G1" s="278" t="s">
        <v>391</v>
      </c>
      <c r="H1" s="151" t="s">
        <v>392</v>
      </c>
      <c r="I1" s="279" t="s">
        <v>481</v>
      </c>
      <c r="J1" s="158"/>
      <c r="K1" s="269" t="s">
        <v>479</v>
      </c>
      <c r="L1" s="462" t="s">
        <v>493</v>
      </c>
      <c r="M1" s="462"/>
      <c r="N1" s="462"/>
      <c r="O1" s="462"/>
      <c r="P1" s="157"/>
      <c r="Q1" s="461" t="s">
        <v>483</v>
      </c>
      <c r="R1" s="461"/>
      <c r="S1" s="461"/>
      <c r="T1" s="461"/>
      <c r="U1" s="461"/>
      <c r="V1" s="213"/>
      <c r="W1" s="157"/>
      <c r="X1" s="214" t="s">
        <v>391</v>
      </c>
      <c r="Y1" s="214" t="s">
        <v>484</v>
      </c>
      <c r="Z1" s="214"/>
      <c r="AA1" s="157"/>
      <c r="AB1" s="157"/>
      <c r="AC1" s="157"/>
    </row>
    <row r="2" spans="1:29" ht="12.75" customHeight="1" x14ac:dyDescent="0.3">
      <c r="A2" s="205" t="str">
        <f t="shared" ref="A2:A33" si="0">UPPER(TRIM(B2))</f>
        <v>ARMİN AYDIN</v>
      </c>
      <c r="B2" s="226" t="s">
        <v>365</v>
      </c>
      <c r="C2" s="35" t="s">
        <v>198</v>
      </c>
      <c r="D2" s="35" t="s">
        <v>13</v>
      </c>
      <c r="E2" s="37">
        <v>30</v>
      </c>
      <c r="F2" s="271">
        <v>300</v>
      </c>
      <c r="G2" s="272">
        <v>16</v>
      </c>
      <c r="H2" s="154">
        <v>24</v>
      </c>
      <c r="I2" s="217">
        <f>E2+F2+G2+H2</f>
        <v>370</v>
      </c>
      <c r="J2" s="159"/>
      <c r="K2" s="280">
        <v>1</v>
      </c>
      <c r="L2" s="274" t="s">
        <v>361</v>
      </c>
      <c r="M2" s="274" t="s">
        <v>402</v>
      </c>
      <c r="N2" s="274" t="s">
        <v>10</v>
      </c>
      <c r="O2" s="37">
        <v>32</v>
      </c>
      <c r="Q2" s="218" t="s">
        <v>4</v>
      </c>
      <c r="R2" s="219" t="s">
        <v>361</v>
      </c>
      <c r="S2" s="36" t="s">
        <v>402</v>
      </c>
      <c r="T2" s="36" t="s">
        <v>10</v>
      </c>
      <c r="U2" s="37">
        <v>32</v>
      </c>
      <c r="W2" s="160" t="s">
        <v>4</v>
      </c>
      <c r="X2" s="196" t="s">
        <v>361</v>
      </c>
      <c r="Y2" s="196" t="s">
        <v>402</v>
      </c>
      <c r="Z2" s="196" t="s">
        <v>10</v>
      </c>
      <c r="AA2" s="37">
        <v>32</v>
      </c>
    </row>
    <row r="3" spans="1:29" ht="12.75" customHeight="1" x14ac:dyDescent="0.3">
      <c r="A3" s="205" t="str">
        <f t="shared" si="0"/>
        <v>ASİYE TUĞÇE KENAR</v>
      </c>
      <c r="B3" s="153" t="s">
        <v>324</v>
      </c>
      <c r="C3" s="34" t="s">
        <v>192</v>
      </c>
      <c r="D3" s="34" t="s">
        <v>37</v>
      </c>
      <c r="E3" s="146">
        <v>8</v>
      </c>
      <c r="F3" s="283">
        <v>200</v>
      </c>
      <c r="G3" s="164">
        <v>26</v>
      </c>
      <c r="H3" s="284"/>
      <c r="I3" s="144">
        <v>234</v>
      </c>
      <c r="J3" s="159"/>
      <c r="K3" s="280">
        <v>2</v>
      </c>
      <c r="L3" s="274" t="s">
        <v>403</v>
      </c>
      <c r="M3" s="274" t="s">
        <v>314</v>
      </c>
      <c r="N3" s="274" t="s">
        <v>25</v>
      </c>
      <c r="O3" s="37">
        <v>31</v>
      </c>
      <c r="Q3" s="218" t="s">
        <v>6</v>
      </c>
      <c r="R3" s="219" t="s">
        <v>403</v>
      </c>
      <c r="S3" s="36" t="s">
        <v>314</v>
      </c>
      <c r="T3" s="36" t="s">
        <v>25</v>
      </c>
      <c r="U3" s="37">
        <v>31</v>
      </c>
      <c r="W3" s="160" t="s">
        <v>6</v>
      </c>
      <c r="X3" s="196" t="s">
        <v>406</v>
      </c>
      <c r="Y3" s="196" t="s">
        <v>440</v>
      </c>
      <c r="Z3" s="196" t="s">
        <v>5</v>
      </c>
      <c r="AA3" s="37">
        <v>31</v>
      </c>
    </row>
    <row r="4" spans="1:29" ht="12.75" customHeight="1" x14ac:dyDescent="0.3">
      <c r="A4" s="205" t="str">
        <f t="shared" si="0"/>
        <v>ASYA NAZ EROL</v>
      </c>
      <c r="B4" s="153" t="s">
        <v>516</v>
      </c>
      <c r="C4" s="34" t="s">
        <v>335</v>
      </c>
      <c r="D4" s="34" t="s">
        <v>193</v>
      </c>
      <c r="E4" s="146">
        <v>8</v>
      </c>
      <c r="F4" s="283">
        <v>200</v>
      </c>
      <c r="G4" s="164">
        <v>8</v>
      </c>
      <c r="H4" s="284"/>
      <c r="I4" s="144">
        <v>216</v>
      </c>
      <c r="J4" s="159"/>
      <c r="K4" s="280">
        <v>3</v>
      </c>
      <c r="L4" s="274" t="s">
        <v>365</v>
      </c>
      <c r="M4" s="274" t="s">
        <v>198</v>
      </c>
      <c r="N4" s="274" t="s">
        <v>13</v>
      </c>
      <c r="O4" s="37">
        <v>30</v>
      </c>
      <c r="Q4" s="218" t="s">
        <v>7</v>
      </c>
      <c r="R4" s="219" t="s">
        <v>363</v>
      </c>
      <c r="S4" s="36" t="s">
        <v>198</v>
      </c>
      <c r="T4" s="36" t="s">
        <v>13</v>
      </c>
      <c r="U4" s="37">
        <v>30</v>
      </c>
      <c r="W4" s="160" t="s">
        <v>7</v>
      </c>
      <c r="X4" s="196" t="s">
        <v>317</v>
      </c>
      <c r="Y4" s="196" t="s">
        <v>494</v>
      </c>
      <c r="Z4" s="196" t="s">
        <v>37</v>
      </c>
      <c r="AA4" s="37">
        <v>30</v>
      </c>
    </row>
    <row r="5" spans="1:29" ht="12.75" customHeight="1" x14ac:dyDescent="0.3">
      <c r="A5" s="205" t="str">
        <f t="shared" si="0"/>
        <v>ATİYE ÖZER</v>
      </c>
      <c r="B5" s="226" t="s">
        <v>323</v>
      </c>
      <c r="C5" s="35" t="s">
        <v>289</v>
      </c>
      <c r="D5" s="35" t="s">
        <v>40</v>
      </c>
      <c r="E5" s="37">
        <v>10</v>
      </c>
      <c r="F5" s="271">
        <v>300</v>
      </c>
      <c r="G5" s="272">
        <v>8</v>
      </c>
      <c r="H5" s="154"/>
      <c r="I5" s="217">
        <f>E5+F5+G5+H5</f>
        <v>318</v>
      </c>
      <c r="J5" s="159"/>
      <c r="K5" s="280">
        <v>4</v>
      </c>
      <c r="L5" s="274" t="s">
        <v>362</v>
      </c>
      <c r="M5" s="274" t="s">
        <v>288</v>
      </c>
      <c r="N5" s="274" t="s">
        <v>43</v>
      </c>
      <c r="O5" s="37">
        <v>29</v>
      </c>
      <c r="Q5" s="218" t="s">
        <v>8</v>
      </c>
      <c r="R5" s="219" t="s">
        <v>360</v>
      </c>
      <c r="S5" s="36" t="s">
        <v>198</v>
      </c>
      <c r="T5" s="36" t="s">
        <v>13</v>
      </c>
      <c r="U5" s="37">
        <v>29</v>
      </c>
      <c r="W5" s="160" t="s">
        <v>8</v>
      </c>
      <c r="X5" s="196" t="s">
        <v>495</v>
      </c>
      <c r="Y5" s="196" t="s">
        <v>289</v>
      </c>
      <c r="Z5" s="196" t="s">
        <v>40</v>
      </c>
      <c r="AA5" s="37">
        <v>29</v>
      </c>
    </row>
    <row r="6" spans="1:29" ht="12.75" customHeight="1" x14ac:dyDescent="0.3">
      <c r="A6" s="205" t="str">
        <f t="shared" si="0"/>
        <v>ATİYE ÖZER</v>
      </c>
      <c r="B6" s="153" t="s">
        <v>323</v>
      </c>
      <c r="C6" s="34" t="s">
        <v>289</v>
      </c>
      <c r="D6" s="34" t="s">
        <v>40</v>
      </c>
      <c r="E6" s="146">
        <v>8</v>
      </c>
      <c r="F6" s="283">
        <v>200</v>
      </c>
      <c r="G6" s="164">
        <v>22</v>
      </c>
      <c r="H6" s="284"/>
      <c r="I6" s="144">
        <v>230</v>
      </c>
      <c r="J6" s="159"/>
      <c r="K6" s="280">
        <v>5</v>
      </c>
      <c r="L6" s="274" t="s">
        <v>383</v>
      </c>
      <c r="M6" s="274" t="s">
        <v>459</v>
      </c>
      <c r="N6" s="274" t="s">
        <v>45</v>
      </c>
      <c r="O6" s="37">
        <v>28</v>
      </c>
      <c r="Q6" s="218" t="s">
        <v>9</v>
      </c>
      <c r="R6" s="219" t="s">
        <v>362</v>
      </c>
      <c r="S6" s="36" t="s">
        <v>288</v>
      </c>
      <c r="T6" s="36" t="s">
        <v>43</v>
      </c>
      <c r="U6" s="37">
        <v>28</v>
      </c>
      <c r="W6" s="160" t="s">
        <v>9</v>
      </c>
      <c r="X6" s="196" t="s">
        <v>408</v>
      </c>
      <c r="Y6" s="196" t="s">
        <v>496</v>
      </c>
      <c r="Z6" s="196" t="s">
        <v>40</v>
      </c>
      <c r="AA6" s="37">
        <v>28</v>
      </c>
    </row>
    <row r="7" spans="1:29" ht="12.75" customHeight="1" x14ac:dyDescent="0.3">
      <c r="A7" s="205" t="str">
        <f t="shared" si="0"/>
        <v>AYBİGE FERİDE ÜSTÜNDAĞ</v>
      </c>
      <c r="B7" s="226" t="s">
        <v>320</v>
      </c>
      <c r="C7" s="35" t="s">
        <v>497</v>
      </c>
      <c r="D7" s="35" t="s">
        <v>155</v>
      </c>
      <c r="E7" s="37">
        <v>18</v>
      </c>
      <c r="F7" s="271">
        <v>300</v>
      </c>
      <c r="G7" s="272">
        <v>27</v>
      </c>
      <c r="H7" s="154"/>
      <c r="I7" s="217">
        <f>E7+F7+G7+H7</f>
        <v>345</v>
      </c>
      <c r="J7" s="159"/>
      <c r="K7" s="280">
        <v>6</v>
      </c>
      <c r="L7" s="274" t="s">
        <v>406</v>
      </c>
      <c r="M7" s="274" t="s">
        <v>440</v>
      </c>
      <c r="N7" s="274" t="s">
        <v>5</v>
      </c>
      <c r="O7" s="37">
        <v>27</v>
      </c>
      <c r="Q7" s="218" t="s">
        <v>11</v>
      </c>
      <c r="R7" s="219" t="s">
        <v>408</v>
      </c>
      <c r="S7" s="36" t="s">
        <v>496</v>
      </c>
      <c r="T7" s="36" t="s">
        <v>40</v>
      </c>
      <c r="U7" s="37">
        <v>27</v>
      </c>
      <c r="W7" s="160" t="s">
        <v>11</v>
      </c>
      <c r="X7" s="196" t="s">
        <v>320</v>
      </c>
      <c r="Y7" s="196" t="s">
        <v>497</v>
      </c>
      <c r="Z7" s="196" t="s">
        <v>155</v>
      </c>
      <c r="AA7" s="37">
        <v>27</v>
      </c>
    </row>
    <row r="8" spans="1:29" ht="12.75" customHeight="1" x14ac:dyDescent="0.3">
      <c r="A8" s="205" t="str">
        <f t="shared" si="0"/>
        <v>AYBİGE FERİDE ÜSTÜNDAĞ</v>
      </c>
      <c r="B8" s="153" t="s">
        <v>320</v>
      </c>
      <c r="C8" s="34" t="s">
        <v>512</v>
      </c>
      <c r="D8" s="34" t="s">
        <v>155</v>
      </c>
      <c r="E8" s="146">
        <v>25</v>
      </c>
      <c r="F8" s="283">
        <v>200</v>
      </c>
      <c r="G8" s="164">
        <v>15</v>
      </c>
      <c r="H8" s="284">
        <v>25</v>
      </c>
      <c r="I8" s="144">
        <v>265</v>
      </c>
      <c r="J8" s="159"/>
      <c r="K8" s="280">
        <v>7</v>
      </c>
      <c r="L8" s="274" t="s">
        <v>404</v>
      </c>
      <c r="M8" s="274" t="s">
        <v>496</v>
      </c>
      <c r="N8" s="274" t="s">
        <v>40</v>
      </c>
      <c r="O8" s="37">
        <v>26</v>
      </c>
      <c r="Q8" s="218" t="s">
        <v>12</v>
      </c>
      <c r="R8" s="219" t="s">
        <v>406</v>
      </c>
      <c r="S8" s="36" t="s">
        <v>440</v>
      </c>
      <c r="T8" s="36" t="s">
        <v>5</v>
      </c>
      <c r="U8" s="37">
        <v>26</v>
      </c>
      <c r="W8" s="160" t="s">
        <v>12</v>
      </c>
      <c r="X8" s="196" t="s">
        <v>364</v>
      </c>
      <c r="Y8" s="196" t="s">
        <v>440</v>
      </c>
      <c r="Z8" s="196" t="s">
        <v>5</v>
      </c>
      <c r="AA8" s="37">
        <v>26</v>
      </c>
    </row>
    <row r="9" spans="1:29" ht="12.75" customHeight="1" x14ac:dyDescent="0.3">
      <c r="A9" s="205" t="str">
        <f t="shared" si="0"/>
        <v>AYŞE NAR ALPTEKİN</v>
      </c>
      <c r="B9" s="226" t="s">
        <v>321</v>
      </c>
      <c r="C9" s="35" t="s">
        <v>322</v>
      </c>
      <c r="D9" s="35" t="s">
        <v>13</v>
      </c>
      <c r="E9" s="37">
        <v>13</v>
      </c>
      <c r="F9" s="271">
        <v>300</v>
      </c>
      <c r="G9" s="272">
        <v>8</v>
      </c>
      <c r="H9" s="154"/>
      <c r="I9" s="217">
        <f>E9+F9+G9+H9</f>
        <v>321</v>
      </c>
      <c r="J9" s="159"/>
      <c r="K9" s="280">
        <v>8</v>
      </c>
      <c r="L9" s="274" t="s">
        <v>360</v>
      </c>
      <c r="M9" s="274" t="s">
        <v>198</v>
      </c>
      <c r="N9" s="274" t="s">
        <v>13</v>
      </c>
      <c r="O9" s="37">
        <v>25</v>
      </c>
      <c r="Q9" s="218" t="s">
        <v>14</v>
      </c>
      <c r="R9" s="219" t="s">
        <v>364</v>
      </c>
      <c r="S9" s="36" t="s">
        <v>440</v>
      </c>
      <c r="T9" s="36" t="s">
        <v>5</v>
      </c>
      <c r="U9" s="37">
        <v>25</v>
      </c>
      <c r="W9" s="160" t="s">
        <v>14</v>
      </c>
      <c r="X9" s="196" t="s">
        <v>407</v>
      </c>
      <c r="Y9" s="196" t="s">
        <v>288</v>
      </c>
      <c r="Z9" s="196" t="s">
        <v>43</v>
      </c>
      <c r="AA9" s="37">
        <v>25</v>
      </c>
    </row>
    <row r="10" spans="1:29" ht="12.75" customHeight="1" x14ac:dyDescent="0.3">
      <c r="A10" s="205" t="str">
        <f t="shared" si="0"/>
        <v>AYŞE NAR ALPTEKİN</v>
      </c>
      <c r="B10" s="153" t="s">
        <v>321</v>
      </c>
      <c r="C10" s="34" t="s">
        <v>284</v>
      </c>
      <c r="D10" s="34" t="s">
        <v>13</v>
      </c>
      <c r="E10" s="146">
        <v>19</v>
      </c>
      <c r="F10" s="283">
        <v>200</v>
      </c>
      <c r="G10" s="164">
        <v>8</v>
      </c>
      <c r="H10" s="284">
        <v>22</v>
      </c>
      <c r="I10" s="144">
        <v>249</v>
      </c>
      <c r="J10" s="159"/>
      <c r="K10" s="280">
        <v>9</v>
      </c>
      <c r="L10" s="274" t="s">
        <v>317</v>
      </c>
      <c r="M10" s="274" t="s">
        <v>494</v>
      </c>
      <c r="N10" s="274" t="s">
        <v>37</v>
      </c>
      <c r="O10" s="37">
        <v>24</v>
      </c>
      <c r="Q10" s="218" t="s">
        <v>15</v>
      </c>
      <c r="R10" s="219" t="s">
        <v>365</v>
      </c>
      <c r="S10" s="36" t="s">
        <v>198</v>
      </c>
      <c r="T10" s="36" t="s">
        <v>13</v>
      </c>
      <c r="U10" s="37">
        <v>24</v>
      </c>
      <c r="W10" s="160" t="s">
        <v>15</v>
      </c>
      <c r="X10" s="196" t="s">
        <v>319</v>
      </c>
      <c r="Y10" s="196" t="s">
        <v>198</v>
      </c>
      <c r="Z10" s="196" t="s">
        <v>13</v>
      </c>
      <c r="AA10" s="37">
        <v>24</v>
      </c>
    </row>
    <row r="11" spans="1:29" ht="12.75" customHeight="1" x14ac:dyDescent="0.3">
      <c r="A11" s="205" t="str">
        <f t="shared" si="0"/>
        <v>AYTEN CEREN KAHRAMAN</v>
      </c>
      <c r="B11" s="226" t="s">
        <v>403</v>
      </c>
      <c r="C11" s="35" t="s">
        <v>314</v>
      </c>
      <c r="D11" s="35" t="s">
        <v>25</v>
      </c>
      <c r="E11" s="37">
        <v>31</v>
      </c>
      <c r="F11" s="271">
        <v>300</v>
      </c>
      <c r="G11" s="272">
        <v>20</v>
      </c>
      <c r="H11" s="154">
        <v>31</v>
      </c>
      <c r="I11" s="217">
        <f>E11+F11+G11+H11</f>
        <v>382</v>
      </c>
      <c r="J11" s="159"/>
      <c r="K11" s="280">
        <v>10</v>
      </c>
      <c r="L11" s="274" t="s">
        <v>408</v>
      </c>
      <c r="M11" s="274" t="s">
        <v>496</v>
      </c>
      <c r="N11" s="274" t="s">
        <v>40</v>
      </c>
      <c r="O11" s="37">
        <v>23</v>
      </c>
      <c r="Q11" s="218" t="s">
        <v>17</v>
      </c>
      <c r="R11" s="219" t="s">
        <v>407</v>
      </c>
      <c r="S11" s="36" t="s">
        <v>288</v>
      </c>
      <c r="T11" s="36" t="s">
        <v>43</v>
      </c>
      <c r="U11" s="37">
        <v>23</v>
      </c>
      <c r="W11" s="160" t="s">
        <v>17</v>
      </c>
      <c r="X11" s="196" t="s">
        <v>383</v>
      </c>
      <c r="Y11" s="196" t="s">
        <v>459</v>
      </c>
      <c r="Z11" s="196" t="s">
        <v>45</v>
      </c>
      <c r="AA11" s="37">
        <v>23</v>
      </c>
    </row>
    <row r="12" spans="1:29" ht="12.75" customHeight="1" x14ac:dyDescent="0.3">
      <c r="A12" s="205" t="str">
        <f t="shared" si="0"/>
        <v>AZRA USTA</v>
      </c>
      <c r="B12" s="153" t="s">
        <v>438</v>
      </c>
      <c r="C12" s="34" t="s">
        <v>440</v>
      </c>
      <c r="D12" s="34" t="s">
        <v>5</v>
      </c>
      <c r="E12" s="146">
        <v>17</v>
      </c>
      <c r="F12" s="283">
        <v>200</v>
      </c>
      <c r="G12" s="164">
        <v>11</v>
      </c>
      <c r="H12" s="284">
        <v>17</v>
      </c>
      <c r="I12" s="144">
        <v>245</v>
      </c>
      <c r="J12" s="159"/>
      <c r="K12" s="280">
        <v>11</v>
      </c>
      <c r="L12" s="274" t="s">
        <v>363</v>
      </c>
      <c r="M12" s="274" t="s">
        <v>198</v>
      </c>
      <c r="N12" s="274" t="s">
        <v>13</v>
      </c>
      <c r="O12" s="37">
        <v>22</v>
      </c>
      <c r="Q12" s="218" t="s">
        <v>18</v>
      </c>
      <c r="R12" s="219" t="s">
        <v>383</v>
      </c>
      <c r="S12" s="36" t="s">
        <v>459</v>
      </c>
      <c r="T12" s="36" t="s">
        <v>45</v>
      </c>
      <c r="U12" s="37">
        <v>22</v>
      </c>
      <c r="W12" s="160" t="s">
        <v>18</v>
      </c>
      <c r="X12" s="196" t="s">
        <v>360</v>
      </c>
      <c r="Y12" s="196" t="s">
        <v>198</v>
      </c>
      <c r="Z12" s="196" t="s">
        <v>13</v>
      </c>
      <c r="AA12" s="37">
        <v>22</v>
      </c>
    </row>
    <row r="13" spans="1:29" ht="12.75" customHeight="1" x14ac:dyDescent="0.3">
      <c r="A13" s="205" t="str">
        <f t="shared" si="0"/>
        <v>BELİNAY DAVUŞ</v>
      </c>
      <c r="B13" s="226" t="s">
        <v>362</v>
      </c>
      <c r="C13" s="35" t="s">
        <v>288</v>
      </c>
      <c r="D13" s="35" t="s">
        <v>43</v>
      </c>
      <c r="E13" s="37">
        <v>29</v>
      </c>
      <c r="F13" s="271">
        <v>300</v>
      </c>
      <c r="G13" s="272">
        <v>21</v>
      </c>
      <c r="H13" s="154">
        <v>28</v>
      </c>
      <c r="I13" s="217">
        <f>E13+F13+G13+H13</f>
        <v>378</v>
      </c>
      <c r="J13" s="159"/>
      <c r="K13" s="280">
        <v>12</v>
      </c>
      <c r="L13" s="274" t="s">
        <v>364</v>
      </c>
      <c r="M13" s="274" t="s">
        <v>440</v>
      </c>
      <c r="N13" s="274" t="s">
        <v>5</v>
      </c>
      <c r="O13" s="37">
        <v>21</v>
      </c>
      <c r="Q13" s="218" t="s">
        <v>19</v>
      </c>
      <c r="R13" s="219" t="s">
        <v>404</v>
      </c>
      <c r="S13" s="36" t="s">
        <v>496</v>
      </c>
      <c r="T13" s="36" t="s">
        <v>40</v>
      </c>
      <c r="U13" s="37">
        <v>21</v>
      </c>
      <c r="W13" s="160" t="s">
        <v>19</v>
      </c>
      <c r="X13" s="196" t="s">
        <v>362</v>
      </c>
      <c r="Y13" s="196" t="s">
        <v>288</v>
      </c>
      <c r="Z13" s="196" t="s">
        <v>43</v>
      </c>
      <c r="AA13" s="37">
        <v>21</v>
      </c>
    </row>
    <row r="14" spans="1:29" ht="12.75" customHeight="1" x14ac:dyDescent="0.3">
      <c r="A14" s="205" t="str">
        <f t="shared" si="0"/>
        <v>BEREN BOZKURT</v>
      </c>
      <c r="B14" s="153" t="s">
        <v>367</v>
      </c>
      <c r="C14" s="34" t="s">
        <v>289</v>
      </c>
      <c r="D14" s="34" t="s">
        <v>40</v>
      </c>
      <c r="E14" s="146">
        <v>8</v>
      </c>
      <c r="F14" s="283">
        <v>200</v>
      </c>
      <c r="G14" s="164">
        <v>8</v>
      </c>
      <c r="H14" s="284"/>
      <c r="I14" s="144">
        <v>216</v>
      </c>
      <c r="J14" s="159"/>
      <c r="K14" s="280">
        <v>13</v>
      </c>
      <c r="L14" s="274" t="s">
        <v>407</v>
      </c>
      <c r="M14" s="274" t="s">
        <v>288</v>
      </c>
      <c r="N14" s="274" t="s">
        <v>43</v>
      </c>
      <c r="O14" s="37">
        <v>20</v>
      </c>
      <c r="Q14" s="218"/>
      <c r="R14" s="219"/>
      <c r="U14" s="37"/>
      <c r="W14" s="160" t="s">
        <v>20</v>
      </c>
      <c r="X14" s="196" t="s">
        <v>403</v>
      </c>
      <c r="Y14" s="196" t="s">
        <v>314</v>
      </c>
      <c r="Z14" s="196" t="s">
        <v>25</v>
      </c>
      <c r="AA14" s="37">
        <v>20</v>
      </c>
    </row>
    <row r="15" spans="1:29" ht="12.75" customHeight="1" x14ac:dyDescent="0.3">
      <c r="A15" s="205" t="str">
        <f t="shared" si="0"/>
        <v>BEREN GÜNER</v>
      </c>
      <c r="B15" s="153" t="s">
        <v>519</v>
      </c>
      <c r="C15" s="34" t="s">
        <v>501</v>
      </c>
      <c r="D15" s="34" t="s">
        <v>13</v>
      </c>
      <c r="E15" s="146">
        <v>8</v>
      </c>
      <c r="F15" s="283">
        <v>200</v>
      </c>
      <c r="G15" s="164"/>
      <c r="H15" s="284"/>
      <c r="I15" s="144">
        <v>208</v>
      </c>
      <c r="J15" s="159"/>
      <c r="K15" s="280">
        <v>14</v>
      </c>
      <c r="L15" s="274" t="s">
        <v>332</v>
      </c>
      <c r="M15" s="274" t="s">
        <v>283</v>
      </c>
      <c r="N15" s="274" t="s">
        <v>37</v>
      </c>
      <c r="O15" s="37">
        <v>19</v>
      </c>
      <c r="Q15" s="218"/>
      <c r="R15" s="219"/>
      <c r="U15" s="37"/>
      <c r="W15" s="160" t="s">
        <v>21</v>
      </c>
      <c r="X15" s="196" t="s">
        <v>344</v>
      </c>
      <c r="Y15" s="196" t="s">
        <v>440</v>
      </c>
      <c r="Z15" s="196" t="s">
        <v>5</v>
      </c>
      <c r="AA15" s="37">
        <v>19</v>
      </c>
    </row>
    <row r="16" spans="1:29" ht="12.75" customHeight="1" x14ac:dyDescent="0.3">
      <c r="A16" s="205" t="str">
        <f t="shared" si="0"/>
        <v>BERRA ARIKAN</v>
      </c>
      <c r="B16" s="226" t="s">
        <v>404</v>
      </c>
      <c r="C16" s="35" t="s">
        <v>496</v>
      </c>
      <c r="D16" s="35" t="s">
        <v>40</v>
      </c>
      <c r="E16" s="37">
        <v>26</v>
      </c>
      <c r="F16" s="271">
        <v>300</v>
      </c>
      <c r="G16" s="272">
        <v>8</v>
      </c>
      <c r="H16" s="154">
        <v>21</v>
      </c>
      <c r="I16" s="217">
        <f>E16+F16+G16+H16</f>
        <v>355</v>
      </c>
      <c r="J16" s="159"/>
      <c r="K16" s="280">
        <v>15</v>
      </c>
      <c r="L16" s="274" t="s">
        <v>320</v>
      </c>
      <c r="M16" s="274" t="s">
        <v>497</v>
      </c>
      <c r="N16" s="274" t="s">
        <v>155</v>
      </c>
      <c r="O16" s="37">
        <v>18</v>
      </c>
      <c r="Q16" s="218"/>
      <c r="R16" s="219"/>
      <c r="U16" s="37"/>
      <c r="W16" s="160" t="s">
        <v>22</v>
      </c>
      <c r="X16" s="196" t="s">
        <v>316</v>
      </c>
      <c r="Y16" s="196" t="s">
        <v>283</v>
      </c>
      <c r="Z16" s="196" t="s">
        <v>37</v>
      </c>
      <c r="AA16" s="37">
        <v>18</v>
      </c>
    </row>
    <row r="17" spans="1:27" ht="12.75" customHeight="1" x14ac:dyDescent="0.3">
      <c r="A17" s="205" t="str">
        <f t="shared" si="0"/>
        <v>BERRA BAHTİYAR</v>
      </c>
      <c r="B17" s="226" t="s">
        <v>377</v>
      </c>
      <c r="C17" s="35" t="s">
        <v>280</v>
      </c>
      <c r="D17" s="35" t="s">
        <v>45</v>
      </c>
      <c r="E17" s="37">
        <v>14</v>
      </c>
      <c r="F17" s="271">
        <v>300</v>
      </c>
      <c r="G17" s="272">
        <v>8</v>
      </c>
      <c r="H17" s="154"/>
      <c r="I17" s="217">
        <f>E17+F17+G17+H17</f>
        <v>322</v>
      </c>
      <c r="J17" s="159"/>
      <c r="K17" s="280">
        <v>16</v>
      </c>
      <c r="L17" s="274" t="s">
        <v>378</v>
      </c>
      <c r="M17" s="274" t="s">
        <v>490</v>
      </c>
      <c r="N17" s="274" t="s">
        <v>27</v>
      </c>
      <c r="O17" s="37">
        <v>17</v>
      </c>
      <c r="Q17" s="218"/>
      <c r="R17" s="219"/>
      <c r="U17" s="37"/>
      <c r="W17" s="160" t="s">
        <v>23</v>
      </c>
      <c r="X17" s="196" t="s">
        <v>380</v>
      </c>
      <c r="Y17" s="196" t="s">
        <v>314</v>
      </c>
      <c r="Z17" s="196" t="s">
        <v>25</v>
      </c>
      <c r="AA17" s="37">
        <v>17</v>
      </c>
    </row>
    <row r="18" spans="1:27" ht="12.75" customHeight="1" x14ac:dyDescent="0.3">
      <c r="A18" s="205" t="str">
        <f t="shared" si="0"/>
        <v>BURCU ASEL TUNCER</v>
      </c>
      <c r="B18" s="226" t="s">
        <v>331</v>
      </c>
      <c r="C18" s="35" t="s">
        <v>498</v>
      </c>
      <c r="D18" s="35" t="s">
        <v>204</v>
      </c>
      <c r="E18" s="37">
        <v>8</v>
      </c>
      <c r="F18" s="271">
        <v>300</v>
      </c>
      <c r="G18" s="272">
        <v>8</v>
      </c>
      <c r="H18" s="154"/>
      <c r="I18" s="217">
        <f>E18+F18+G18+H18</f>
        <v>316</v>
      </c>
      <c r="J18" s="159"/>
      <c r="K18" s="280">
        <v>17</v>
      </c>
      <c r="L18" s="274" t="s">
        <v>405</v>
      </c>
      <c r="M18" s="274" t="s">
        <v>402</v>
      </c>
      <c r="N18" s="274" t="s">
        <v>10</v>
      </c>
      <c r="O18" s="37">
        <v>16</v>
      </c>
      <c r="U18" s="37"/>
      <c r="W18" s="160" t="s">
        <v>24</v>
      </c>
      <c r="X18" s="196" t="s">
        <v>332</v>
      </c>
      <c r="Y18" s="196" t="s">
        <v>283</v>
      </c>
      <c r="Z18" s="196" t="s">
        <v>37</v>
      </c>
      <c r="AA18" s="37">
        <v>16</v>
      </c>
    </row>
    <row r="19" spans="1:27" ht="12.75" customHeight="1" x14ac:dyDescent="0.3">
      <c r="A19" s="205" t="str">
        <f t="shared" si="0"/>
        <v>BURCU ASEL TUNCER</v>
      </c>
      <c r="B19" s="153" t="s">
        <v>331</v>
      </c>
      <c r="C19" s="34" t="s">
        <v>514</v>
      </c>
      <c r="D19" s="34" t="s">
        <v>204</v>
      </c>
      <c r="E19" s="146">
        <v>10</v>
      </c>
      <c r="F19" s="283">
        <v>200</v>
      </c>
      <c r="G19" s="164">
        <v>17</v>
      </c>
      <c r="H19" s="284"/>
      <c r="I19" s="144">
        <v>227</v>
      </c>
      <c r="J19" s="159"/>
      <c r="K19" s="280">
        <v>18</v>
      </c>
      <c r="L19" s="274" t="s">
        <v>319</v>
      </c>
      <c r="M19" s="274" t="s">
        <v>198</v>
      </c>
      <c r="N19" s="274" t="s">
        <v>13</v>
      </c>
      <c r="O19" s="37">
        <v>15</v>
      </c>
      <c r="U19" s="37"/>
      <c r="W19" s="160" t="s">
        <v>24</v>
      </c>
      <c r="X19" s="196" t="s">
        <v>405</v>
      </c>
      <c r="Y19" s="196" t="s">
        <v>402</v>
      </c>
      <c r="Z19" s="196" t="s">
        <v>10</v>
      </c>
      <c r="AA19" s="37">
        <v>16</v>
      </c>
    </row>
    <row r="20" spans="1:27" ht="12.75" customHeight="1" x14ac:dyDescent="0.3">
      <c r="A20" s="205" t="str">
        <f t="shared" si="0"/>
        <v>BUSE KOÇAK</v>
      </c>
      <c r="B20" s="226" t="s">
        <v>405</v>
      </c>
      <c r="C20" s="35" t="s">
        <v>402</v>
      </c>
      <c r="D20" s="35" t="s">
        <v>10</v>
      </c>
      <c r="E20" s="37">
        <v>16</v>
      </c>
      <c r="F20" s="271">
        <v>300</v>
      </c>
      <c r="G20" s="272">
        <v>16</v>
      </c>
      <c r="H20" s="154"/>
      <c r="I20" s="217">
        <f>E20+F20+G20+H20</f>
        <v>332</v>
      </c>
      <c r="J20" s="159"/>
      <c r="K20" s="280">
        <v>19</v>
      </c>
      <c r="L20" s="274" t="s">
        <v>377</v>
      </c>
      <c r="M20" s="274" t="s">
        <v>280</v>
      </c>
      <c r="N20" s="274" t="s">
        <v>45</v>
      </c>
      <c r="O20" s="37">
        <v>14</v>
      </c>
      <c r="U20" s="37"/>
      <c r="W20" s="160" t="s">
        <v>24</v>
      </c>
      <c r="X20" s="196" t="s">
        <v>381</v>
      </c>
      <c r="Y20" s="196" t="s">
        <v>440</v>
      </c>
      <c r="Z20" s="196" t="s">
        <v>5</v>
      </c>
      <c r="AA20" s="37">
        <v>16</v>
      </c>
    </row>
    <row r="21" spans="1:27" ht="12.75" customHeight="1" x14ac:dyDescent="0.3">
      <c r="A21" s="205" t="str">
        <f t="shared" si="0"/>
        <v>BÜŞRA NAZAR</v>
      </c>
      <c r="B21" s="153" t="s">
        <v>513</v>
      </c>
      <c r="C21" s="34" t="s">
        <v>167</v>
      </c>
      <c r="D21" s="34" t="s">
        <v>16</v>
      </c>
      <c r="E21" s="146">
        <v>18</v>
      </c>
      <c r="F21" s="283">
        <v>200</v>
      </c>
      <c r="G21" s="164">
        <v>20</v>
      </c>
      <c r="H21" s="284">
        <v>18</v>
      </c>
      <c r="I21" s="144">
        <v>256</v>
      </c>
      <c r="J21" s="159"/>
      <c r="K21" s="280">
        <v>20</v>
      </c>
      <c r="L21" s="274" t="s">
        <v>321</v>
      </c>
      <c r="M21" s="274" t="s">
        <v>322</v>
      </c>
      <c r="N21" s="274" t="s">
        <v>13</v>
      </c>
      <c r="O21" s="37">
        <v>13</v>
      </c>
      <c r="U21" s="37"/>
      <c r="W21" s="160" t="s">
        <v>24</v>
      </c>
      <c r="X21" s="196" t="s">
        <v>365</v>
      </c>
      <c r="Y21" s="196" t="s">
        <v>198</v>
      </c>
      <c r="Z21" s="196" t="s">
        <v>13</v>
      </c>
      <c r="AA21" s="37">
        <v>16</v>
      </c>
    </row>
    <row r="22" spans="1:27" ht="12.75" customHeight="1" x14ac:dyDescent="0.3">
      <c r="A22" s="205" t="str">
        <f t="shared" si="0"/>
        <v>CEREN BUDAK</v>
      </c>
      <c r="B22" s="226" t="s">
        <v>330</v>
      </c>
      <c r="C22" s="35" t="s">
        <v>289</v>
      </c>
      <c r="D22" s="35" t="s">
        <v>40</v>
      </c>
      <c r="E22" s="37">
        <v>8</v>
      </c>
      <c r="F22" s="271">
        <v>300</v>
      </c>
      <c r="G22" s="272">
        <v>16</v>
      </c>
      <c r="H22" s="154"/>
      <c r="I22" s="217">
        <f>E22+F22+G22+H22</f>
        <v>324</v>
      </c>
      <c r="J22" s="159"/>
      <c r="K22" s="280">
        <v>21</v>
      </c>
      <c r="L22" s="274" t="s">
        <v>327</v>
      </c>
      <c r="M22" s="274" t="s">
        <v>314</v>
      </c>
      <c r="N22" s="274" t="s">
        <v>25</v>
      </c>
      <c r="O22" s="37">
        <v>12</v>
      </c>
      <c r="U22" s="37"/>
      <c r="W22" s="160" t="s">
        <v>24</v>
      </c>
      <c r="X22" s="196" t="s">
        <v>327</v>
      </c>
      <c r="Y22" s="196" t="s">
        <v>314</v>
      </c>
      <c r="Z22" s="196" t="s">
        <v>25</v>
      </c>
      <c r="AA22" s="37">
        <v>16</v>
      </c>
    </row>
    <row r="23" spans="1:27" ht="12.75" customHeight="1" x14ac:dyDescent="0.3">
      <c r="A23" s="205" t="str">
        <f t="shared" si="0"/>
        <v>CEREN BUDAK</v>
      </c>
      <c r="B23" s="153" t="s">
        <v>330</v>
      </c>
      <c r="C23" s="34" t="s">
        <v>289</v>
      </c>
      <c r="D23" s="34" t="s">
        <v>40</v>
      </c>
      <c r="E23" s="146">
        <v>26</v>
      </c>
      <c r="F23" s="283">
        <v>200</v>
      </c>
      <c r="G23" s="164">
        <v>23</v>
      </c>
      <c r="H23" s="284">
        <v>20</v>
      </c>
      <c r="I23" s="144">
        <v>269</v>
      </c>
      <c r="J23" s="159"/>
      <c r="K23" s="280">
        <v>22</v>
      </c>
      <c r="L23" s="274" t="s">
        <v>316</v>
      </c>
      <c r="M23" s="274" t="s">
        <v>283</v>
      </c>
      <c r="N23" s="274" t="s">
        <v>37</v>
      </c>
      <c r="O23" s="37">
        <v>11</v>
      </c>
      <c r="U23" s="37"/>
      <c r="W23" s="160" t="s">
        <v>24</v>
      </c>
      <c r="X23" s="196" t="s">
        <v>363</v>
      </c>
      <c r="Y23" s="196" t="s">
        <v>198</v>
      </c>
      <c r="Z23" s="196" t="s">
        <v>13</v>
      </c>
      <c r="AA23" s="37">
        <v>16</v>
      </c>
    </row>
    <row r="24" spans="1:27" ht="12.75" customHeight="1" x14ac:dyDescent="0.3">
      <c r="A24" s="205" t="str">
        <f t="shared" si="0"/>
        <v>CEYDA DÖKMECİ</v>
      </c>
      <c r="B24" s="226" t="s">
        <v>316</v>
      </c>
      <c r="C24" s="35" t="s">
        <v>283</v>
      </c>
      <c r="D24" s="35" t="s">
        <v>37</v>
      </c>
      <c r="E24" s="37">
        <v>11</v>
      </c>
      <c r="F24" s="271">
        <v>300</v>
      </c>
      <c r="G24" s="272">
        <v>18</v>
      </c>
      <c r="H24" s="154"/>
      <c r="I24" s="217">
        <f>E24+F24+G24+H24</f>
        <v>329</v>
      </c>
      <c r="J24" s="159"/>
      <c r="K24" s="280">
        <v>23</v>
      </c>
      <c r="L24" s="274" t="s">
        <v>323</v>
      </c>
      <c r="M24" s="274" t="s">
        <v>289</v>
      </c>
      <c r="N24" s="274" t="s">
        <v>40</v>
      </c>
      <c r="O24" s="37">
        <v>10</v>
      </c>
      <c r="U24" s="37"/>
      <c r="W24" s="160" t="s">
        <v>24</v>
      </c>
      <c r="X24" s="196" t="s">
        <v>431</v>
      </c>
      <c r="Y24" s="196" t="s">
        <v>314</v>
      </c>
      <c r="Z24" s="196" t="s">
        <v>25</v>
      </c>
      <c r="AA24" s="37">
        <v>16</v>
      </c>
    </row>
    <row r="25" spans="1:27" ht="12.75" customHeight="1" x14ac:dyDescent="0.3">
      <c r="A25" s="205" t="str">
        <f t="shared" si="0"/>
        <v>CEYDA DÖKMECİ</v>
      </c>
      <c r="B25" s="153" t="s">
        <v>316</v>
      </c>
      <c r="C25" s="34" t="s">
        <v>192</v>
      </c>
      <c r="D25" s="34" t="s">
        <v>37</v>
      </c>
      <c r="E25" s="146">
        <v>29</v>
      </c>
      <c r="F25" s="283">
        <v>200</v>
      </c>
      <c r="G25" s="164">
        <v>30</v>
      </c>
      <c r="H25" s="284">
        <v>27</v>
      </c>
      <c r="I25" s="144">
        <v>286</v>
      </c>
      <c r="J25" s="159"/>
      <c r="K25" s="280">
        <v>24</v>
      </c>
      <c r="L25" s="274" t="s">
        <v>379</v>
      </c>
      <c r="M25" s="274" t="s">
        <v>280</v>
      </c>
      <c r="N25" s="274" t="s">
        <v>45</v>
      </c>
      <c r="O25" s="37">
        <v>9</v>
      </c>
      <c r="U25" s="37"/>
      <c r="W25" s="160" t="s">
        <v>24</v>
      </c>
      <c r="X25" s="196" t="s">
        <v>330</v>
      </c>
      <c r="Y25" s="196" t="s">
        <v>289</v>
      </c>
      <c r="Z25" s="196" t="s">
        <v>40</v>
      </c>
      <c r="AA25" s="37">
        <v>16</v>
      </c>
    </row>
    <row r="26" spans="1:27" ht="12.75" customHeight="1" x14ac:dyDescent="0.3">
      <c r="A26" s="205" t="str">
        <f t="shared" si="0"/>
        <v>DEFNE ÜZÜMCÜ</v>
      </c>
      <c r="B26" s="226" t="s">
        <v>317</v>
      </c>
      <c r="C26" s="35" t="s">
        <v>494</v>
      </c>
      <c r="D26" s="35" t="s">
        <v>37</v>
      </c>
      <c r="E26" s="37">
        <v>24</v>
      </c>
      <c r="F26" s="271">
        <v>300</v>
      </c>
      <c r="G26" s="272">
        <v>30</v>
      </c>
      <c r="H26" s="154"/>
      <c r="I26" s="217">
        <f>E26+F26+G26+H26</f>
        <v>354</v>
      </c>
      <c r="J26" s="159"/>
      <c r="K26" s="280">
        <v>25</v>
      </c>
      <c r="L26" s="274" t="s">
        <v>330</v>
      </c>
      <c r="M26" s="274" t="s">
        <v>289</v>
      </c>
      <c r="N26" s="274" t="s">
        <v>40</v>
      </c>
      <c r="O26" s="37">
        <v>8</v>
      </c>
      <c r="U26" s="37"/>
      <c r="W26" s="160" t="s">
        <v>296</v>
      </c>
      <c r="X26" s="196" t="s">
        <v>378</v>
      </c>
      <c r="Y26" s="196" t="s">
        <v>490</v>
      </c>
      <c r="Z26" s="196" t="s">
        <v>27</v>
      </c>
      <c r="AA26" s="37">
        <v>8</v>
      </c>
    </row>
    <row r="27" spans="1:27" ht="12.75" customHeight="1" x14ac:dyDescent="0.3">
      <c r="A27" s="205" t="str">
        <f t="shared" si="0"/>
        <v>DEFNE ÜZÜMCÜ</v>
      </c>
      <c r="B27" s="153" t="s">
        <v>317</v>
      </c>
      <c r="C27" s="34" t="s">
        <v>511</v>
      </c>
      <c r="D27" s="34" t="s">
        <v>37</v>
      </c>
      <c r="E27" s="146">
        <v>32</v>
      </c>
      <c r="F27" s="283">
        <v>200</v>
      </c>
      <c r="G27" s="164">
        <v>32</v>
      </c>
      <c r="H27" s="284">
        <v>31</v>
      </c>
      <c r="I27" s="144">
        <v>295</v>
      </c>
      <c r="J27" s="159"/>
      <c r="K27" s="280">
        <v>25</v>
      </c>
      <c r="L27" s="274" t="s">
        <v>431</v>
      </c>
      <c r="M27" s="274" t="s">
        <v>314</v>
      </c>
      <c r="N27" s="274" t="s">
        <v>25</v>
      </c>
      <c r="O27" s="37">
        <v>8</v>
      </c>
      <c r="U27" s="37"/>
      <c r="W27" s="160" t="s">
        <v>296</v>
      </c>
      <c r="X27" s="196" t="s">
        <v>379</v>
      </c>
      <c r="Y27" s="196" t="s">
        <v>280</v>
      </c>
      <c r="Z27" s="196" t="s">
        <v>45</v>
      </c>
      <c r="AA27" s="37">
        <v>8</v>
      </c>
    </row>
    <row r="28" spans="1:27" ht="12.75" customHeight="1" x14ac:dyDescent="0.3">
      <c r="A28" s="205" t="str">
        <f t="shared" si="0"/>
        <v>DERİN MÜLAZIM</v>
      </c>
      <c r="B28" s="226" t="s">
        <v>319</v>
      </c>
      <c r="C28" s="35" t="s">
        <v>198</v>
      </c>
      <c r="D28" s="35" t="s">
        <v>13</v>
      </c>
      <c r="E28" s="37">
        <v>15</v>
      </c>
      <c r="F28" s="271">
        <v>300</v>
      </c>
      <c r="G28" s="272">
        <v>24</v>
      </c>
      <c r="H28" s="154"/>
      <c r="I28" s="217">
        <f>E28+F28+G28+H28</f>
        <v>339</v>
      </c>
      <c r="J28" s="159"/>
      <c r="K28" s="280">
        <v>25</v>
      </c>
      <c r="L28" s="274" t="s">
        <v>381</v>
      </c>
      <c r="M28" s="274" t="s">
        <v>440</v>
      </c>
      <c r="N28" s="274" t="s">
        <v>5</v>
      </c>
      <c r="O28" s="37">
        <v>8</v>
      </c>
      <c r="U28" s="37"/>
      <c r="W28" s="160" t="s">
        <v>296</v>
      </c>
      <c r="X28" s="196" t="s">
        <v>321</v>
      </c>
      <c r="Y28" s="196" t="s">
        <v>322</v>
      </c>
      <c r="Z28" s="196" t="s">
        <v>13</v>
      </c>
      <c r="AA28" s="37">
        <v>8</v>
      </c>
    </row>
    <row r="29" spans="1:27" ht="12.75" customHeight="1" x14ac:dyDescent="0.3">
      <c r="A29" s="205" t="str">
        <f t="shared" si="0"/>
        <v>DERİN MÜLAZIM</v>
      </c>
      <c r="B29" s="153" t="s">
        <v>319</v>
      </c>
      <c r="C29" s="34" t="s">
        <v>198</v>
      </c>
      <c r="D29" s="34" t="s">
        <v>13</v>
      </c>
      <c r="E29" s="146">
        <v>31</v>
      </c>
      <c r="F29" s="283">
        <v>200</v>
      </c>
      <c r="G29" s="164">
        <v>24</v>
      </c>
      <c r="H29" s="284">
        <v>30</v>
      </c>
      <c r="I29" s="144">
        <v>285</v>
      </c>
      <c r="J29" s="159"/>
      <c r="K29" s="280">
        <v>25</v>
      </c>
      <c r="L29" s="274" t="s">
        <v>495</v>
      </c>
      <c r="M29" s="274" t="s">
        <v>289</v>
      </c>
      <c r="N29" s="274" t="s">
        <v>40</v>
      </c>
      <c r="O29" s="37">
        <v>8</v>
      </c>
      <c r="U29" s="37"/>
      <c r="W29" s="160" t="s">
        <v>296</v>
      </c>
      <c r="X29" s="196" t="s">
        <v>333</v>
      </c>
      <c r="Y29" s="196" t="s">
        <v>300</v>
      </c>
      <c r="Z29" s="196" t="s">
        <v>32</v>
      </c>
      <c r="AA29" s="37">
        <v>8</v>
      </c>
    </row>
    <row r="30" spans="1:27" ht="12.75" customHeight="1" x14ac:dyDescent="0.3">
      <c r="A30" s="205" t="str">
        <f t="shared" si="0"/>
        <v>DURU BERİL TOK</v>
      </c>
      <c r="B30" s="226" t="s">
        <v>364</v>
      </c>
      <c r="C30" s="35" t="s">
        <v>440</v>
      </c>
      <c r="D30" s="35" t="s">
        <v>5</v>
      </c>
      <c r="E30" s="37">
        <v>21</v>
      </c>
      <c r="F30" s="271">
        <v>300</v>
      </c>
      <c r="G30" s="272">
        <v>26</v>
      </c>
      <c r="H30" s="154">
        <v>25</v>
      </c>
      <c r="I30" s="217">
        <f>E30+F30+G30+H30</f>
        <v>372</v>
      </c>
      <c r="J30" s="159"/>
      <c r="K30" s="280">
        <v>25</v>
      </c>
      <c r="L30" s="274" t="s">
        <v>344</v>
      </c>
      <c r="M30" s="274" t="s">
        <v>440</v>
      </c>
      <c r="N30" s="274" t="s">
        <v>5</v>
      </c>
      <c r="O30" s="37">
        <v>8</v>
      </c>
      <c r="U30" s="37"/>
      <c r="W30" s="160" t="s">
        <v>296</v>
      </c>
      <c r="X30" s="196" t="s">
        <v>331</v>
      </c>
      <c r="Y30" s="196" t="s">
        <v>498</v>
      </c>
      <c r="Z30" s="196" t="s">
        <v>204</v>
      </c>
      <c r="AA30" s="37">
        <v>8</v>
      </c>
    </row>
    <row r="31" spans="1:27" ht="12.75" customHeight="1" x14ac:dyDescent="0.3">
      <c r="A31" s="205" t="str">
        <f t="shared" si="0"/>
        <v>DURU YAVAŞCAOĞLU</v>
      </c>
      <c r="B31" s="226" t="s">
        <v>344</v>
      </c>
      <c r="C31" s="35" t="s">
        <v>440</v>
      </c>
      <c r="D31" s="35" t="s">
        <v>5</v>
      </c>
      <c r="E31" s="37">
        <v>8</v>
      </c>
      <c r="F31" s="271">
        <v>300</v>
      </c>
      <c r="G31" s="272">
        <v>19</v>
      </c>
      <c r="H31" s="154"/>
      <c r="I31" s="217">
        <f>E31+F31+G31+H31</f>
        <v>327</v>
      </c>
      <c r="J31" s="159"/>
      <c r="K31" s="280">
        <v>25</v>
      </c>
      <c r="L31" s="274" t="s">
        <v>380</v>
      </c>
      <c r="M31" s="274" t="s">
        <v>314</v>
      </c>
      <c r="N31" s="274" t="s">
        <v>25</v>
      </c>
      <c r="O31" s="37">
        <v>8</v>
      </c>
      <c r="U31" s="37"/>
      <c r="W31" s="160" t="s">
        <v>296</v>
      </c>
      <c r="X31" s="196" t="s">
        <v>377</v>
      </c>
      <c r="Y31" s="196" t="s">
        <v>280</v>
      </c>
      <c r="Z31" s="196" t="s">
        <v>45</v>
      </c>
      <c r="AA31" s="37">
        <v>8</v>
      </c>
    </row>
    <row r="32" spans="1:27" ht="12.75" customHeight="1" x14ac:dyDescent="0.3">
      <c r="A32" s="205" t="str">
        <f t="shared" si="0"/>
        <v>DURU YAVAŞCAOĞLU</v>
      </c>
      <c r="B32" s="153" t="s">
        <v>344</v>
      </c>
      <c r="C32" s="34" t="s">
        <v>440</v>
      </c>
      <c r="D32" s="34" t="s">
        <v>5</v>
      </c>
      <c r="E32" s="146">
        <v>20</v>
      </c>
      <c r="F32" s="283">
        <v>200</v>
      </c>
      <c r="G32" s="164">
        <v>16</v>
      </c>
      <c r="H32" s="284">
        <v>23</v>
      </c>
      <c r="I32" s="144">
        <v>259</v>
      </c>
      <c r="J32" s="159"/>
      <c r="K32" s="280">
        <v>25</v>
      </c>
      <c r="L32" s="274" t="s">
        <v>331</v>
      </c>
      <c r="M32" s="274" t="s">
        <v>498</v>
      </c>
      <c r="N32" s="274" t="s">
        <v>204</v>
      </c>
      <c r="O32" s="37">
        <v>8</v>
      </c>
      <c r="U32" s="37"/>
      <c r="W32" s="160" t="s">
        <v>296</v>
      </c>
      <c r="X32" s="196" t="s">
        <v>404</v>
      </c>
      <c r="Y32" s="196" t="s">
        <v>496</v>
      </c>
      <c r="Z32" s="196" t="s">
        <v>40</v>
      </c>
      <c r="AA32" s="37">
        <v>8</v>
      </c>
    </row>
    <row r="33" spans="1:27" ht="12.75" customHeight="1" x14ac:dyDescent="0.3">
      <c r="A33" s="205" t="str">
        <f t="shared" si="0"/>
        <v>ECRİN ATASEVER</v>
      </c>
      <c r="B33" s="153" t="s">
        <v>448</v>
      </c>
      <c r="C33" s="34" t="s">
        <v>326</v>
      </c>
      <c r="D33" s="34" t="s">
        <v>51</v>
      </c>
      <c r="E33" s="146">
        <v>8</v>
      </c>
      <c r="F33" s="283">
        <v>200</v>
      </c>
      <c r="G33" s="164">
        <v>8</v>
      </c>
      <c r="H33" s="284"/>
      <c r="I33" s="144">
        <v>216</v>
      </c>
      <c r="J33" s="159"/>
      <c r="K33" s="280">
        <v>25</v>
      </c>
      <c r="L33" s="274" t="s">
        <v>333</v>
      </c>
      <c r="M33" s="274" t="s">
        <v>300</v>
      </c>
      <c r="N33" s="274" t="s">
        <v>32</v>
      </c>
      <c r="O33" s="37">
        <v>8</v>
      </c>
      <c r="U33" s="37"/>
      <c r="W33" s="160" t="s">
        <v>296</v>
      </c>
      <c r="X33" s="196" t="s">
        <v>323</v>
      </c>
      <c r="Y33" s="196" t="s">
        <v>289</v>
      </c>
      <c r="Z33" s="196" t="s">
        <v>40</v>
      </c>
      <c r="AA33" s="37">
        <v>8</v>
      </c>
    </row>
    <row r="34" spans="1:27" ht="12.75" customHeight="1" x14ac:dyDescent="0.3">
      <c r="A34" s="129"/>
      <c r="B34" s="226" t="s">
        <v>431</v>
      </c>
      <c r="C34" s="35" t="s">
        <v>314</v>
      </c>
      <c r="D34" s="35" t="s">
        <v>25</v>
      </c>
      <c r="E34" s="37">
        <v>8</v>
      </c>
      <c r="F34" s="271">
        <v>300</v>
      </c>
      <c r="G34" s="272">
        <v>16</v>
      </c>
      <c r="H34" s="154"/>
      <c r="I34" s="217">
        <f>E34+F34+G34+H34</f>
        <v>324</v>
      </c>
      <c r="O34" s="37"/>
    </row>
    <row r="35" spans="1:27" ht="12.75" customHeight="1" x14ac:dyDescent="0.3">
      <c r="A35" s="129"/>
      <c r="B35" s="153" t="s">
        <v>431</v>
      </c>
      <c r="C35" s="34" t="s">
        <v>314</v>
      </c>
      <c r="D35" s="34" t="s">
        <v>25</v>
      </c>
      <c r="E35" s="146">
        <v>24</v>
      </c>
      <c r="F35" s="283">
        <v>200</v>
      </c>
      <c r="G35" s="164">
        <v>14</v>
      </c>
      <c r="H35" s="284">
        <v>19</v>
      </c>
      <c r="I35" s="144">
        <v>257</v>
      </c>
      <c r="O35" s="37"/>
    </row>
    <row r="36" spans="1:27" ht="12.75" customHeight="1" x14ac:dyDescent="0.3">
      <c r="A36" s="129"/>
      <c r="B36" s="153" t="s">
        <v>517</v>
      </c>
      <c r="C36" s="34" t="s">
        <v>297</v>
      </c>
      <c r="D36" s="34" t="s">
        <v>10</v>
      </c>
      <c r="E36" s="146">
        <v>8</v>
      </c>
      <c r="F36" s="283">
        <v>200</v>
      </c>
      <c r="G36" s="164">
        <v>8</v>
      </c>
      <c r="H36" s="284"/>
      <c r="I36" s="144">
        <v>216</v>
      </c>
      <c r="O36" s="37"/>
    </row>
    <row r="37" spans="1:27" ht="12.75" customHeight="1" x14ac:dyDescent="0.3">
      <c r="A37" s="129"/>
      <c r="B37" s="226" t="s">
        <v>361</v>
      </c>
      <c r="C37" s="35" t="s">
        <v>402</v>
      </c>
      <c r="D37" s="35" t="s">
        <v>10</v>
      </c>
      <c r="E37" s="37">
        <v>32</v>
      </c>
      <c r="F37" s="271">
        <v>300</v>
      </c>
      <c r="G37" s="272">
        <v>32</v>
      </c>
      <c r="H37" s="154">
        <v>32</v>
      </c>
      <c r="I37" s="217">
        <f>E37+F37+G37+H37</f>
        <v>396</v>
      </c>
      <c r="O37" s="37"/>
    </row>
    <row r="38" spans="1:27" ht="12.75" customHeight="1" x14ac:dyDescent="0.3">
      <c r="A38" s="129"/>
      <c r="B38" s="226" t="s">
        <v>378</v>
      </c>
      <c r="C38" s="35" t="s">
        <v>490</v>
      </c>
      <c r="D38" s="35" t="s">
        <v>27</v>
      </c>
      <c r="E38" s="37">
        <v>17</v>
      </c>
      <c r="F38" s="271">
        <v>300</v>
      </c>
      <c r="G38" s="272">
        <v>8</v>
      </c>
      <c r="H38" s="154"/>
      <c r="I38" s="217">
        <f>E38+F38+G38+H38</f>
        <v>325</v>
      </c>
      <c r="O38" s="37"/>
    </row>
    <row r="39" spans="1:27" ht="12.75" customHeight="1" x14ac:dyDescent="0.3">
      <c r="A39" s="129"/>
      <c r="B39" s="226" t="s">
        <v>327</v>
      </c>
      <c r="C39" s="35" t="s">
        <v>314</v>
      </c>
      <c r="D39" s="35" t="s">
        <v>25</v>
      </c>
      <c r="E39" s="37">
        <v>12</v>
      </c>
      <c r="F39" s="271">
        <v>300</v>
      </c>
      <c r="G39" s="272">
        <v>16</v>
      </c>
      <c r="H39" s="154"/>
      <c r="I39" s="217">
        <f>E39+F39+G39+H39</f>
        <v>328</v>
      </c>
      <c r="O39" s="37"/>
    </row>
    <row r="40" spans="1:27" ht="12.75" customHeight="1" x14ac:dyDescent="0.3">
      <c r="A40" s="129"/>
      <c r="B40" s="153" t="s">
        <v>327</v>
      </c>
      <c r="C40" s="34" t="s">
        <v>314</v>
      </c>
      <c r="D40" s="34" t="s">
        <v>25</v>
      </c>
      <c r="E40" s="146">
        <v>27</v>
      </c>
      <c r="F40" s="283">
        <v>200</v>
      </c>
      <c r="G40" s="164">
        <v>27</v>
      </c>
      <c r="H40" s="284">
        <v>28</v>
      </c>
      <c r="I40" s="144">
        <v>282</v>
      </c>
      <c r="O40" s="37"/>
    </row>
    <row r="41" spans="1:27" ht="12.75" customHeight="1" x14ac:dyDescent="0.3">
      <c r="A41" s="129"/>
      <c r="B41" s="153" t="s">
        <v>515</v>
      </c>
      <c r="C41" s="34" t="s">
        <v>282</v>
      </c>
      <c r="D41" s="34" t="s">
        <v>27</v>
      </c>
      <c r="E41" s="146">
        <v>11</v>
      </c>
      <c r="F41" s="283">
        <v>200</v>
      </c>
      <c r="G41" s="164">
        <v>12</v>
      </c>
      <c r="H41" s="284"/>
      <c r="I41" s="144">
        <v>223</v>
      </c>
      <c r="O41" s="37"/>
    </row>
    <row r="42" spans="1:27" ht="12.75" customHeight="1" x14ac:dyDescent="0.3">
      <c r="A42" s="129"/>
      <c r="B42" s="226" t="s">
        <v>406</v>
      </c>
      <c r="C42" s="35" t="s">
        <v>440</v>
      </c>
      <c r="D42" s="35" t="s">
        <v>5</v>
      </c>
      <c r="E42" s="37">
        <v>27</v>
      </c>
      <c r="F42" s="271">
        <v>300</v>
      </c>
      <c r="G42" s="272">
        <v>31</v>
      </c>
      <c r="H42" s="154">
        <v>26</v>
      </c>
      <c r="I42" s="217">
        <f>E42+F42+G42+H42</f>
        <v>384</v>
      </c>
      <c r="O42" s="37"/>
    </row>
    <row r="43" spans="1:27" ht="12.75" customHeight="1" x14ac:dyDescent="0.3">
      <c r="A43" s="129"/>
      <c r="B43" s="226" t="s">
        <v>363</v>
      </c>
      <c r="C43" s="35" t="s">
        <v>198</v>
      </c>
      <c r="D43" s="35" t="s">
        <v>13</v>
      </c>
      <c r="E43" s="37">
        <v>22</v>
      </c>
      <c r="F43" s="271">
        <v>300</v>
      </c>
      <c r="G43" s="272">
        <v>16</v>
      </c>
      <c r="H43" s="154">
        <v>30</v>
      </c>
      <c r="I43" s="217">
        <f>E43+F43+G43+H43</f>
        <v>368</v>
      </c>
      <c r="O43" s="37"/>
      <c r="P43" s="36"/>
      <c r="AA43" s="36"/>
    </row>
    <row r="44" spans="1:27" ht="12.75" customHeight="1" x14ac:dyDescent="0.3">
      <c r="A44" s="129"/>
      <c r="B44" s="226" t="s">
        <v>383</v>
      </c>
      <c r="C44" s="35" t="s">
        <v>459</v>
      </c>
      <c r="D44" s="35" t="s">
        <v>45</v>
      </c>
      <c r="E44" s="37">
        <v>28</v>
      </c>
      <c r="F44" s="271">
        <v>300</v>
      </c>
      <c r="G44" s="272">
        <v>23</v>
      </c>
      <c r="H44" s="154">
        <v>22</v>
      </c>
      <c r="I44" s="217">
        <f>E44+F44+G44+H44</f>
        <v>373</v>
      </c>
      <c r="O44" s="37"/>
      <c r="P44" s="36"/>
      <c r="AA44" s="36"/>
    </row>
    <row r="45" spans="1:27" ht="12.75" customHeight="1" x14ac:dyDescent="0.3">
      <c r="A45" s="129"/>
      <c r="B45" s="153" t="s">
        <v>434</v>
      </c>
      <c r="C45" s="34" t="s">
        <v>285</v>
      </c>
      <c r="D45" s="34" t="s">
        <v>0</v>
      </c>
      <c r="E45" s="146">
        <v>9</v>
      </c>
      <c r="F45" s="283">
        <v>200</v>
      </c>
      <c r="G45" s="164">
        <v>10</v>
      </c>
      <c r="H45" s="284"/>
      <c r="I45" s="144">
        <v>219</v>
      </c>
      <c r="O45" s="37"/>
      <c r="P45" s="36"/>
      <c r="AA45" s="36"/>
    </row>
    <row r="46" spans="1:27" ht="12.75" customHeight="1" x14ac:dyDescent="0.3">
      <c r="A46" s="129"/>
      <c r="B46" s="226" t="s">
        <v>379</v>
      </c>
      <c r="C46" s="35" t="s">
        <v>280</v>
      </c>
      <c r="D46" s="35" t="s">
        <v>45</v>
      </c>
      <c r="E46" s="37">
        <v>9</v>
      </c>
      <c r="F46" s="271">
        <v>300</v>
      </c>
      <c r="G46" s="272">
        <v>8</v>
      </c>
      <c r="H46" s="154"/>
      <c r="I46" s="217">
        <f>E46+F46+G46+H46</f>
        <v>317</v>
      </c>
      <c r="O46" s="37"/>
      <c r="P46" s="36"/>
      <c r="AA46" s="36"/>
    </row>
    <row r="47" spans="1:27" ht="12.75" customHeight="1" x14ac:dyDescent="0.3">
      <c r="A47" s="129"/>
      <c r="B47" s="153" t="s">
        <v>328</v>
      </c>
      <c r="C47" s="34" t="s">
        <v>329</v>
      </c>
      <c r="D47" s="34" t="s">
        <v>53</v>
      </c>
      <c r="E47" s="146">
        <v>21</v>
      </c>
      <c r="F47" s="283">
        <v>200</v>
      </c>
      <c r="G47" s="164">
        <v>28</v>
      </c>
      <c r="H47" s="284">
        <v>24</v>
      </c>
      <c r="I47" s="144">
        <v>273</v>
      </c>
      <c r="O47" s="37"/>
      <c r="P47" s="36"/>
      <c r="AA47" s="36"/>
    </row>
    <row r="48" spans="1:27" ht="12.75" customHeight="1" x14ac:dyDescent="0.3">
      <c r="A48" s="129"/>
      <c r="B48" s="226" t="s">
        <v>380</v>
      </c>
      <c r="C48" s="35" t="s">
        <v>314</v>
      </c>
      <c r="D48" s="35" t="s">
        <v>25</v>
      </c>
      <c r="E48" s="37">
        <v>8</v>
      </c>
      <c r="F48" s="271">
        <v>300</v>
      </c>
      <c r="G48" s="272">
        <v>17</v>
      </c>
      <c r="H48" s="154"/>
      <c r="I48" s="217">
        <f>E48+F48+G48+H48</f>
        <v>325</v>
      </c>
      <c r="O48" s="37"/>
      <c r="P48" s="36"/>
      <c r="AA48" s="36"/>
    </row>
    <row r="49" spans="1:27" ht="12.75" customHeight="1" x14ac:dyDescent="0.3">
      <c r="A49" s="129"/>
      <c r="B49" s="226" t="s">
        <v>381</v>
      </c>
      <c r="C49" s="35" t="s">
        <v>440</v>
      </c>
      <c r="D49" s="35" t="s">
        <v>5</v>
      </c>
      <c r="E49" s="37">
        <v>8</v>
      </c>
      <c r="F49" s="271">
        <v>300</v>
      </c>
      <c r="G49" s="272">
        <v>16</v>
      </c>
      <c r="H49" s="154"/>
      <c r="I49" s="217">
        <f>E49+F49+G49+H49</f>
        <v>324</v>
      </c>
      <c r="O49" s="37"/>
      <c r="P49" s="36"/>
      <c r="AA49" s="36"/>
    </row>
    <row r="50" spans="1:27" ht="12.75" customHeight="1" x14ac:dyDescent="0.3">
      <c r="A50" s="129"/>
      <c r="B50" s="226" t="s">
        <v>495</v>
      </c>
      <c r="C50" s="35" t="s">
        <v>289</v>
      </c>
      <c r="D50" s="35" t="s">
        <v>40</v>
      </c>
      <c r="E50" s="37">
        <v>8</v>
      </c>
      <c r="F50" s="271">
        <v>300</v>
      </c>
      <c r="G50" s="272">
        <v>29</v>
      </c>
      <c r="H50" s="154"/>
      <c r="I50" s="217">
        <f>E50+F50+G50+H50</f>
        <v>337</v>
      </c>
      <c r="O50" s="37"/>
      <c r="P50" s="36"/>
      <c r="AA50" s="36"/>
    </row>
    <row r="51" spans="1:27" ht="12.75" customHeight="1" x14ac:dyDescent="0.3">
      <c r="A51" s="129"/>
      <c r="B51" s="153" t="s">
        <v>495</v>
      </c>
      <c r="C51" s="34" t="s">
        <v>289</v>
      </c>
      <c r="D51" s="34" t="s">
        <v>40</v>
      </c>
      <c r="E51" s="146">
        <v>30</v>
      </c>
      <c r="F51" s="283">
        <v>200</v>
      </c>
      <c r="G51" s="164">
        <v>29</v>
      </c>
      <c r="H51" s="284">
        <v>29</v>
      </c>
      <c r="I51" s="144">
        <v>288</v>
      </c>
      <c r="O51" s="37"/>
      <c r="P51" s="36"/>
      <c r="AA51" s="36"/>
    </row>
    <row r="52" spans="1:27" ht="12.75" customHeight="1" x14ac:dyDescent="0.3">
      <c r="A52" s="129"/>
      <c r="B52" s="226" t="s">
        <v>407</v>
      </c>
      <c r="C52" s="35" t="s">
        <v>288</v>
      </c>
      <c r="D52" s="35" t="s">
        <v>43</v>
      </c>
      <c r="E52" s="37">
        <v>20</v>
      </c>
      <c r="F52" s="271">
        <v>300</v>
      </c>
      <c r="G52" s="272">
        <v>25</v>
      </c>
      <c r="H52" s="154">
        <v>23</v>
      </c>
      <c r="I52" s="217">
        <f>E52+F52+G52+H52</f>
        <v>368</v>
      </c>
      <c r="O52" s="37"/>
      <c r="P52" s="36"/>
      <c r="AA52" s="36"/>
    </row>
    <row r="53" spans="1:27" ht="12.75" customHeight="1" x14ac:dyDescent="0.3">
      <c r="A53" s="129"/>
      <c r="B53" s="226" t="s">
        <v>332</v>
      </c>
      <c r="C53" s="35" t="s">
        <v>283</v>
      </c>
      <c r="D53" s="35" t="s">
        <v>37</v>
      </c>
      <c r="E53" s="37">
        <v>19</v>
      </c>
      <c r="F53" s="271">
        <v>300</v>
      </c>
      <c r="G53" s="272">
        <v>16</v>
      </c>
      <c r="H53" s="154"/>
      <c r="I53" s="217">
        <f>E53+F53+G53+H53</f>
        <v>335</v>
      </c>
      <c r="O53" s="37"/>
      <c r="P53" s="36"/>
      <c r="AA53" s="36"/>
    </row>
    <row r="54" spans="1:27" ht="12.75" customHeight="1" x14ac:dyDescent="0.3">
      <c r="A54" s="129"/>
      <c r="B54" s="153" t="s">
        <v>332</v>
      </c>
      <c r="C54" s="34" t="s">
        <v>192</v>
      </c>
      <c r="D54" s="34" t="s">
        <v>37</v>
      </c>
      <c r="E54" s="146">
        <v>22</v>
      </c>
      <c r="F54" s="283">
        <v>200</v>
      </c>
      <c r="G54" s="164">
        <v>25</v>
      </c>
      <c r="H54" s="284">
        <v>26</v>
      </c>
      <c r="I54" s="144">
        <v>273</v>
      </c>
      <c r="O54" s="37"/>
      <c r="P54" s="36"/>
      <c r="AA54" s="36"/>
    </row>
    <row r="55" spans="1:27" ht="12.75" customHeight="1" x14ac:dyDescent="0.3">
      <c r="A55" s="129"/>
      <c r="B55" s="153" t="s">
        <v>382</v>
      </c>
      <c r="C55" s="34" t="s">
        <v>293</v>
      </c>
      <c r="D55" s="34" t="s">
        <v>29</v>
      </c>
      <c r="E55" s="146">
        <v>12</v>
      </c>
      <c r="F55" s="283">
        <v>200</v>
      </c>
      <c r="G55" s="164">
        <v>9</v>
      </c>
      <c r="H55" s="284"/>
      <c r="I55" s="144">
        <v>221</v>
      </c>
      <c r="O55" s="37"/>
      <c r="P55" s="36"/>
      <c r="AA55" s="36"/>
    </row>
    <row r="56" spans="1:27" ht="12.75" customHeight="1" x14ac:dyDescent="0.3">
      <c r="A56" s="129"/>
      <c r="B56" s="153" t="s">
        <v>325</v>
      </c>
      <c r="C56" s="34" t="s">
        <v>518</v>
      </c>
      <c r="D56" s="34" t="s">
        <v>52</v>
      </c>
      <c r="E56" s="146">
        <v>8</v>
      </c>
      <c r="F56" s="283">
        <v>200</v>
      </c>
      <c r="G56" s="164">
        <v>8</v>
      </c>
      <c r="H56" s="284"/>
      <c r="I56" s="144">
        <v>216</v>
      </c>
      <c r="O56" s="37"/>
      <c r="P56" s="36"/>
      <c r="AA56" s="36"/>
    </row>
    <row r="57" spans="1:27" ht="12.75" customHeight="1" x14ac:dyDescent="0.3">
      <c r="A57" s="129"/>
      <c r="B57" s="153" t="s">
        <v>453</v>
      </c>
      <c r="C57" s="34" t="s">
        <v>454</v>
      </c>
      <c r="D57" s="34" t="s">
        <v>13</v>
      </c>
      <c r="E57" s="146">
        <v>14</v>
      </c>
      <c r="F57" s="283">
        <v>200</v>
      </c>
      <c r="G57" s="164">
        <v>13</v>
      </c>
      <c r="H57" s="284"/>
      <c r="I57" s="144">
        <v>227</v>
      </c>
      <c r="O57" s="37"/>
      <c r="P57" s="36"/>
      <c r="AA57" s="36"/>
    </row>
    <row r="58" spans="1:27" ht="12.75" customHeight="1" x14ac:dyDescent="0.3">
      <c r="A58" s="129"/>
      <c r="B58" s="226" t="s">
        <v>408</v>
      </c>
      <c r="C58" s="35" t="s">
        <v>496</v>
      </c>
      <c r="D58" s="35" t="s">
        <v>40</v>
      </c>
      <c r="E58" s="37">
        <v>23</v>
      </c>
      <c r="F58" s="271">
        <v>300</v>
      </c>
      <c r="G58" s="272">
        <v>28</v>
      </c>
      <c r="H58" s="154">
        <v>27</v>
      </c>
      <c r="I58" s="217">
        <f>E58+F58+G58+H58</f>
        <v>378</v>
      </c>
      <c r="O58" s="37"/>
      <c r="P58" s="36"/>
      <c r="AA58" s="36"/>
    </row>
    <row r="59" spans="1:27" ht="12.75" customHeight="1" x14ac:dyDescent="0.3">
      <c r="A59" s="129"/>
      <c r="B59" s="153" t="s">
        <v>368</v>
      </c>
      <c r="C59" s="34" t="s">
        <v>70</v>
      </c>
      <c r="D59" s="34" t="s">
        <v>33</v>
      </c>
      <c r="E59" s="146">
        <v>23</v>
      </c>
      <c r="F59" s="283">
        <v>200</v>
      </c>
      <c r="G59" s="164">
        <v>21</v>
      </c>
      <c r="H59" s="284">
        <v>21</v>
      </c>
      <c r="I59" s="144">
        <v>265</v>
      </c>
      <c r="O59" s="37"/>
      <c r="P59" s="36"/>
      <c r="AA59" s="36"/>
    </row>
    <row r="60" spans="1:27" ht="12.75" customHeight="1" x14ac:dyDescent="0.3">
      <c r="A60" s="129"/>
      <c r="B60" s="153" t="s">
        <v>439</v>
      </c>
      <c r="C60" s="34" t="s">
        <v>440</v>
      </c>
      <c r="D60" s="34" t="s">
        <v>5</v>
      </c>
      <c r="E60" s="146">
        <v>13</v>
      </c>
      <c r="F60" s="283">
        <v>200</v>
      </c>
      <c r="G60" s="164">
        <v>18</v>
      </c>
      <c r="H60" s="284"/>
      <c r="I60" s="144">
        <v>231</v>
      </c>
      <c r="O60" s="37"/>
    </row>
    <row r="61" spans="1:27" ht="12.75" customHeight="1" x14ac:dyDescent="0.3">
      <c r="A61" s="129"/>
      <c r="B61" s="153" t="s">
        <v>334</v>
      </c>
      <c r="C61" s="34" t="s">
        <v>511</v>
      </c>
      <c r="D61" s="34" t="s">
        <v>37</v>
      </c>
      <c r="E61" s="146">
        <v>16</v>
      </c>
      <c r="F61" s="283">
        <v>200</v>
      </c>
      <c r="G61" s="164">
        <v>19</v>
      </c>
      <c r="H61" s="284"/>
      <c r="I61" s="144">
        <v>235</v>
      </c>
      <c r="O61" s="37"/>
    </row>
    <row r="62" spans="1:27" ht="12.75" customHeight="1" x14ac:dyDescent="0.3">
      <c r="A62" s="129"/>
      <c r="B62" s="226" t="s">
        <v>360</v>
      </c>
      <c r="C62" s="35" t="s">
        <v>198</v>
      </c>
      <c r="D62" s="35" t="s">
        <v>13</v>
      </c>
      <c r="E62" s="37">
        <v>25</v>
      </c>
      <c r="F62" s="271">
        <v>300</v>
      </c>
      <c r="G62" s="272">
        <v>22</v>
      </c>
      <c r="H62" s="154">
        <v>29</v>
      </c>
      <c r="I62" s="217">
        <f>E62+F62+G62+H62</f>
        <v>376</v>
      </c>
      <c r="O62" s="37"/>
    </row>
    <row r="63" spans="1:27" ht="12.75" customHeight="1" x14ac:dyDescent="0.3">
      <c r="A63" s="129"/>
      <c r="B63" s="153" t="s">
        <v>360</v>
      </c>
      <c r="C63" s="34" t="s">
        <v>198</v>
      </c>
      <c r="D63" s="34" t="s">
        <v>13</v>
      </c>
      <c r="E63" s="146">
        <v>28</v>
      </c>
      <c r="F63" s="283">
        <v>200</v>
      </c>
      <c r="G63" s="164">
        <v>31</v>
      </c>
      <c r="H63" s="284">
        <v>32</v>
      </c>
      <c r="I63" s="144">
        <v>291</v>
      </c>
      <c r="O63" s="37"/>
    </row>
    <row r="64" spans="1:27" ht="12.75" customHeight="1" x14ac:dyDescent="0.3">
      <c r="B64" s="226" t="s">
        <v>333</v>
      </c>
      <c r="C64" s="35" t="s">
        <v>300</v>
      </c>
      <c r="D64" s="35" t="s">
        <v>32</v>
      </c>
      <c r="E64" s="37">
        <v>8</v>
      </c>
      <c r="F64" s="271">
        <v>300</v>
      </c>
      <c r="G64" s="272">
        <v>8</v>
      </c>
      <c r="H64" s="154"/>
      <c r="I64" s="217">
        <f>E64+F64+G64+H64</f>
        <v>316</v>
      </c>
      <c r="O64" s="37"/>
    </row>
    <row r="65" spans="2:15" ht="12.75" customHeight="1" x14ac:dyDescent="0.3">
      <c r="B65" s="153" t="s">
        <v>333</v>
      </c>
      <c r="C65" s="34" t="s">
        <v>300</v>
      </c>
      <c r="D65" s="34" t="s">
        <v>32</v>
      </c>
      <c r="E65" s="146">
        <v>15</v>
      </c>
      <c r="F65" s="283">
        <v>200</v>
      </c>
      <c r="G65" s="164"/>
      <c r="H65" s="284"/>
      <c r="I65" s="144">
        <v>215</v>
      </c>
      <c r="O65" s="37"/>
    </row>
    <row r="66" spans="2:15" ht="12.75" customHeight="1" x14ac:dyDescent="0.3">
      <c r="B66" s="36"/>
      <c r="E66" s="63"/>
      <c r="F66" s="238"/>
      <c r="G66" s="238"/>
      <c r="H66" s="155"/>
      <c r="I66" s="155"/>
      <c r="O66" s="37"/>
    </row>
    <row r="67" spans="2:15" ht="12.75" customHeight="1" x14ac:dyDescent="0.3"/>
    <row r="68" spans="2:15" ht="12.75" customHeight="1" x14ac:dyDescent="0.3"/>
    <row r="69" spans="2:15" ht="12.75" customHeight="1" x14ac:dyDescent="0.3"/>
    <row r="70" spans="2:15" ht="12.75" customHeight="1" x14ac:dyDescent="0.3"/>
    <row r="71" spans="2:15" ht="12.75" customHeight="1" x14ac:dyDescent="0.3"/>
    <row r="72" spans="2:15" ht="12.75" customHeight="1" x14ac:dyDescent="0.3"/>
    <row r="73" spans="2:15" ht="12.75" customHeight="1" x14ac:dyDescent="0.3"/>
    <row r="74" spans="2:15" ht="12.75" customHeight="1" x14ac:dyDescent="0.3"/>
    <row r="75" spans="2:15" ht="12.75" customHeight="1" x14ac:dyDescent="0.3"/>
    <row r="76" spans="2:15" ht="12.75" customHeight="1" x14ac:dyDescent="0.3"/>
    <row r="77" spans="2:15" ht="12.75" customHeight="1" x14ac:dyDescent="0.3"/>
    <row r="78" spans="2:15" ht="12.75" customHeight="1" x14ac:dyDescent="0.3"/>
    <row r="79" spans="2:15" ht="12.75" customHeight="1" x14ac:dyDescent="0.3"/>
    <row r="80" spans="2:15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  <row r="95" ht="12.75" customHeight="1" x14ac:dyDescent="0.3"/>
    <row r="96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  <row r="111" ht="12.75" customHeight="1" x14ac:dyDescent="0.3"/>
    <row r="112" ht="12.75" customHeight="1" x14ac:dyDescent="0.3"/>
    <row r="113" ht="12.75" customHeight="1" x14ac:dyDescent="0.3"/>
    <row r="114" ht="12.75" customHeight="1" x14ac:dyDescent="0.3"/>
    <row r="115" ht="12.75" customHeight="1" x14ac:dyDescent="0.3"/>
    <row r="116" ht="12.75" customHeight="1" x14ac:dyDescent="0.3"/>
    <row r="117" ht="12.75" customHeight="1" x14ac:dyDescent="0.3"/>
    <row r="118" ht="12.75" customHeight="1" x14ac:dyDescent="0.3"/>
    <row r="119" ht="12.75" customHeight="1" x14ac:dyDescent="0.3"/>
    <row r="120" ht="12.75" customHeight="1" x14ac:dyDescent="0.3"/>
    <row r="121" ht="12.75" customHeight="1" x14ac:dyDescent="0.3"/>
    <row r="122" ht="12.75" customHeight="1" x14ac:dyDescent="0.3"/>
    <row r="123" ht="12.75" customHeight="1" x14ac:dyDescent="0.3"/>
    <row r="124" ht="12.75" customHeight="1" x14ac:dyDescent="0.3"/>
    <row r="125" ht="12.75" customHeight="1" x14ac:dyDescent="0.3"/>
    <row r="126" ht="12.75" customHeight="1" x14ac:dyDescent="0.3"/>
    <row r="127" ht="12.75" customHeight="1" x14ac:dyDescent="0.3"/>
    <row r="128" ht="12.75" customHeight="1" x14ac:dyDescent="0.3"/>
    <row r="129" ht="12.75" customHeight="1" x14ac:dyDescent="0.3"/>
    <row r="130" ht="12.75" customHeight="1" x14ac:dyDescent="0.3"/>
    <row r="131" ht="12.75" customHeight="1" x14ac:dyDescent="0.3"/>
    <row r="132" ht="12.75" customHeight="1" x14ac:dyDescent="0.3"/>
    <row r="133" ht="12.75" customHeight="1" x14ac:dyDescent="0.3"/>
    <row r="134" ht="12.75" customHeight="1" x14ac:dyDescent="0.3"/>
    <row r="135" ht="12.75" customHeight="1" x14ac:dyDescent="0.3"/>
    <row r="136" ht="12.75" customHeight="1" x14ac:dyDescent="0.3"/>
    <row r="137" ht="12.75" customHeight="1" x14ac:dyDescent="0.3"/>
    <row r="138" ht="12.75" customHeight="1" x14ac:dyDescent="0.3"/>
    <row r="139" ht="12.75" customHeight="1" x14ac:dyDescent="0.3"/>
    <row r="140" ht="12.75" customHeight="1" x14ac:dyDescent="0.3"/>
    <row r="141" ht="12.75" customHeight="1" x14ac:dyDescent="0.3"/>
    <row r="142" ht="12.75" customHeight="1" x14ac:dyDescent="0.3"/>
    <row r="143" ht="12.75" customHeight="1" x14ac:dyDescent="0.3"/>
    <row r="144" ht="12.75" customHeight="1" x14ac:dyDescent="0.3"/>
    <row r="145" ht="12.75" customHeight="1" x14ac:dyDescent="0.3"/>
  </sheetData>
  <sortState xmlns:xlrd2="http://schemas.microsoft.com/office/spreadsheetml/2017/richdata2" ref="B2:I145">
    <sortCondition ref="B2:B145"/>
    <sortCondition descending="1" ref="F2:F145"/>
    <sortCondition descending="1" ref="I2:I145"/>
  </sortState>
  <mergeCells count="2">
    <mergeCell ref="Q1:U1"/>
    <mergeCell ref="L1:O1"/>
  </mergeCells>
  <conditionalFormatting sqref="B1 B34 B67:B1048576">
    <cfRule type="duplicateValues" dxfId="29" priority="7"/>
    <cfRule type="duplicateValues" dxfId="28" priority="8"/>
  </conditionalFormatting>
  <conditionalFormatting sqref="B1:B1048576">
    <cfRule type="duplicateValues" dxfId="27" priority="4"/>
  </conditionalFormatting>
  <conditionalFormatting sqref="B2:B33">
    <cfRule type="duplicateValues" dxfId="26" priority="14"/>
  </conditionalFormatting>
  <conditionalFormatting sqref="B34 B1 B67:B1048576">
    <cfRule type="duplicateValues" dxfId="25" priority="9"/>
    <cfRule type="duplicateValues" dxfId="24" priority="10"/>
    <cfRule type="duplicateValues" dxfId="23" priority="11"/>
    <cfRule type="duplicateValues" dxfId="22" priority="12"/>
  </conditionalFormatting>
  <conditionalFormatting sqref="B35:B66">
    <cfRule type="duplicateValues" dxfId="21" priority="2"/>
  </conditionalFormatting>
  <conditionalFormatting sqref="C2:D33">
    <cfRule type="containsErrors" dxfId="20" priority="5">
      <formula>ISERROR(C2)</formula>
    </cfRule>
  </conditionalFormatting>
  <conditionalFormatting sqref="C35:D66">
    <cfRule type="containsErrors" dxfId="19" priority="1">
      <formula>ISERROR(C35)</formula>
    </cfRule>
  </conditionalFormatting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I65"/>
  <sheetViews>
    <sheetView topLeftCell="A45" workbookViewId="0">
      <selection activeCell="B60" sqref="B60"/>
    </sheetView>
  </sheetViews>
  <sheetFormatPr defaultColWidth="9.1796875" defaultRowHeight="12.75" customHeight="1" x14ac:dyDescent="0.3"/>
  <cols>
    <col min="1" max="1" width="4.453125" style="270" customWidth="1"/>
    <col min="2" max="2" width="22" style="148" bestFit="1" customWidth="1"/>
    <col min="3" max="3" width="18.90625" style="31" bestFit="1" customWidth="1"/>
    <col min="4" max="4" width="8.36328125" style="209" bestFit="1" customWidth="1"/>
    <col min="5" max="5" width="5.81640625" style="210" customWidth="1"/>
    <col min="6" max="6" width="3.81640625" style="199" bestFit="1" customWidth="1"/>
    <col min="7" max="7" width="3.26953125" style="210" bestFit="1" customWidth="1"/>
    <col min="8" max="8" width="3.453125" style="276" bestFit="1" customWidth="1"/>
    <col min="9" max="9" width="5.453125" style="147" bestFit="1" customWidth="1"/>
    <col min="10" max="10" width="2.54296875" style="31" customWidth="1"/>
    <col min="11" max="11" width="3.26953125" style="31" bestFit="1" customWidth="1"/>
    <col min="12" max="12" width="26.6328125" style="31" bestFit="1" customWidth="1"/>
    <col min="13" max="13" width="18.90625" style="31" bestFit="1" customWidth="1"/>
    <col min="14" max="14" width="8.36328125" style="31" bestFit="1" customWidth="1"/>
    <col min="15" max="16" width="3" style="146" customWidth="1"/>
    <col min="17" max="17" width="3.1796875" style="31" customWidth="1"/>
    <col min="18" max="18" width="26" style="31" customWidth="1"/>
    <col min="19" max="19" width="24.54296875" style="31" bestFit="1" customWidth="1"/>
    <col min="20" max="20" width="10.453125" style="31" bestFit="1" customWidth="1"/>
    <col min="21" max="21" width="4.453125" style="31" customWidth="1"/>
    <col min="22" max="22" width="2.54296875" style="31" bestFit="1" customWidth="1"/>
    <col min="23" max="23" width="4" style="146" customWidth="1"/>
    <col min="24" max="24" width="28.1796875" style="31" customWidth="1"/>
    <col min="25" max="25" width="39.81640625" style="31" customWidth="1"/>
    <col min="26" max="26" width="10.453125" style="31" customWidth="1"/>
    <col min="27" max="27" width="3" style="146" customWidth="1"/>
    <col min="28" max="28" width="2.81640625" style="31" customWidth="1"/>
    <col min="29" max="16384" width="9.1796875" style="31"/>
  </cols>
  <sheetData>
    <row r="1" spans="1:27" s="143" customFormat="1" ht="24.75" customHeight="1" x14ac:dyDescent="0.3">
      <c r="A1" s="266"/>
      <c r="B1" s="142" t="s">
        <v>294</v>
      </c>
      <c r="C1" s="142" t="s">
        <v>2</v>
      </c>
      <c r="D1" s="201" t="s">
        <v>171</v>
      </c>
      <c r="E1" s="198" t="s">
        <v>479</v>
      </c>
      <c r="F1" s="198" t="s">
        <v>480</v>
      </c>
      <c r="G1" s="198" t="s">
        <v>391</v>
      </c>
      <c r="H1" s="267" t="s">
        <v>392</v>
      </c>
      <c r="I1" s="268" t="s">
        <v>481</v>
      </c>
      <c r="J1" s="202"/>
      <c r="K1" s="269" t="s">
        <v>479</v>
      </c>
      <c r="L1" s="462" t="s">
        <v>482</v>
      </c>
      <c r="M1" s="462"/>
      <c r="N1" s="462"/>
      <c r="Q1" s="463" t="s">
        <v>483</v>
      </c>
      <c r="R1" s="463"/>
      <c r="S1" s="463"/>
      <c r="T1" s="463"/>
      <c r="U1" s="463"/>
      <c r="V1" s="203"/>
      <c r="X1" s="204" t="s">
        <v>391</v>
      </c>
      <c r="Y1" s="204" t="s">
        <v>484</v>
      </c>
      <c r="Z1" s="204"/>
    </row>
    <row r="2" spans="1:27" ht="12.75" customHeight="1" x14ac:dyDescent="0.3">
      <c r="A2" s="270" t="str">
        <f t="shared" ref="A2:A33" si="0">UPPER(TRIM(B2))</f>
        <v>AHMET BERK TÜKENMEZ</v>
      </c>
      <c r="B2" s="281" t="s">
        <v>356</v>
      </c>
      <c r="C2" s="145" t="s">
        <v>198</v>
      </c>
      <c r="D2" s="130" t="s">
        <v>13</v>
      </c>
      <c r="E2" s="282">
        <v>12</v>
      </c>
      <c r="F2" s="283">
        <v>300</v>
      </c>
      <c r="G2" s="164">
        <v>16</v>
      </c>
      <c r="H2" s="273"/>
      <c r="I2" s="144">
        <f t="shared" ref="I2:I33" si="1">E2+F2+G2+H2</f>
        <v>328</v>
      </c>
      <c r="K2" s="30">
        <v>1</v>
      </c>
      <c r="L2" s="274" t="s">
        <v>394</v>
      </c>
      <c r="M2" s="274" t="s">
        <v>283</v>
      </c>
      <c r="N2" s="274" t="s">
        <v>37</v>
      </c>
      <c r="O2" s="146">
        <v>32</v>
      </c>
      <c r="Q2" s="206" t="s">
        <v>4</v>
      </c>
      <c r="R2" s="207" t="s">
        <v>394</v>
      </c>
      <c r="S2" s="31" t="s">
        <v>283</v>
      </c>
      <c r="T2" s="31" t="s">
        <v>37</v>
      </c>
      <c r="U2" s="110">
        <v>32</v>
      </c>
      <c r="W2" s="275" t="s">
        <v>4</v>
      </c>
      <c r="X2" s="196" t="s">
        <v>302</v>
      </c>
      <c r="Y2" s="196" t="s">
        <v>54</v>
      </c>
      <c r="Z2" s="196" t="s">
        <v>13</v>
      </c>
      <c r="AA2" s="146">
        <v>32</v>
      </c>
    </row>
    <row r="3" spans="1:27" ht="12.75" customHeight="1" x14ac:dyDescent="0.3">
      <c r="A3" s="270" t="str">
        <f t="shared" si="0"/>
        <v>AHMET ÇELİK</v>
      </c>
      <c r="B3" s="281" t="s">
        <v>353</v>
      </c>
      <c r="C3" s="145" t="s">
        <v>393</v>
      </c>
      <c r="D3" s="130" t="s">
        <v>27</v>
      </c>
      <c r="E3" s="282">
        <v>27</v>
      </c>
      <c r="F3" s="283">
        <v>300</v>
      </c>
      <c r="G3" s="164">
        <v>20</v>
      </c>
      <c r="H3" s="273">
        <v>23</v>
      </c>
      <c r="I3" s="144">
        <f t="shared" si="1"/>
        <v>370</v>
      </c>
      <c r="J3" s="208"/>
      <c r="K3" s="30">
        <v>2</v>
      </c>
      <c r="L3" s="274" t="s">
        <v>397</v>
      </c>
      <c r="M3" s="274" t="s">
        <v>485</v>
      </c>
      <c r="N3" s="274" t="s">
        <v>31</v>
      </c>
      <c r="O3" s="146">
        <v>31</v>
      </c>
      <c r="Q3" s="206" t="s">
        <v>6</v>
      </c>
      <c r="R3" s="207" t="s">
        <v>302</v>
      </c>
      <c r="S3" s="31" t="s">
        <v>54</v>
      </c>
      <c r="T3" s="31" t="s">
        <v>13</v>
      </c>
      <c r="U3" s="110">
        <v>31</v>
      </c>
      <c r="W3" s="275" t="s">
        <v>6</v>
      </c>
      <c r="X3" s="196" t="s">
        <v>394</v>
      </c>
      <c r="Y3" s="196" t="s">
        <v>283</v>
      </c>
      <c r="Z3" s="196" t="s">
        <v>37</v>
      </c>
      <c r="AA3" s="146">
        <v>31</v>
      </c>
    </row>
    <row r="4" spans="1:27" ht="12.75" customHeight="1" x14ac:dyDescent="0.3">
      <c r="A4" s="270" t="str">
        <f t="shared" si="0"/>
        <v>AHMET EFE YILMAZ</v>
      </c>
      <c r="B4" s="153" t="s">
        <v>305</v>
      </c>
      <c r="C4" s="34" t="s">
        <v>287</v>
      </c>
      <c r="D4" s="34" t="s">
        <v>13</v>
      </c>
      <c r="E4" s="146">
        <v>8</v>
      </c>
      <c r="F4" s="283">
        <v>200</v>
      </c>
      <c r="G4" s="164">
        <v>19</v>
      </c>
      <c r="H4" s="284"/>
      <c r="I4" s="144">
        <f t="shared" si="1"/>
        <v>227</v>
      </c>
      <c r="J4" s="208"/>
      <c r="K4" s="30">
        <v>3</v>
      </c>
      <c r="L4" s="274" t="s">
        <v>399</v>
      </c>
      <c r="M4" s="274" t="s">
        <v>440</v>
      </c>
      <c r="N4" s="274" t="s">
        <v>5</v>
      </c>
      <c r="O4" s="146">
        <v>30</v>
      </c>
      <c r="Q4" s="206" t="s">
        <v>7</v>
      </c>
      <c r="R4" s="207" t="s">
        <v>397</v>
      </c>
      <c r="S4" s="31" t="s">
        <v>485</v>
      </c>
      <c r="T4" s="31" t="s">
        <v>31</v>
      </c>
      <c r="U4" s="110">
        <v>30</v>
      </c>
      <c r="W4" s="275" t="s">
        <v>7</v>
      </c>
      <c r="X4" s="196" t="s">
        <v>397</v>
      </c>
      <c r="Y4" s="196" t="s">
        <v>485</v>
      </c>
      <c r="Z4" s="196" t="s">
        <v>31</v>
      </c>
      <c r="AA4" s="146">
        <v>30</v>
      </c>
    </row>
    <row r="5" spans="1:27" ht="12.75" customHeight="1" x14ac:dyDescent="0.3">
      <c r="A5" s="270" t="str">
        <f t="shared" si="0"/>
        <v>AHMET ERDEM AYDIN</v>
      </c>
      <c r="B5" s="153" t="s">
        <v>504</v>
      </c>
      <c r="C5" s="34" t="s">
        <v>286</v>
      </c>
      <c r="D5" s="34" t="s">
        <v>37</v>
      </c>
      <c r="E5" s="146">
        <v>20</v>
      </c>
      <c r="F5" s="283">
        <v>200</v>
      </c>
      <c r="G5" s="164">
        <v>15</v>
      </c>
      <c r="H5" s="273">
        <v>18</v>
      </c>
      <c r="I5" s="144">
        <f t="shared" si="1"/>
        <v>253</v>
      </c>
      <c r="J5" s="208"/>
      <c r="K5" s="30">
        <v>4</v>
      </c>
      <c r="L5" s="274" t="s">
        <v>358</v>
      </c>
      <c r="M5" s="274" t="s">
        <v>192</v>
      </c>
      <c r="N5" s="274" t="s">
        <v>37</v>
      </c>
      <c r="O5" s="146">
        <v>29</v>
      </c>
      <c r="Q5" s="206" t="s">
        <v>8</v>
      </c>
      <c r="R5" s="207" t="s">
        <v>355</v>
      </c>
      <c r="S5" s="31" t="s">
        <v>282</v>
      </c>
      <c r="T5" s="31" t="s">
        <v>27</v>
      </c>
      <c r="U5" s="110">
        <v>29</v>
      </c>
      <c r="W5" s="275" t="s">
        <v>8</v>
      </c>
      <c r="X5" s="196" t="s">
        <v>399</v>
      </c>
      <c r="Y5" s="196" t="s">
        <v>440</v>
      </c>
      <c r="Z5" s="196" t="s">
        <v>5</v>
      </c>
      <c r="AA5" s="146">
        <v>29</v>
      </c>
    </row>
    <row r="6" spans="1:27" ht="12.75" customHeight="1" x14ac:dyDescent="0.3">
      <c r="A6" s="270" t="str">
        <f t="shared" si="0"/>
        <v>AHMET FIRAT ÖZKAN</v>
      </c>
      <c r="B6" s="281" t="s">
        <v>428</v>
      </c>
      <c r="C6" s="145" t="s">
        <v>502</v>
      </c>
      <c r="D6" s="130" t="s">
        <v>10</v>
      </c>
      <c r="E6" s="282">
        <v>19</v>
      </c>
      <c r="F6" s="283">
        <v>200</v>
      </c>
      <c r="G6" s="164">
        <v>27</v>
      </c>
      <c r="H6" s="273">
        <v>20</v>
      </c>
      <c r="I6" s="144">
        <f t="shared" si="1"/>
        <v>266</v>
      </c>
      <c r="J6" s="208"/>
      <c r="K6" s="30">
        <v>5</v>
      </c>
      <c r="L6" s="274" t="s">
        <v>359</v>
      </c>
      <c r="M6" s="274" t="s">
        <v>198</v>
      </c>
      <c r="N6" s="274" t="s">
        <v>13</v>
      </c>
      <c r="O6" s="146">
        <v>28</v>
      </c>
      <c r="Q6" s="206" t="s">
        <v>9</v>
      </c>
      <c r="R6" s="207" t="s">
        <v>399</v>
      </c>
      <c r="S6" s="31" t="s">
        <v>440</v>
      </c>
      <c r="T6" s="31" t="s">
        <v>5</v>
      </c>
      <c r="U6" s="110">
        <v>28</v>
      </c>
      <c r="W6" s="275" t="s">
        <v>9</v>
      </c>
      <c r="X6" s="196" t="s">
        <v>358</v>
      </c>
      <c r="Y6" s="196" t="s">
        <v>192</v>
      </c>
      <c r="Z6" s="196" t="s">
        <v>37</v>
      </c>
      <c r="AA6" s="146">
        <v>28</v>
      </c>
    </row>
    <row r="7" spans="1:27" ht="12.75" customHeight="1" x14ac:dyDescent="0.3">
      <c r="A7" s="270" t="str">
        <f t="shared" si="0"/>
        <v>AHMET YİĞİT GÜLENLER</v>
      </c>
      <c r="B7" s="281" t="s">
        <v>357</v>
      </c>
      <c r="C7" s="145" t="s">
        <v>291</v>
      </c>
      <c r="D7" s="130" t="s">
        <v>36</v>
      </c>
      <c r="E7" s="282">
        <v>16</v>
      </c>
      <c r="F7" s="283">
        <v>300</v>
      </c>
      <c r="G7" s="164">
        <v>19</v>
      </c>
      <c r="H7" s="273"/>
      <c r="I7" s="144">
        <f t="shared" si="1"/>
        <v>335</v>
      </c>
      <c r="J7" s="208"/>
      <c r="K7" s="30">
        <v>6</v>
      </c>
      <c r="L7" s="274" t="s">
        <v>353</v>
      </c>
      <c r="M7" s="274" t="s">
        <v>393</v>
      </c>
      <c r="N7" s="274" t="s">
        <v>27</v>
      </c>
      <c r="O7" s="146">
        <v>27</v>
      </c>
      <c r="Q7" s="206" t="s">
        <v>11</v>
      </c>
      <c r="R7" s="207" t="s">
        <v>358</v>
      </c>
      <c r="S7" s="31" t="s">
        <v>192</v>
      </c>
      <c r="T7" s="31" t="s">
        <v>37</v>
      </c>
      <c r="U7" s="110">
        <v>27</v>
      </c>
      <c r="W7" s="275" t="s">
        <v>11</v>
      </c>
      <c r="X7" s="196" t="s">
        <v>355</v>
      </c>
      <c r="Y7" s="196" t="s">
        <v>282</v>
      </c>
      <c r="Z7" s="196" t="s">
        <v>27</v>
      </c>
      <c r="AA7" s="146">
        <v>27</v>
      </c>
    </row>
    <row r="8" spans="1:27" ht="12.75" customHeight="1" x14ac:dyDescent="0.3">
      <c r="A8" s="270" t="str">
        <f t="shared" si="0"/>
        <v>AKIŞ TUĞRA ÇARIYEV</v>
      </c>
      <c r="B8" s="281" t="s">
        <v>395</v>
      </c>
      <c r="C8" s="145" t="s">
        <v>289</v>
      </c>
      <c r="D8" s="130" t="s">
        <v>40</v>
      </c>
      <c r="E8" s="282">
        <v>18</v>
      </c>
      <c r="F8" s="283">
        <v>300</v>
      </c>
      <c r="G8" s="164">
        <v>25</v>
      </c>
      <c r="H8" s="273"/>
      <c r="I8" s="144">
        <f t="shared" si="1"/>
        <v>343</v>
      </c>
      <c r="J8" s="208"/>
      <c r="K8" s="30">
        <v>7</v>
      </c>
      <c r="L8" s="274" t="s">
        <v>486</v>
      </c>
      <c r="M8" s="274" t="s">
        <v>487</v>
      </c>
      <c r="N8" s="274" t="s">
        <v>10</v>
      </c>
      <c r="O8" s="146">
        <v>26</v>
      </c>
      <c r="Q8" s="206" t="s">
        <v>12</v>
      </c>
      <c r="R8" s="207" t="s">
        <v>401</v>
      </c>
      <c r="S8" s="31" t="s">
        <v>456</v>
      </c>
      <c r="T8" s="31" t="s">
        <v>13</v>
      </c>
      <c r="U8" s="110">
        <v>26</v>
      </c>
      <c r="W8" s="275" t="s">
        <v>12</v>
      </c>
      <c r="X8" s="196" t="s">
        <v>401</v>
      </c>
      <c r="Y8" s="196" t="s">
        <v>456</v>
      </c>
      <c r="Z8" s="196" t="s">
        <v>13</v>
      </c>
      <c r="AA8" s="146">
        <v>26</v>
      </c>
    </row>
    <row r="9" spans="1:27" ht="12.75" customHeight="1" x14ac:dyDescent="0.3">
      <c r="A9" s="270" t="str">
        <f t="shared" si="0"/>
        <v>AKİF EMRE BUCAK</v>
      </c>
      <c r="B9" s="281" t="s">
        <v>302</v>
      </c>
      <c r="C9" s="145" t="s">
        <v>54</v>
      </c>
      <c r="D9" s="130" t="s">
        <v>13</v>
      </c>
      <c r="E9" s="282">
        <v>22</v>
      </c>
      <c r="F9" s="283">
        <v>300</v>
      </c>
      <c r="G9" s="164">
        <v>32</v>
      </c>
      <c r="H9" s="273">
        <v>31</v>
      </c>
      <c r="I9" s="144">
        <f t="shared" si="1"/>
        <v>385</v>
      </c>
      <c r="J9" s="208"/>
      <c r="K9" s="30">
        <v>8</v>
      </c>
      <c r="L9" s="274" t="s">
        <v>401</v>
      </c>
      <c r="M9" s="274" t="s">
        <v>456</v>
      </c>
      <c r="N9" s="274" t="s">
        <v>13</v>
      </c>
      <c r="O9" s="146">
        <v>25</v>
      </c>
      <c r="Q9" s="206" t="s">
        <v>14</v>
      </c>
      <c r="R9" s="207" t="s">
        <v>359</v>
      </c>
      <c r="S9" s="31" t="s">
        <v>198</v>
      </c>
      <c r="T9" s="31" t="s">
        <v>13</v>
      </c>
      <c r="U9" s="110">
        <v>25</v>
      </c>
      <c r="W9" s="275" t="s">
        <v>14</v>
      </c>
      <c r="X9" s="196" t="s">
        <v>395</v>
      </c>
      <c r="Y9" s="196" t="s">
        <v>289</v>
      </c>
      <c r="Z9" s="196" t="s">
        <v>40</v>
      </c>
      <c r="AA9" s="146">
        <v>25</v>
      </c>
    </row>
    <row r="10" spans="1:27" ht="12.75" customHeight="1" x14ac:dyDescent="0.3">
      <c r="A10" s="270" t="str">
        <f t="shared" si="0"/>
        <v>AKİF EMRE BUCAK</v>
      </c>
      <c r="B10" s="281" t="s">
        <v>302</v>
      </c>
      <c r="C10" s="145" t="s">
        <v>54</v>
      </c>
      <c r="D10" s="130" t="s">
        <v>13</v>
      </c>
      <c r="E10" s="282">
        <v>32</v>
      </c>
      <c r="F10" s="283">
        <v>200</v>
      </c>
      <c r="G10" s="164">
        <v>31</v>
      </c>
      <c r="H10" s="273">
        <v>32</v>
      </c>
      <c r="I10" s="144">
        <f t="shared" si="1"/>
        <v>295</v>
      </c>
      <c r="J10" s="208"/>
      <c r="K10" s="30">
        <v>9</v>
      </c>
      <c r="L10" s="274" t="s">
        <v>345</v>
      </c>
      <c r="M10" s="274" t="s">
        <v>440</v>
      </c>
      <c r="N10" s="274" t="s">
        <v>5</v>
      </c>
      <c r="O10" s="146">
        <v>24</v>
      </c>
      <c r="Q10" s="206" t="s">
        <v>15</v>
      </c>
      <c r="R10" s="207" t="s">
        <v>345</v>
      </c>
      <c r="S10" s="31" t="s">
        <v>440</v>
      </c>
      <c r="T10" s="31" t="s">
        <v>5</v>
      </c>
      <c r="U10" s="110">
        <v>24</v>
      </c>
      <c r="W10" s="275" t="s">
        <v>15</v>
      </c>
      <c r="X10" s="196" t="s">
        <v>359</v>
      </c>
      <c r="Y10" s="196" t="s">
        <v>198</v>
      </c>
      <c r="Z10" s="196" t="s">
        <v>13</v>
      </c>
      <c r="AA10" s="146">
        <v>24</v>
      </c>
    </row>
    <row r="11" spans="1:27" ht="12.75" customHeight="1" x14ac:dyDescent="0.3">
      <c r="A11" s="270" t="str">
        <f t="shared" si="0"/>
        <v>ALİ AŞNAS GÜL</v>
      </c>
      <c r="B11" s="281" t="s">
        <v>396</v>
      </c>
      <c r="C11" s="145" t="s">
        <v>282</v>
      </c>
      <c r="D11" s="130" t="s">
        <v>27</v>
      </c>
      <c r="E11" s="282">
        <v>14</v>
      </c>
      <c r="F11" s="283">
        <v>300</v>
      </c>
      <c r="G11" s="164">
        <v>16</v>
      </c>
      <c r="H11" s="273"/>
      <c r="I11" s="144">
        <f t="shared" si="1"/>
        <v>330</v>
      </c>
      <c r="J11" s="208"/>
      <c r="K11" s="30">
        <v>10</v>
      </c>
      <c r="L11" s="274" t="s">
        <v>355</v>
      </c>
      <c r="M11" s="274" t="s">
        <v>282</v>
      </c>
      <c r="N11" s="274" t="s">
        <v>27</v>
      </c>
      <c r="O11" s="146">
        <v>23</v>
      </c>
      <c r="Q11" s="206" t="s">
        <v>17</v>
      </c>
      <c r="R11" s="207" t="s">
        <v>353</v>
      </c>
      <c r="S11" s="31" t="s">
        <v>393</v>
      </c>
      <c r="T11" s="31" t="s">
        <v>27</v>
      </c>
      <c r="U11" s="110">
        <v>23</v>
      </c>
      <c r="W11" s="275" t="s">
        <v>17</v>
      </c>
      <c r="X11" s="196" t="s">
        <v>488</v>
      </c>
      <c r="Y11" s="196" t="s">
        <v>489</v>
      </c>
      <c r="Z11" s="196" t="s">
        <v>38</v>
      </c>
      <c r="AA11" s="146">
        <v>23</v>
      </c>
    </row>
    <row r="12" spans="1:27" ht="12.75" customHeight="1" x14ac:dyDescent="0.3">
      <c r="A12" s="270" t="str">
        <f t="shared" si="0"/>
        <v>ALİ BERKE GÜMÜŞ</v>
      </c>
      <c r="B12" s="281" t="s">
        <v>373</v>
      </c>
      <c r="C12" s="145" t="s">
        <v>286</v>
      </c>
      <c r="D12" s="130" t="s">
        <v>37</v>
      </c>
      <c r="E12" s="282">
        <v>8</v>
      </c>
      <c r="F12" s="283">
        <v>300</v>
      </c>
      <c r="G12" s="164"/>
      <c r="H12" s="273"/>
      <c r="I12" s="144">
        <f t="shared" si="1"/>
        <v>308</v>
      </c>
      <c r="J12" s="208"/>
      <c r="K12" s="30">
        <v>11</v>
      </c>
      <c r="L12" s="274" t="s">
        <v>302</v>
      </c>
      <c r="M12" s="274" t="s">
        <v>54</v>
      </c>
      <c r="N12" s="274" t="s">
        <v>13</v>
      </c>
      <c r="O12" s="146">
        <v>22</v>
      </c>
      <c r="Q12" s="206" t="s">
        <v>18</v>
      </c>
      <c r="R12" s="207" t="s">
        <v>486</v>
      </c>
      <c r="S12" s="31" t="s">
        <v>487</v>
      </c>
      <c r="T12" s="31" t="s">
        <v>10</v>
      </c>
      <c r="U12" s="110">
        <v>22</v>
      </c>
      <c r="W12" s="275" t="s">
        <v>19</v>
      </c>
      <c r="X12" s="196" t="s">
        <v>345</v>
      </c>
      <c r="Y12" s="196" t="s">
        <v>440</v>
      </c>
      <c r="Z12" s="196" t="s">
        <v>5</v>
      </c>
      <c r="AA12" s="146">
        <v>22</v>
      </c>
    </row>
    <row r="13" spans="1:27" ht="12.75" customHeight="1" x14ac:dyDescent="0.3">
      <c r="A13" s="270" t="str">
        <f t="shared" si="0"/>
        <v>ALİ ENES SEREN</v>
      </c>
      <c r="B13" s="281" t="s">
        <v>358</v>
      </c>
      <c r="C13" s="145" t="s">
        <v>192</v>
      </c>
      <c r="D13" s="130" t="s">
        <v>37</v>
      </c>
      <c r="E13" s="282">
        <v>29</v>
      </c>
      <c r="F13" s="283">
        <v>300</v>
      </c>
      <c r="G13" s="164">
        <v>28</v>
      </c>
      <c r="H13" s="273">
        <v>27</v>
      </c>
      <c r="I13" s="144">
        <f t="shared" si="1"/>
        <v>384</v>
      </c>
      <c r="J13" s="208"/>
      <c r="K13" s="30">
        <v>12</v>
      </c>
      <c r="L13" s="274" t="s">
        <v>464</v>
      </c>
      <c r="M13" s="274" t="s">
        <v>286</v>
      </c>
      <c r="N13" s="274" t="s">
        <v>37</v>
      </c>
      <c r="O13" s="146">
        <v>21</v>
      </c>
      <c r="Q13" s="206" t="s">
        <v>19</v>
      </c>
      <c r="R13" s="207" t="s">
        <v>464</v>
      </c>
      <c r="S13" s="31" t="s">
        <v>286</v>
      </c>
      <c r="T13" s="31" t="s">
        <v>37</v>
      </c>
      <c r="U13" s="110">
        <v>21</v>
      </c>
      <c r="W13" s="275" t="s">
        <v>19</v>
      </c>
      <c r="X13" s="196" t="s">
        <v>310</v>
      </c>
      <c r="Y13" s="196" t="s">
        <v>311</v>
      </c>
      <c r="Z13" s="196" t="s">
        <v>203</v>
      </c>
      <c r="AA13" s="146">
        <v>21</v>
      </c>
    </row>
    <row r="14" spans="1:27" ht="12.75" customHeight="1" x14ac:dyDescent="0.3">
      <c r="A14" s="270" t="str">
        <f t="shared" si="0"/>
        <v>ALİ SAİD AKDOĞAN</v>
      </c>
      <c r="B14" s="153" t="s">
        <v>309</v>
      </c>
      <c r="C14" s="34" t="s">
        <v>282</v>
      </c>
      <c r="D14" s="34" t="s">
        <v>27</v>
      </c>
      <c r="E14" s="146">
        <v>8</v>
      </c>
      <c r="F14" s="283">
        <v>200</v>
      </c>
      <c r="G14" s="164">
        <v>8</v>
      </c>
      <c r="H14" s="273"/>
      <c r="I14" s="144">
        <f t="shared" si="1"/>
        <v>216</v>
      </c>
      <c r="J14" s="208"/>
      <c r="K14" s="30">
        <v>13</v>
      </c>
      <c r="L14" s="274" t="s">
        <v>488</v>
      </c>
      <c r="M14" s="274" t="s">
        <v>489</v>
      </c>
      <c r="N14" s="274" t="s">
        <v>38</v>
      </c>
      <c r="O14" s="146">
        <v>20</v>
      </c>
      <c r="Q14" s="206"/>
      <c r="R14" s="207"/>
      <c r="U14" s="110"/>
      <c r="W14" s="275" t="s">
        <v>20</v>
      </c>
      <c r="X14" s="196" t="s">
        <v>353</v>
      </c>
      <c r="Y14" s="196" t="s">
        <v>393</v>
      </c>
      <c r="Z14" s="196" t="s">
        <v>27</v>
      </c>
      <c r="AA14" s="146">
        <v>20</v>
      </c>
    </row>
    <row r="15" spans="1:27" ht="12.75" customHeight="1" x14ac:dyDescent="0.3">
      <c r="A15" s="270" t="str">
        <f t="shared" si="0"/>
        <v>ARAS AYDIN</v>
      </c>
      <c r="B15" s="281" t="s">
        <v>359</v>
      </c>
      <c r="C15" s="145" t="s">
        <v>198</v>
      </c>
      <c r="D15" s="130" t="s">
        <v>13</v>
      </c>
      <c r="E15" s="282">
        <v>28</v>
      </c>
      <c r="F15" s="283">
        <v>300</v>
      </c>
      <c r="G15" s="164">
        <v>24</v>
      </c>
      <c r="H15" s="273">
        <v>25</v>
      </c>
      <c r="I15" s="144">
        <f t="shared" si="1"/>
        <v>377</v>
      </c>
      <c r="J15" s="208"/>
      <c r="K15" s="30">
        <v>14</v>
      </c>
      <c r="L15" s="274" t="s">
        <v>465</v>
      </c>
      <c r="M15" s="274" t="s">
        <v>286</v>
      </c>
      <c r="N15" s="274" t="s">
        <v>37</v>
      </c>
      <c r="O15" s="146">
        <v>19</v>
      </c>
      <c r="Q15" s="206"/>
      <c r="R15" s="207"/>
      <c r="U15" s="110"/>
      <c r="W15" s="275" t="s">
        <v>21</v>
      </c>
      <c r="X15" s="196" t="s">
        <v>357</v>
      </c>
      <c r="Y15" s="196" t="s">
        <v>291</v>
      </c>
      <c r="Z15" s="196" t="s">
        <v>36</v>
      </c>
      <c r="AA15" s="146">
        <v>19</v>
      </c>
    </row>
    <row r="16" spans="1:27" ht="12.75" customHeight="1" x14ac:dyDescent="0.3">
      <c r="A16" s="270" t="str">
        <f t="shared" si="0"/>
        <v>AREL BATU DÜDÜKÇÜ</v>
      </c>
      <c r="B16" s="281" t="s">
        <v>491</v>
      </c>
      <c r="C16" s="145" t="s">
        <v>492</v>
      </c>
      <c r="D16" s="130" t="s">
        <v>196</v>
      </c>
      <c r="E16" s="282">
        <v>8</v>
      </c>
      <c r="F16" s="283">
        <v>300</v>
      </c>
      <c r="G16" s="164"/>
      <c r="H16" s="273"/>
      <c r="I16" s="144">
        <f t="shared" si="1"/>
        <v>308</v>
      </c>
      <c r="J16" s="208"/>
      <c r="K16" s="30">
        <v>15</v>
      </c>
      <c r="L16" s="274" t="s">
        <v>395</v>
      </c>
      <c r="M16" s="274" t="s">
        <v>289</v>
      </c>
      <c r="N16" s="274" t="s">
        <v>40</v>
      </c>
      <c r="O16" s="146">
        <v>18</v>
      </c>
      <c r="Q16" s="206"/>
      <c r="R16" s="207"/>
      <c r="U16" s="110"/>
      <c r="W16" s="275" t="s">
        <v>22</v>
      </c>
      <c r="X16" s="196" t="s">
        <v>465</v>
      </c>
      <c r="Y16" s="196" t="s">
        <v>286</v>
      </c>
      <c r="Z16" s="196" t="s">
        <v>37</v>
      </c>
      <c r="AA16" s="146">
        <v>18</v>
      </c>
    </row>
    <row r="17" spans="1:35" ht="12.75" customHeight="1" x14ac:dyDescent="0.3">
      <c r="A17" s="270" t="str">
        <f t="shared" si="0"/>
        <v>ATLAS TUTUK</v>
      </c>
      <c r="B17" s="281" t="s">
        <v>398</v>
      </c>
      <c r="C17" s="145" t="s">
        <v>54</v>
      </c>
      <c r="D17" s="130" t="s">
        <v>13</v>
      </c>
      <c r="E17" s="282">
        <v>17</v>
      </c>
      <c r="F17" s="283">
        <v>300</v>
      </c>
      <c r="G17" s="164">
        <v>16</v>
      </c>
      <c r="H17" s="273"/>
      <c r="I17" s="144">
        <f t="shared" si="1"/>
        <v>333</v>
      </c>
      <c r="J17" s="208"/>
      <c r="K17" s="30">
        <v>16</v>
      </c>
      <c r="L17" s="274" t="s">
        <v>398</v>
      </c>
      <c r="M17" s="274" t="s">
        <v>54</v>
      </c>
      <c r="N17" s="274" t="s">
        <v>13</v>
      </c>
      <c r="O17" s="146">
        <v>17</v>
      </c>
      <c r="Q17" s="206"/>
      <c r="R17" s="207"/>
      <c r="U17" s="110"/>
      <c r="W17" s="275" t="s">
        <v>23</v>
      </c>
      <c r="X17" s="196" t="s">
        <v>486</v>
      </c>
      <c r="Y17" s="196" t="s">
        <v>487</v>
      </c>
      <c r="Z17" s="196" t="s">
        <v>10</v>
      </c>
      <c r="AA17" s="146">
        <v>17</v>
      </c>
    </row>
    <row r="18" spans="1:35" ht="12.75" customHeight="1" x14ac:dyDescent="0.3">
      <c r="A18" s="270" t="str">
        <f t="shared" si="0"/>
        <v>BERAT ÖZDEMİR</v>
      </c>
      <c r="B18" s="281" t="s">
        <v>355</v>
      </c>
      <c r="C18" s="145" t="s">
        <v>282</v>
      </c>
      <c r="D18" s="130" t="s">
        <v>27</v>
      </c>
      <c r="E18" s="282">
        <v>23</v>
      </c>
      <c r="F18" s="283">
        <v>300</v>
      </c>
      <c r="G18" s="164">
        <v>27</v>
      </c>
      <c r="H18" s="273">
        <v>29</v>
      </c>
      <c r="I18" s="144">
        <f t="shared" si="1"/>
        <v>379</v>
      </c>
      <c r="J18" s="208"/>
      <c r="K18" s="30">
        <v>17</v>
      </c>
      <c r="L18" s="274" t="s">
        <v>357</v>
      </c>
      <c r="M18" s="274" t="s">
        <v>291</v>
      </c>
      <c r="N18" s="274" t="s">
        <v>36</v>
      </c>
      <c r="O18" s="146">
        <v>16</v>
      </c>
      <c r="U18" s="110"/>
      <c r="W18" s="275" t="s">
        <v>24</v>
      </c>
      <c r="X18" s="196" t="s">
        <v>398</v>
      </c>
      <c r="Y18" s="196" t="s">
        <v>54</v>
      </c>
      <c r="Z18" s="196" t="s">
        <v>13</v>
      </c>
      <c r="AA18" s="146">
        <v>16</v>
      </c>
    </row>
    <row r="19" spans="1:35" ht="12.75" customHeight="1" x14ac:dyDescent="0.3">
      <c r="A19" s="270" t="str">
        <f t="shared" si="0"/>
        <v>BERK TURAN</v>
      </c>
      <c r="B19" s="281" t="s">
        <v>345</v>
      </c>
      <c r="C19" s="145" t="s">
        <v>440</v>
      </c>
      <c r="D19" s="130" t="s">
        <v>5</v>
      </c>
      <c r="E19" s="282">
        <v>24</v>
      </c>
      <c r="F19" s="283">
        <v>300</v>
      </c>
      <c r="G19" s="164">
        <v>22</v>
      </c>
      <c r="H19" s="273">
        <v>24</v>
      </c>
      <c r="I19" s="144">
        <f t="shared" si="1"/>
        <v>370</v>
      </c>
      <c r="J19" s="208"/>
      <c r="K19" s="30">
        <v>18</v>
      </c>
      <c r="L19" s="274" t="s">
        <v>310</v>
      </c>
      <c r="M19" s="274" t="s">
        <v>311</v>
      </c>
      <c r="N19" s="274" t="s">
        <v>203</v>
      </c>
      <c r="O19" s="146">
        <v>15</v>
      </c>
      <c r="W19" s="275" t="s">
        <v>24</v>
      </c>
      <c r="X19" s="196" t="s">
        <v>371</v>
      </c>
      <c r="Y19" s="196" t="s">
        <v>490</v>
      </c>
      <c r="Z19" s="196" t="s">
        <v>27</v>
      </c>
      <c r="AA19" s="146">
        <v>16</v>
      </c>
    </row>
    <row r="20" spans="1:35" ht="12.75" customHeight="1" x14ac:dyDescent="0.3">
      <c r="A20" s="270" t="str">
        <f t="shared" si="0"/>
        <v>BERK TURAN</v>
      </c>
      <c r="B20" s="153" t="s">
        <v>345</v>
      </c>
      <c r="C20" s="34" t="s">
        <v>440</v>
      </c>
      <c r="D20" s="34" t="s">
        <v>5</v>
      </c>
      <c r="E20" s="146">
        <v>31</v>
      </c>
      <c r="F20" s="283">
        <v>200</v>
      </c>
      <c r="G20" s="164">
        <v>32</v>
      </c>
      <c r="H20" s="284">
        <v>30</v>
      </c>
      <c r="I20" s="144">
        <f t="shared" si="1"/>
        <v>293</v>
      </c>
      <c r="J20" s="208"/>
      <c r="K20" s="30">
        <v>19</v>
      </c>
      <c r="L20" s="274" t="s">
        <v>396</v>
      </c>
      <c r="M20" s="274" t="s">
        <v>282</v>
      </c>
      <c r="N20" s="274" t="s">
        <v>27</v>
      </c>
      <c r="O20" s="146">
        <v>14</v>
      </c>
      <c r="W20" s="275" t="s">
        <v>24</v>
      </c>
      <c r="X20" s="196" t="s">
        <v>356</v>
      </c>
      <c r="Y20" s="196" t="s">
        <v>198</v>
      </c>
      <c r="Z20" s="196" t="s">
        <v>13</v>
      </c>
      <c r="AA20" s="146">
        <v>16</v>
      </c>
    </row>
    <row r="21" spans="1:35" ht="12.75" customHeight="1" x14ac:dyDescent="0.3">
      <c r="A21" s="270" t="str">
        <f t="shared" si="0"/>
        <v>DEMİR YÖNÜ</v>
      </c>
      <c r="B21" s="153" t="s">
        <v>350</v>
      </c>
      <c r="C21" s="34" t="s">
        <v>501</v>
      </c>
      <c r="D21" s="34" t="s">
        <v>13</v>
      </c>
      <c r="E21" s="146">
        <v>28</v>
      </c>
      <c r="F21" s="283">
        <v>200</v>
      </c>
      <c r="G21" s="164">
        <v>26</v>
      </c>
      <c r="H21" s="284">
        <v>31</v>
      </c>
      <c r="I21" s="144">
        <f t="shared" si="1"/>
        <v>285</v>
      </c>
      <c r="J21" s="208"/>
      <c r="K21" s="30">
        <v>20</v>
      </c>
      <c r="L21" s="274" t="s">
        <v>374</v>
      </c>
      <c r="M21" s="274" t="s">
        <v>292</v>
      </c>
      <c r="N21" s="274" t="s">
        <v>13</v>
      </c>
      <c r="O21" s="146">
        <v>13</v>
      </c>
      <c r="W21" s="275" t="s">
        <v>24</v>
      </c>
      <c r="X21" s="196" t="s">
        <v>303</v>
      </c>
      <c r="Y21" s="196" t="s">
        <v>490</v>
      </c>
      <c r="Z21" s="196" t="s">
        <v>27</v>
      </c>
      <c r="AA21" s="146">
        <v>16</v>
      </c>
    </row>
    <row r="22" spans="1:35" ht="12.75" customHeight="1" x14ac:dyDescent="0.3">
      <c r="A22" s="270" t="str">
        <f t="shared" si="0"/>
        <v>DURSUN AYAZ NARMAN</v>
      </c>
      <c r="B22" s="285" t="s">
        <v>352</v>
      </c>
      <c r="C22" s="145" t="s">
        <v>290</v>
      </c>
      <c r="D22" s="130" t="s">
        <v>206</v>
      </c>
      <c r="E22" s="282">
        <v>15</v>
      </c>
      <c r="F22" s="283">
        <v>200</v>
      </c>
      <c r="G22" s="164">
        <v>14</v>
      </c>
      <c r="H22" s="273"/>
      <c r="I22" s="144">
        <f t="shared" si="1"/>
        <v>229</v>
      </c>
      <c r="J22" s="208"/>
      <c r="K22" s="30">
        <v>21</v>
      </c>
      <c r="L22" s="274" t="s">
        <v>356</v>
      </c>
      <c r="M22" s="274" t="s">
        <v>198</v>
      </c>
      <c r="N22" s="274" t="s">
        <v>13</v>
      </c>
      <c r="O22" s="146">
        <v>12</v>
      </c>
      <c r="W22" s="275" t="s">
        <v>24</v>
      </c>
      <c r="X22" s="196" t="s">
        <v>400</v>
      </c>
      <c r="Y22" s="196" t="s">
        <v>285</v>
      </c>
      <c r="Z22" s="196" t="s">
        <v>0</v>
      </c>
      <c r="AA22" s="146">
        <v>16</v>
      </c>
    </row>
    <row r="23" spans="1:35" ht="12.75" customHeight="1" x14ac:dyDescent="0.3">
      <c r="A23" s="270" t="str">
        <f t="shared" si="0"/>
        <v>EGE BOLAT</v>
      </c>
      <c r="B23" s="153" t="s">
        <v>307</v>
      </c>
      <c r="C23" s="34" t="s">
        <v>289</v>
      </c>
      <c r="D23" s="34" t="s">
        <v>40</v>
      </c>
      <c r="E23" s="146">
        <v>26</v>
      </c>
      <c r="F23" s="283">
        <v>200</v>
      </c>
      <c r="G23" s="164">
        <v>24</v>
      </c>
      <c r="H23" s="284">
        <v>26</v>
      </c>
      <c r="I23" s="144">
        <f t="shared" si="1"/>
        <v>276</v>
      </c>
      <c r="J23" s="208"/>
      <c r="K23" s="30">
        <v>22</v>
      </c>
      <c r="L23" s="274" t="s">
        <v>376</v>
      </c>
      <c r="M23" s="274" t="s">
        <v>489</v>
      </c>
      <c r="N23" s="274" t="s">
        <v>38</v>
      </c>
      <c r="O23" s="146">
        <v>11</v>
      </c>
      <c r="W23" s="275" t="s">
        <v>24</v>
      </c>
      <c r="X23" s="196" t="s">
        <v>396</v>
      </c>
      <c r="Y23" s="196" t="s">
        <v>282</v>
      </c>
      <c r="Z23" s="196" t="s">
        <v>27</v>
      </c>
      <c r="AA23" s="146">
        <v>16</v>
      </c>
    </row>
    <row r="24" spans="1:35" ht="12.75" customHeight="1" x14ac:dyDescent="0.3">
      <c r="A24" s="270" t="str">
        <f t="shared" si="0"/>
        <v>EMİR KAHRAMAN</v>
      </c>
      <c r="B24" s="153" t="s">
        <v>505</v>
      </c>
      <c r="C24" s="34" t="s">
        <v>314</v>
      </c>
      <c r="D24" s="34" t="s">
        <v>25</v>
      </c>
      <c r="E24" s="146">
        <v>17</v>
      </c>
      <c r="F24" s="283">
        <v>200</v>
      </c>
      <c r="G24" s="164"/>
      <c r="H24" s="273">
        <v>17</v>
      </c>
      <c r="I24" s="144">
        <f t="shared" si="1"/>
        <v>234</v>
      </c>
      <c r="J24" s="208"/>
      <c r="K24" s="30">
        <v>23</v>
      </c>
      <c r="L24" s="274" t="s">
        <v>371</v>
      </c>
      <c r="M24" s="274" t="s">
        <v>490</v>
      </c>
      <c r="N24" s="274" t="s">
        <v>27</v>
      </c>
      <c r="O24" s="146">
        <v>10</v>
      </c>
      <c r="W24" s="275" t="s">
        <v>24</v>
      </c>
      <c r="X24" s="196" t="s">
        <v>354</v>
      </c>
      <c r="Y24" s="196" t="s">
        <v>393</v>
      </c>
      <c r="Z24" s="196" t="s">
        <v>27</v>
      </c>
      <c r="AA24" s="146">
        <v>16</v>
      </c>
    </row>
    <row r="25" spans="1:35" ht="12.75" customHeight="1" x14ac:dyDescent="0.3">
      <c r="A25" s="270" t="str">
        <f t="shared" si="0"/>
        <v>EMİR PEHLİVAN</v>
      </c>
      <c r="B25" s="281" t="s">
        <v>400</v>
      </c>
      <c r="C25" s="145" t="s">
        <v>285</v>
      </c>
      <c r="D25" s="130" t="s">
        <v>0</v>
      </c>
      <c r="E25" s="282">
        <v>8</v>
      </c>
      <c r="F25" s="283">
        <v>300</v>
      </c>
      <c r="G25" s="164">
        <v>16</v>
      </c>
      <c r="H25" s="273"/>
      <c r="I25" s="144">
        <f t="shared" si="1"/>
        <v>324</v>
      </c>
      <c r="J25" s="208"/>
      <c r="K25" s="30">
        <v>24</v>
      </c>
      <c r="L25" s="274" t="s">
        <v>354</v>
      </c>
      <c r="M25" s="274" t="s">
        <v>393</v>
      </c>
      <c r="N25" s="274" t="s">
        <v>27</v>
      </c>
      <c r="O25" s="146">
        <v>9</v>
      </c>
      <c r="W25" s="275" t="s">
        <v>296</v>
      </c>
      <c r="X25" s="196" t="s">
        <v>366</v>
      </c>
      <c r="Y25" s="196" t="s">
        <v>286</v>
      </c>
      <c r="Z25" s="196" t="s">
        <v>37</v>
      </c>
      <c r="AA25" s="146">
        <v>8</v>
      </c>
    </row>
    <row r="26" spans="1:35" ht="12.75" customHeight="1" x14ac:dyDescent="0.3">
      <c r="A26" s="270" t="str">
        <f t="shared" si="0"/>
        <v>EMİR SARIDOĞAN</v>
      </c>
      <c r="B26" s="153" t="s">
        <v>503</v>
      </c>
      <c r="C26" s="34" t="s">
        <v>289</v>
      </c>
      <c r="D26" s="34" t="s">
        <v>40</v>
      </c>
      <c r="E26" s="146">
        <v>25</v>
      </c>
      <c r="F26" s="283">
        <v>200</v>
      </c>
      <c r="G26" s="164">
        <v>18</v>
      </c>
      <c r="H26" s="284">
        <v>21</v>
      </c>
      <c r="I26" s="144">
        <f t="shared" si="1"/>
        <v>264</v>
      </c>
      <c r="J26" s="208"/>
      <c r="K26" s="30">
        <v>25</v>
      </c>
      <c r="L26" s="274" t="s">
        <v>303</v>
      </c>
      <c r="M26" s="274" t="s">
        <v>490</v>
      </c>
      <c r="N26" s="274" t="s">
        <v>27</v>
      </c>
      <c r="O26" s="146">
        <v>8</v>
      </c>
      <c r="W26" s="275" t="s">
        <v>296</v>
      </c>
      <c r="X26" s="196" t="s">
        <v>376</v>
      </c>
      <c r="Y26" s="196" t="s">
        <v>489</v>
      </c>
      <c r="Z26" s="196" t="s">
        <v>38</v>
      </c>
      <c r="AA26" s="146">
        <v>8</v>
      </c>
    </row>
    <row r="27" spans="1:35" ht="12.75" customHeight="1" x14ac:dyDescent="0.3">
      <c r="A27" s="270" t="str">
        <f t="shared" si="0"/>
        <v>ENVER AYHAN</v>
      </c>
      <c r="B27" s="281" t="s">
        <v>506</v>
      </c>
      <c r="C27" s="145" t="s">
        <v>167</v>
      </c>
      <c r="D27" s="130" t="s">
        <v>16</v>
      </c>
      <c r="E27" s="282">
        <v>10</v>
      </c>
      <c r="F27" s="283">
        <v>200</v>
      </c>
      <c r="G27" s="164">
        <v>21</v>
      </c>
      <c r="H27" s="273"/>
      <c r="I27" s="144">
        <f t="shared" si="1"/>
        <v>231</v>
      </c>
      <c r="J27" s="208"/>
      <c r="K27" s="30">
        <v>25</v>
      </c>
      <c r="L27" s="274" t="s">
        <v>491</v>
      </c>
      <c r="M27" s="274" t="s">
        <v>492</v>
      </c>
      <c r="N27" s="274" t="s">
        <v>196</v>
      </c>
      <c r="O27" s="146">
        <v>8</v>
      </c>
      <c r="W27" s="275" t="s">
        <v>296</v>
      </c>
      <c r="X27" s="196" t="s">
        <v>437</v>
      </c>
      <c r="Y27" s="196" t="s">
        <v>291</v>
      </c>
      <c r="Z27" s="196" t="s">
        <v>36</v>
      </c>
      <c r="AA27" s="146">
        <v>8</v>
      </c>
    </row>
    <row r="28" spans="1:35" ht="12.75" customHeight="1" x14ac:dyDescent="0.3">
      <c r="A28" s="270" t="str">
        <f t="shared" si="0"/>
        <v>EYMEN AYDOĞAN</v>
      </c>
      <c r="B28" s="285" t="s">
        <v>507</v>
      </c>
      <c r="C28" s="145" t="s">
        <v>329</v>
      </c>
      <c r="D28" s="130" t="s">
        <v>53</v>
      </c>
      <c r="E28" s="282">
        <v>13</v>
      </c>
      <c r="F28" s="283">
        <v>200</v>
      </c>
      <c r="G28" s="164">
        <v>10</v>
      </c>
      <c r="H28" s="284"/>
      <c r="I28" s="144">
        <f t="shared" si="1"/>
        <v>223</v>
      </c>
      <c r="J28" s="208"/>
      <c r="K28" s="30">
        <v>25</v>
      </c>
      <c r="L28" s="274" t="s">
        <v>366</v>
      </c>
      <c r="M28" s="274" t="s">
        <v>286</v>
      </c>
      <c r="N28" s="274" t="s">
        <v>37</v>
      </c>
      <c r="O28" s="146">
        <v>8</v>
      </c>
      <c r="W28" s="275" t="s">
        <v>296</v>
      </c>
      <c r="X28" s="196" t="s">
        <v>460</v>
      </c>
      <c r="Y28" s="196" t="s">
        <v>54</v>
      </c>
      <c r="Z28" s="196" t="s">
        <v>13</v>
      </c>
      <c r="AA28" s="146">
        <v>8</v>
      </c>
    </row>
    <row r="29" spans="1:35" ht="12.75" customHeight="1" x14ac:dyDescent="0.3">
      <c r="A29" s="270" t="str">
        <f t="shared" si="0"/>
        <v>EYMEN SAVCI</v>
      </c>
      <c r="B29" s="281" t="s">
        <v>312</v>
      </c>
      <c r="C29" s="145" t="s">
        <v>289</v>
      </c>
      <c r="D29" s="130" t="s">
        <v>40</v>
      </c>
      <c r="E29" s="282">
        <v>14</v>
      </c>
      <c r="F29" s="283">
        <v>200</v>
      </c>
      <c r="G29" s="164">
        <v>8</v>
      </c>
      <c r="H29" s="273"/>
      <c r="I29" s="144">
        <f t="shared" si="1"/>
        <v>222</v>
      </c>
      <c r="J29" s="208"/>
      <c r="K29" s="30">
        <v>25</v>
      </c>
      <c r="L29" s="274" t="s">
        <v>373</v>
      </c>
      <c r="M29" s="274" t="s">
        <v>286</v>
      </c>
      <c r="N29" s="274" t="s">
        <v>37</v>
      </c>
      <c r="O29" s="146">
        <v>8</v>
      </c>
      <c r="W29" s="33"/>
      <c r="X29" s="34"/>
      <c r="Y29" s="145"/>
      <c r="Z29" s="130"/>
      <c r="AI29" s="146"/>
    </row>
    <row r="30" spans="1:35" ht="12.75" customHeight="1" x14ac:dyDescent="0.3">
      <c r="A30" s="270" t="str">
        <f t="shared" si="0"/>
        <v>EYMEN YERDELEN</v>
      </c>
      <c r="B30" s="281" t="s">
        <v>310</v>
      </c>
      <c r="C30" s="145" t="s">
        <v>311</v>
      </c>
      <c r="D30" s="130" t="s">
        <v>203</v>
      </c>
      <c r="E30" s="282">
        <v>15</v>
      </c>
      <c r="F30" s="283">
        <v>300</v>
      </c>
      <c r="G30" s="164">
        <v>21</v>
      </c>
      <c r="H30" s="273"/>
      <c r="I30" s="144">
        <f t="shared" si="1"/>
        <v>336</v>
      </c>
      <c r="J30" s="208"/>
      <c r="K30" s="30">
        <v>25</v>
      </c>
      <c r="L30" s="274" t="s">
        <v>375</v>
      </c>
      <c r="M30" s="274" t="s">
        <v>295</v>
      </c>
      <c r="N30" s="274" t="s">
        <v>26</v>
      </c>
      <c r="O30" s="146">
        <v>8</v>
      </c>
      <c r="W30" s="33"/>
      <c r="X30" s="34"/>
      <c r="Y30" s="145"/>
      <c r="Z30" s="130"/>
    </row>
    <row r="31" spans="1:35" ht="12.75" customHeight="1" x14ac:dyDescent="0.3">
      <c r="A31" s="270" t="str">
        <f t="shared" si="0"/>
        <v>EYMEN YERDELEN</v>
      </c>
      <c r="B31" s="285" t="s">
        <v>310</v>
      </c>
      <c r="C31" s="145" t="s">
        <v>311</v>
      </c>
      <c r="D31" s="130" t="s">
        <v>203</v>
      </c>
      <c r="E31" s="282">
        <v>22</v>
      </c>
      <c r="F31" s="283">
        <v>200</v>
      </c>
      <c r="G31" s="164">
        <v>16</v>
      </c>
      <c r="H31" s="284">
        <v>22</v>
      </c>
      <c r="I31" s="144">
        <f t="shared" si="1"/>
        <v>260</v>
      </c>
      <c r="J31" s="208"/>
      <c r="K31" s="30">
        <v>25</v>
      </c>
      <c r="L31" s="274" t="s">
        <v>400</v>
      </c>
      <c r="M31" s="274" t="s">
        <v>285</v>
      </c>
      <c r="N31" s="274" t="s">
        <v>0</v>
      </c>
      <c r="O31" s="146">
        <v>8</v>
      </c>
      <c r="W31" s="33"/>
      <c r="X31" s="34"/>
      <c r="Y31" s="145"/>
      <c r="Z31" s="130"/>
    </row>
    <row r="32" spans="1:35" ht="12.75" customHeight="1" x14ac:dyDescent="0.3">
      <c r="A32" s="270" t="str">
        <f t="shared" si="0"/>
        <v>FURKAN KONYALI</v>
      </c>
      <c r="B32" s="281" t="s">
        <v>371</v>
      </c>
      <c r="C32" s="145" t="s">
        <v>490</v>
      </c>
      <c r="D32" s="130" t="s">
        <v>27</v>
      </c>
      <c r="E32" s="282">
        <v>10</v>
      </c>
      <c r="F32" s="283">
        <v>300</v>
      </c>
      <c r="G32" s="164">
        <v>16</v>
      </c>
      <c r="H32" s="273"/>
      <c r="I32" s="144">
        <f t="shared" si="1"/>
        <v>326</v>
      </c>
      <c r="J32" s="208"/>
      <c r="K32" s="30">
        <v>25</v>
      </c>
      <c r="L32" s="274" t="s">
        <v>437</v>
      </c>
      <c r="M32" s="274" t="s">
        <v>291</v>
      </c>
      <c r="N32" s="274" t="s">
        <v>36</v>
      </c>
      <c r="O32" s="146">
        <v>8</v>
      </c>
      <c r="W32" s="33"/>
      <c r="X32" s="34"/>
      <c r="Y32" s="145"/>
      <c r="Z32" s="130"/>
    </row>
    <row r="33" spans="1:27" ht="12.75" customHeight="1" x14ac:dyDescent="0.3">
      <c r="A33" s="270" t="str">
        <f t="shared" si="0"/>
        <v>FURKAN KONYALI</v>
      </c>
      <c r="B33" s="153" t="s">
        <v>371</v>
      </c>
      <c r="C33" s="34" t="s">
        <v>490</v>
      </c>
      <c r="D33" s="34" t="s">
        <v>27</v>
      </c>
      <c r="E33" s="146">
        <v>30</v>
      </c>
      <c r="F33" s="283">
        <v>200</v>
      </c>
      <c r="G33" s="164">
        <v>25</v>
      </c>
      <c r="H33" s="284">
        <v>29</v>
      </c>
      <c r="I33" s="144">
        <f t="shared" si="1"/>
        <v>284</v>
      </c>
      <c r="J33" s="208"/>
      <c r="K33" s="30">
        <v>25</v>
      </c>
      <c r="L33" s="274" t="s">
        <v>460</v>
      </c>
      <c r="M33" s="274" t="s">
        <v>54</v>
      </c>
      <c r="N33" s="274" t="s">
        <v>13</v>
      </c>
      <c r="O33" s="146">
        <v>8</v>
      </c>
      <c r="W33" s="33"/>
      <c r="X33" s="34"/>
      <c r="Y33" s="145"/>
      <c r="Z33" s="130"/>
    </row>
    <row r="34" spans="1:27" ht="12.75" customHeight="1" x14ac:dyDescent="0.3">
      <c r="B34" s="285" t="s">
        <v>308</v>
      </c>
      <c r="C34" s="145" t="s">
        <v>454</v>
      </c>
      <c r="D34" s="130" t="s">
        <v>13</v>
      </c>
      <c r="E34" s="282">
        <v>29</v>
      </c>
      <c r="F34" s="283">
        <v>200</v>
      </c>
      <c r="G34" s="164">
        <v>22</v>
      </c>
      <c r="H34" s="273">
        <v>19</v>
      </c>
      <c r="I34" s="144">
        <f t="shared" ref="I34:I65" si="2">E34+F34+G34+H34</f>
        <v>270</v>
      </c>
      <c r="J34" s="208"/>
    </row>
    <row r="35" spans="1:27" ht="12.75" customHeight="1" x14ac:dyDescent="0.3">
      <c r="B35" s="281" t="s">
        <v>399</v>
      </c>
      <c r="C35" s="145" t="s">
        <v>440</v>
      </c>
      <c r="D35" s="130" t="s">
        <v>5</v>
      </c>
      <c r="E35" s="282">
        <v>30</v>
      </c>
      <c r="F35" s="283">
        <v>300</v>
      </c>
      <c r="G35" s="164">
        <v>29</v>
      </c>
      <c r="H35" s="273">
        <v>28</v>
      </c>
      <c r="I35" s="144">
        <f t="shared" si="2"/>
        <v>387</v>
      </c>
      <c r="J35" s="208"/>
    </row>
    <row r="36" spans="1:27" ht="12.75" customHeight="1" x14ac:dyDescent="0.3">
      <c r="B36" s="281" t="s">
        <v>374</v>
      </c>
      <c r="C36" s="145" t="s">
        <v>292</v>
      </c>
      <c r="D36" s="130" t="s">
        <v>13</v>
      </c>
      <c r="E36" s="282">
        <v>13</v>
      </c>
      <c r="F36" s="283">
        <v>300</v>
      </c>
      <c r="G36" s="164"/>
      <c r="H36" s="273"/>
      <c r="I36" s="144">
        <f t="shared" si="2"/>
        <v>313</v>
      </c>
      <c r="J36" s="208"/>
    </row>
    <row r="37" spans="1:27" ht="12.75" customHeight="1" x14ac:dyDescent="0.3">
      <c r="B37" s="287" t="s">
        <v>435</v>
      </c>
      <c r="C37" s="145" t="s">
        <v>436</v>
      </c>
      <c r="D37" s="130" t="s">
        <v>25</v>
      </c>
      <c r="E37" s="282">
        <v>8</v>
      </c>
      <c r="F37" s="283">
        <v>200</v>
      </c>
      <c r="G37" s="164">
        <v>13</v>
      </c>
      <c r="H37" s="273"/>
      <c r="I37" s="144">
        <f t="shared" si="2"/>
        <v>221</v>
      </c>
      <c r="J37" s="208"/>
    </row>
    <row r="38" spans="1:27" ht="12.75" customHeight="1" x14ac:dyDescent="0.3">
      <c r="B38" s="153" t="s">
        <v>372</v>
      </c>
      <c r="C38" s="34" t="s">
        <v>456</v>
      </c>
      <c r="D38" s="34" t="s">
        <v>13</v>
      </c>
      <c r="E38" s="146">
        <v>23</v>
      </c>
      <c r="F38" s="283">
        <v>200</v>
      </c>
      <c r="G38" s="164">
        <v>20</v>
      </c>
      <c r="H38" s="284">
        <v>23</v>
      </c>
      <c r="I38" s="144">
        <f t="shared" si="2"/>
        <v>266</v>
      </c>
      <c r="J38" s="208"/>
      <c r="O38" s="31"/>
      <c r="P38" s="31"/>
      <c r="AA38" s="31"/>
    </row>
    <row r="39" spans="1:27" ht="12.75" customHeight="1" x14ac:dyDescent="0.3">
      <c r="B39" s="153" t="s">
        <v>452</v>
      </c>
      <c r="C39" s="34" t="s">
        <v>454</v>
      </c>
      <c r="D39" s="34" t="s">
        <v>13</v>
      </c>
      <c r="E39" s="146">
        <v>11</v>
      </c>
      <c r="F39" s="283">
        <v>200</v>
      </c>
      <c r="G39" s="164">
        <v>23</v>
      </c>
      <c r="H39" s="284"/>
      <c r="I39" s="144">
        <f t="shared" si="2"/>
        <v>234</v>
      </c>
      <c r="J39" s="208"/>
      <c r="O39" s="31"/>
      <c r="P39" s="31"/>
      <c r="AA39" s="31"/>
    </row>
    <row r="40" spans="1:27" ht="12.75" customHeight="1" x14ac:dyDescent="0.3">
      <c r="B40" s="281" t="s">
        <v>460</v>
      </c>
      <c r="C40" s="145" t="s">
        <v>54</v>
      </c>
      <c r="D40" s="130" t="s">
        <v>13</v>
      </c>
      <c r="E40" s="282">
        <v>8</v>
      </c>
      <c r="F40" s="283">
        <v>300</v>
      </c>
      <c r="G40" s="164">
        <v>8</v>
      </c>
      <c r="H40" s="273"/>
      <c r="I40" s="144">
        <f t="shared" si="2"/>
        <v>316</v>
      </c>
      <c r="J40" s="208"/>
      <c r="O40" s="31"/>
      <c r="P40" s="31"/>
      <c r="AA40" s="31"/>
    </row>
    <row r="41" spans="1:27" ht="12.75" customHeight="1" x14ac:dyDescent="0.3">
      <c r="B41" s="281" t="s">
        <v>366</v>
      </c>
      <c r="C41" s="145" t="s">
        <v>286</v>
      </c>
      <c r="D41" s="130" t="s">
        <v>37</v>
      </c>
      <c r="E41" s="282">
        <v>8</v>
      </c>
      <c r="F41" s="283">
        <v>300</v>
      </c>
      <c r="G41" s="164">
        <v>8</v>
      </c>
      <c r="H41" s="273"/>
      <c r="I41" s="144">
        <f t="shared" si="2"/>
        <v>316</v>
      </c>
      <c r="J41" s="208"/>
      <c r="O41" s="31"/>
      <c r="P41" s="31"/>
      <c r="AA41" s="31"/>
    </row>
    <row r="42" spans="1:27" ht="12.75" customHeight="1" x14ac:dyDescent="0.3">
      <c r="B42" s="286" t="s">
        <v>366</v>
      </c>
      <c r="C42" s="145" t="s">
        <v>286</v>
      </c>
      <c r="D42" s="130" t="s">
        <v>37</v>
      </c>
      <c r="E42" s="282">
        <v>16</v>
      </c>
      <c r="F42" s="283">
        <v>200</v>
      </c>
      <c r="G42" s="164">
        <v>12</v>
      </c>
      <c r="H42" s="273">
        <v>25</v>
      </c>
      <c r="I42" s="144">
        <f t="shared" si="2"/>
        <v>253</v>
      </c>
      <c r="J42" s="208"/>
      <c r="O42" s="31"/>
      <c r="P42" s="31"/>
      <c r="AA42" s="31"/>
    </row>
    <row r="43" spans="1:27" ht="12.75" customHeight="1" x14ac:dyDescent="0.3">
      <c r="B43" s="285" t="s">
        <v>509</v>
      </c>
      <c r="C43" s="145" t="s">
        <v>329</v>
      </c>
      <c r="D43" s="130" t="s">
        <v>53</v>
      </c>
      <c r="E43" s="282">
        <v>8</v>
      </c>
      <c r="F43" s="283">
        <v>200</v>
      </c>
      <c r="G43" s="164">
        <v>8</v>
      </c>
      <c r="H43" s="284"/>
      <c r="I43" s="144">
        <f t="shared" si="2"/>
        <v>216</v>
      </c>
      <c r="O43" s="31"/>
      <c r="P43" s="31"/>
      <c r="AA43" s="31"/>
    </row>
    <row r="44" spans="1:27" ht="12.75" customHeight="1" x14ac:dyDescent="0.3">
      <c r="B44" s="281" t="s">
        <v>394</v>
      </c>
      <c r="C44" s="145" t="s">
        <v>283</v>
      </c>
      <c r="D44" s="130" t="s">
        <v>37</v>
      </c>
      <c r="E44" s="282">
        <v>32</v>
      </c>
      <c r="F44" s="283">
        <v>300</v>
      </c>
      <c r="G44" s="164">
        <v>31</v>
      </c>
      <c r="H44" s="273">
        <v>32</v>
      </c>
      <c r="I44" s="144">
        <f t="shared" si="2"/>
        <v>395</v>
      </c>
      <c r="O44" s="31"/>
      <c r="P44" s="31"/>
      <c r="AA44" s="31"/>
    </row>
    <row r="45" spans="1:27" ht="12.75" customHeight="1" x14ac:dyDescent="0.3">
      <c r="B45" s="281" t="s">
        <v>437</v>
      </c>
      <c r="C45" s="145" t="s">
        <v>291</v>
      </c>
      <c r="D45" s="130" t="s">
        <v>36</v>
      </c>
      <c r="E45" s="282">
        <v>8</v>
      </c>
      <c r="F45" s="283">
        <v>300</v>
      </c>
      <c r="G45" s="164">
        <v>8</v>
      </c>
      <c r="H45" s="273"/>
      <c r="I45" s="144">
        <f t="shared" si="2"/>
        <v>316</v>
      </c>
      <c r="O45" s="31"/>
      <c r="P45" s="31"/>
      <c r="AA45" s="31"/>
    </row>
    <row r="46" spans="1:27" ht="12.75" customHeight="1" x14ac:dyDescent="0.3">
      <c r="B46" s="286" t="s">
        <v>306</v>
      </c>
      <c r="C46" s="145" t="s">
        <v>297</v>
      </c>
      <c r="D46" s="130" t="s">
        <v>13</v>
      </c>
      <c r="E46" s="282">
        <v>8</v>
      </c>
      <c r="F46" s="283">
        <v>200</v>
      </c>
      <c r="G46" s="164">
        <v>29</v>
      </c>
      <c r="H46" s="273"/>
      <c r="I46" s="144">
        <f t="shared" si="2"/>
        <v>237</v>
      </c>
      <c r="O46" s="31"/>
      <c r="P46" s="31"/>
      <c r="AA46" s="31"/>
    </row>
    <row r="47" spans="1:27" ht="12.75" customHeight="1" x14ac:dyDescent="0.3">
      <c r="B47" s="281" t="s">
        <v>486</v>
      </c>
      <c r="C47" s="145" t="s">
        <v>487</v>
      </c>
      <c r="D47" s="130" t="s">
        <v>10</v>
      </c>
      <c r="E47" s="282">
        <v>26</v>
      </c>
      <c r="F47" s="283">
        <v>300</v>
      </c>
      <c r="G47" s="164">
        <v>17</v>
      </c>
      <c r="H47" s="273">
        <v>22</v>
      </c>
      <c r="I47" s="144">
        <f t="shared" si="2"/>
        <v>365</v>
      </c>
      <c r="O47" s="31"/>
      <c r="P47" s="31"/>
      <c r="AA47" s="31"/>
    </row>
    <row r="48" spans="1:27" ht="12.75" customHeight="1" x14ac:dyDescent="0.3">
      <c r="B48" s="281" t="s">
        <v>401</v>
      </c>
      <c r="C48" s="145" t="s">
        <v>456</v>
      </c>
      <c r="D48" s="130" t="s">
        <v>13</v>
      </c>
      <c r="E48" s="282">
        <v>25</v>
      </c>
      <c r="F48" s="283">
        <v>300</v>
      </c>
      <c r="G48" s="164">
        <v>26</v>
      </c>
      <c r="H48" s="273">
        <v>26</v>
      </c>
      <c r="I48" s="144">
        <f t="shared" si="2"/>
        <v>377</v>
      </c>
      <c r="O48" s="31"/>
      <c r="P48" s="31"/>
      <c r="AA48" s="31"/>
    </row>
    <row r="49" spans="2:27" ht="12.75" customHeight="1" x14ac:dyDescent="0.3">
      <c r="B49" s="285" t="s">
        <v>313</v>
      </c>
      <c r="C49" s="145" t="s">
        <v>508</v>
      </c>
      <c r="D49" s="130" t="s">
        <v>10</v>
      </c>
      <c r="E49" s="288">
        <v>9</v>
      </c>
      <c r="F49" s="283">
        <v>200</v>
      </c>
      <c r="G49" s="164">
        <v>8</v>
      </c>
      <c r="H49" s="273"/>
      <c r="I49" s="144">
        <f t="shared" si="2"/>
        <v>217</v>
      </c>
      <c r="O49" s="31"/>
      <c r="P49" s="31"/>
      <c r="AA49" s="31"/>
    </row>
    <row r="50" spans="2:27" ht="12.75" customHeight="1" x14ac:dyDescent="0.3">
      <c r="B50" s="153" t="s">
        <v>451</v>
      </c>
      <c r="C50" s="34" t="s">
        <v>450</v>
      </c>
      <c r="D50" s="34" t="s">
        <v>230</v>
      </c>
      <c r="E50" s="146">
        <v>12</v>
      </c>
      <c r="F50" s="283">
        <v>200</v>
      </c>
      <c r="G50" s="164">
        <v>8</v>
      </c>
      <c r="H50" s="284"/>
      <c r="I50" s="144">
        <f t="shared" si="2"/>
        <v>220</v>
      </c>
      <c r="O50" s="31"/>
      <c r="P50" s="31"/>
      <c r="AA50" s="31"/>
    </row>
    <row r="51" spans="2:27" ht="12.75" customHeight="1" x14ac:dyDescent="0.3">
      <c r="B51" s="153" t="s">
        <v>370</v>
      </c>
      <c r="C51" s="34" t="s">
        <v>510</v>
      </c>
      <c r="D51" s="34" t="s">
        <v>36</v>
      </c>
      <c r="E51" s="146">
        <v>8</v>
      </c>
      <c r="F51" s="283">
        <v>200</v>
      </c>
      <c r="G51" s="164">
        <v>8</v>
      </c>
      <c r="H51" s="284"/>
      <c r="I51" s="144">
        <f t="shared" si="2"/>
        <v>216</v>
      </c>
      <c r="O51" s="31"/>
      <c r="P51" s="31"/>
      <c r="AA51" s="31"/>
    </row>
    <row r="52" spans="2:27" ht="12.75" customHeight="1" x14ac:dyDescent="0.3">
      <c r="B52" s="281" t="s">
        <v>375</v>
      </c>
      <c r="C52" s="145" t="s">
        <v>295</v>
      </c>
      <c r="D52" s="130" t="s">
        <v>26</v>
      </c>
      <c r="E52" s="282">
        <v>8</v>
      </c>
      <c r="F52" s="283">
        <v>300</v>
      </c>
      <c r="G52" s="164"/>
      <c r="H52" s="273"/>
      <c r="I52" s="144">
        <f t="shared" si="2"/>
        <v>308</v>
      </c>
      <c r="O52" s="31"/>
      <c r="P52" s="31"/>
      <c r="AA52" s="31"/>
    </row>
    <row r="53" spans="2:27" ht="12.75" customHeight="1" x14ac:dyDescent="0.3">
      <c r="B53" s="281" t="s">
        <v>303</v>
      </c>
      <c r="C53" s="145" t="s">
        <v>490</v>
      </c>
      <c r="D53" s="130" t="s">
        <v>27</v>
      </c>
      <c r="E53" s="282">
        <v>8</v>
      </c>
      <c r="F53" s="283">
        <v>300</v>
      </c>
      <c r="G53" s="164">
        <v>16</v>
      </c>
      <c r="H53" s="273"/>
      <c r="I53" s="144">
        <f t="shared" si="2"/>
        <v>324</v>
      </c>
      <c r="O53" s="31"/>
      <c r="P53" s="31"/>
      <c r="AA53" s="31"/>
    </row>
    <row r="54" spans="2:27" ht="12.75" customHeight="1" x14ac:dyDescent="0.3">
      <c r="B54" s="153" t="s">
        <v>303</v>
      </c>
      <c r="C54" s="34" t="s">
        <v>490</v>
      </c>
      <c r="D54" s="34" t="s">
        <v>27</v>
      </c>
      <c r="E54" s="146">
        <v>24</v>
      </c>
      <c r="F54" s="283">
        <v>200</v>
      </c>
      <c r="G54" s="164">
        <v>28</v>
      </c>
      <c r="H54" s="284">
        <v>27</v>
      </c>
      <c r="I54" s="144">
        <f t="shared" si="2"/>
        <v>279</v>
      </c>
      <c r="O54" s="31"/>
      <c r="P54" s="31"/>
      <c r="AA54" s="31"/>
    </row>
    <row r="55" spans="2:27" ht="12.75" customHeight="1" x14ac:dyDescent="0.3">
      <c r="B55" s="281" t="s">
        <v>465</v>
      </c>
      <c r="C55" s="145" t="s">
        <v>286</v>
      </c>
      <c r="D55" s="130" t="s">
        <v>37</v>
      </c>
      <c r="E55" s="282">
        <v>19</v>
      </c>
      <c r="F55" s="283">
        <v>300</v>
      </c>
      <c r="G55" s="164">
        <v>18</v>
      </c>
      <c r="H55" s="273"/>
      <c r="I55" s="144">
        <f t="shared" si="2"/>
        <v>337</v>
      </c>
    </row>
    <row r="56" spans="2:27" ht="12.75" customHeight="1" x14ac:dyDescent="0.3">
      <c r="B56" s="191" t="s">
        <v>465</v>
      </c>
      <c r="C56" s="145" t="s">
        <v>286</v>
      </c>
      <c r="D56" s="130" t="s">
        <v>37</v>
      </c>
      <c r="E56" s="282">
        <v>27</v>
      </c>
      <c r="F56" s="283">
        <v>200</v>
      </c>
      <c r="G56" s="164">
        <v>30</v>
      </c>
      <c r="H56" s="273">
        <v>28</v>
      </c>
      <c r="I56" s="144">
        <f t="shared" si="2"/>
        <v>285</v>
      </c>
    </row>
    <row r="57" spans="2:27" ht="12.75" customHeight="1" x14ac:dyDescent="0.3">
      <c r="B57" s="152" t="s">
        <v>304</v>
      </c>
      <c r="C57" s="145" t="s">
        <v>192</v>
      </c>
      <c r="D57" s="130" t="s">
        <v>37</v>
      </c>
      <c r="E57" s="282">
        <v>8</v>
      </c>
      <c r="F57" s="283">
        <v>200</v>
      </c>
      <c r="G57" s="164">
        <v>17</v>
      </c>
      <c r="H57" s="284"/>
      <c r="I57" s="144">
        <f t="shared" si="2"/>
        <v>225</v>
      </c>
    </row>
    <row r="58" spans="2:27" ht="12.75" customHeight="1" x14ac:dyDescent="0.3">
      <c r="B58" s="281" t="s">
        <v>376</v>
      </c>
      <c r="C58" s="145" t="s">
        <v>489</v>
      </c>
      <c r="D58" s="130" t="s">
        <v>38</v>
      </c>
      <c r="E58" s="282">
        <v>11</v>
      </c>
      <c r="F58" s="283">
        <v>300</v>
      </c>
      <c r="G58" s="164">
        <v>8</v>
      </c>
      <c r="H58" s="273"/>
      <c r="I58" s="144">
        <f t="shared" si="2"/>
        <v>319</v>
      </c>
    </row>
    <row r="59" spans="2:27" ht="12.75" customHeight="1" x14ac:dyDescent="0.3">
      <c r="B59" s="285" t="s">
        <v>315</v>
      </c>
      <c r="C59" s="145" t="s">
        <v>285</v>
      </c>
      <c r="D59" s="130" t="s">
        <v>0</v>
      </c>
      <c r="E59" s="30">
        <v>21</v>
      </c>
      <c r="F59" s="283">
        <v>200</v>
      </c>
      <c r="G59" s="164">
        <v>8</v>
      </c>
      <c r="H59" s="273">
        <v>24</v>
      </c>
      <c r="I59" s="144">
        <f t="shared" si="2"/>
        <v>253</v>
      </c>
    </row>
    <row r="60" spans="2:27" ht="12.75" customHeight="1" x14ac:dyDescent="0.3">
      <c r="B60" s="281" t="s">
        <v>488</v>
      </c>
      <c r="C60" s="145" t="s">
        <v>489</v>
      </c>
      <c r="D60" s="130" t="s">
        <v>38</v>
      </c>
      <c r="E60" s="282">
        <v>20</v>
      </c>
      <c r="F60" s="283">
        <v>300</v>
      </c>
      <c r="G60" s="164">
        <v>23</v>
      </c>
      <c r="H60" s="273"/>
      <c r="I60" s="144">
        <f t="shared" si="2"/>
        <v>343</v>
      </c>
    </row>
    <row r="61" spans="2:27" ht="12.75" customHeight="1" x14ac:dyDescent="0.3">
      <c r="B61" s="281" t="s">
        <v>397</v>
      </c>
      <c r="C61" s="145" t="s">
        <v>485</v>
      </c>
      <c r="D61" s="130" t="s">
        <v>31</v>
      </c>
      <c r="E61" s="282">
        <v>31</v>
      </c>
      <c r="F61" s="283">
        <v>300</v>
      </c>
      <c r="G61" s="164">
        <v>30</v>
      </c>
      <c r="H61" s="273">
        <v>30</v>
      </c>
      <c r="I61" s="144">
        <f t="shared" si="2"/>
        <v>391</v>
      </c>
    </row>
    <row r="62" spans="2:27" ht="12.75" customHeight="1" x14ac:dyDescent="0.3">
      <c r="B62" s="281" t="s">
        <v>464</v>
      </c>
      <c r="C62" s="145" t="s">
        <v>286</v>
      </c>
      <c r="D62" s="130" t="s">
        <v>37</v>
      </c>
      <c r="E62" s="282">
        <v>21</v>
      </c>
      <c r="F62" s="283">
        <v>300</v>
      </c>
      <c r="G62" s="164"/>
      <c r="H62" s="273">
        <v>21</v>
      </c>
      <c r="I62" s="144">
        <f t="shared" si="2"/>
        <v>342</v>
      </c>
    </row>
    <row r="63" spans="2:27" ht="12.75" customHeight="1" x14ac:dyDescent="0.3">
      <c r="B63" s="153" t="s">
        <v>464</v>
      </c>
      <c r="C63" s="34" t="s">
        <v>286</v>
      </c>
      <c r="D63" s="34" t="s">
        <v>37</v>
      </c>
      <c r="E63" s="146">
        <v>18</v>
      </c>
      <c r="F63" s="283">
        <v>200</v>
      </c>
      <c r="G63" s="164"/>
      <c r="H63" s="284"/>
      <c r="I63" s="144">
        <f t="shared" si="2"/>
        <v>218</v>
      </c>
    </row>
    <row r="64" spans="2:27" ht="12.75" customHeight="1" x14ac:dyDescent="0.3">
      <c r="B64" s="281" t="s">
        <v>354</v>
      </c>
      <c r="C64" s="145" t="s">
        <v>393</v>
      </c>
      <c r="D64" s="130" t="s">
        <v>27</v>
      </c>
      <c r="E64" s="282">
        <v>9</v>
      </c>
      <c r="F64" s="283">
        <v>300</v>
      </c>
      <c r="G64" s="164">
        <v>16</v>
      </c>
      <c r="H64" s="273"/>
      <c r="I64" s="144">
        <f t="shared" si="2"/>
        <v>325</v>
      </c>
    </row>
    <row r="65" spans="2:9" ht="12.75" customHeight="1" x14ac:dyDescent="0.3">
      <c r="B65" s="152" t="s">
        <v>433</v>
      </c>
      <c r="C65" s="145" t="s">
        <v>285</v>
      </c>
      <c r="D65" s="130" t="s">
        <v>0</v>
      </c>
      <c r="E65" s="282">
        <v>8</v>
      </c>
      <c r="F65" s="283">
        <v>200</v>
      </c>
      <c r="G65" s="164">
        <v>11</v>
      </c>
      <c r="H65" s="284"/>
      <c r="I65" s="144">
        <f t="shared" si="2"/>
        <v>219</v>
      </c>
    </row>
  </sheetData>
  <sortState xmlns:xlrd2="http://schemas.microsoft.com/office/spreadsheetml/2017/richdata2" ref="B2:I65">
    <sortCondition ref="B2:B65"/>
    <sortCondition descending="1" ref="F2:F65"/>
    <sortCondition descending="1" ref="I2:I65"/>
  </sortState>
  <mergeCells count="2">
    <mergeCell ref="Q1:U1"/>
    <mergeCell ref="L1:N1"/>
  </mergeCells>
  <conditionalFormatting sqref="B1 B66:B1048576">
    <cfRule type="duplicateValues" dxfId="18" priority="15"/>
    <cfRule type="duplicateValues" dxfId="17" priority="21"/>
    <cfRule type="duplicateValues" dxfId="16" priority="22"/>
  </conditionalFormatting>
  <conditionalFormatting sqref="B2:B33">
    <cfRule type="duplicateValues" dxfId="15" priority="11"/>
    <cfRule type="duplicateValues" dxfId="14" priority="12"/>
  </conditionalFormatting>
  <conditionalFormatting sqref="B34:B37 B39:B65">
    <cfRule type="duplicateValues" dxfId="13" priority="7"/>
  </conditionalFormatting>
  <conditionalFormatting sqref="B34:B65">
    <cfRule type="duplicateValues" dxfId="12" priority="2"/>
  </conditionalFormatting>
  <conditionalFormatting sqref="B38">
    <cfRule type="duplicateValues" dxfId="11" priority="5"/>
    <cfRule type="duplicateValues" dxfId="10" priority="6"/>
  </conditionalFormatting>
  <conditionalFormatting sqref="B66:B1048576 B1">
    <cfRule type="duplicateValues" dxfId="9" priority="23"/>
    <cfRule type="duplicateValues" dxfId="8" priority="24"/>
    <cfRule type="duplicateValues" dxfId="7" priority="25"/>
    <cfRule type="duplicateValues" dxfId="6" priority="26"/>
  </conditionalFormatting>
  <conditionalFormatting sqref="C2:D65">
    <cfRule type="containsErrors" dxfId="5" priority="1">
      <formula>ISERROR(C2)</formula>
    </cfRule>
  </conditionalFormatting>
  <conditionalFormatting sqref="X29:X33">
    <cfRule type="duplicateValues" dxfId="4" priority="17"/>
    <cfRule type="duplicateValues" dxfId="3" priority="18"/>
    <cfRule type="duplicateValues" dxfId="2" priority="19"/>
    <cfRule type="duplicateValues" dxfId="1" priority="20"/>
  </conditionalFormatting>
  <conditionalFormatting sqref="Y29:Z33">
    <cfRule type="containsErrors" dxfId="0" priority="16">
      <formula>ISERROR(Y29)</formula>
    </cfRule>
  </conditionalFormatting>
  <pageMargins left="0.7" right="0.7" top="0.75" bottom="0.75" header="0.3" footer="0.3"/>
  <pageSetup paperSize="9" orientation="portrait" horizontalDpi="0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E27"/>
  <sheetViews>
    <sheetView workbookViewId="0">
      <selection activeCell="C16" sqref="C16"/>
    </sheetView>
  </sheetViews>
  <sheetFormatPr defaultRowHeight="14.5" x14ac:dyDescent="0.35"/>
  <cols>
    <col min="2" max="2" width="13" bestFit="1" customWidth="1"/>
    <col min="3" max="3" width="9.81640625" customWidth="1"/>
    <col min="5" max="5" width="14" bestFit="1" customWidth="1"/>
  </cols>
  <sheetData>
    <row r="1" spans="2:5" x14ac:dyDescent="0.35">
      <c r="B1" s="464" t="s">
        <v>241</v>
      </c>
      <c r="C1" s="464"/>
      <c r="D1" s="464"/>
      <c r="E1" s="464"/>
    </row>
    <row r="2" spans="2:5" ht="16" thickBot="1" x14ac:dyDescent="0.4">
      <c r="B2" s="194" t="s">
        <v>231</v>
      </c>
      <c r="C2" s="195" t="s">
        <v>232</v>
      </c>
      <c r="D2" s="195" t="s">
        <v>351</v>
      </c>
      <c r="E2" s="195" t="s">
        <v>236</v>
      </c>
    </row>
    <row r="3" spans="2:5" ht="21.5" thickBot="1" x14ac:dyDescent="0.4">
      <c r="B3" s="165" t="s">
        <v>242</v>
      </c>
      <c r="C3" s="166" t="s">
        <v>243</v>
      </c>
      <c r="D3" s="167" t="s">
        <v>244</v>
      </c>
      <c r="E3" s="168" t="s">
        <v>245</v>
      </c>
    </row>
    <row r="4" spans="2:5" x14ac:dyDescent="0.35">
      <c r="B4" s="169" t="s">
        <v>50</v>
      </c>
      <c r="C4" s="170" t="s">
        <v>40</v>
      </c>
      <c r="D4" s="171" t="s">
        <v>0</v>
      </c>
      <c r="E4" s="169" t="s">
        <v>336</v>
      </c>
    </row>
    <row r="5" spans="2:5" x14ac:dyDescent="0.35">
      <c r="B5" s="131" t="s">
        <v>248</v>
      </c>
      <c r="C5" s="132" t="s">
        <v>246</v>
      </c>
      <c r="D5" s="135" t="s">
        <v>10</v>
      </c>
      <c r="E5" s="131" t="s">
        <v>247</v>
      </c>
    </row>
    <row r="6" spans="2:5" x14ac:dyDescent="0.35">
      <c r="B6" s="131" t="s">
        <v>250</v>
      </c>
      <c r="C6" s="132" t="s">
        <v>249</v>
      </c>
      <c r="D6" s="135" t="s">
        <v>252</v>
      </c>
      <c r="E6" s="131" t="s">
        <v>33</v>
      </c>
    </row>
    <row r="7" spans="2:5" x14ac:dyDescent="0.35">
      <c r="B7" s="131" t="s">
        <v>251</v>
      </c>
      <c r="C7" s="132" t="s">
        <v>34</v>
      </c>
      <c r="D7" s="135" t="s">
        <v>253</v>
      </c>
      <c r="E7" s="131" t="s">
        <v>266</v>
      </c>
    </row>
    <row r="8" spans="2:5" x14ac:dyDescent="0.35">
      <c r="B8" s="131" t="s">
        <v>26</v>
      </c>
      <c r="C8" s="132" t="s">
        <v>196</v>
      </c>
      <c r="D8" s="135" t="s">
        <v>44</v>
      </c>
      <c r="E8" s="131" t="s">
        <v>72</v>
      </c>
    </row>
    <row r="9" spans="2:5" x14ac:dyDescent="0.35">
      <c r="B9" s="131" t="s">
        <v>254</v>
      </c>
      <c r="C9" s="132" t="s">
        <v>240</v>
      </c>
      <c r="D9" s="135" t="s">
        <v>255</v>
      </c>
      <c r="E9" s="131" t="s">
        <v>230</v>
      </c>
    </row>
    <row r="10" spans="2:5" x14ac:dyDescent="0.35">
      <c r="B10" s="131" t="s">
        <v>197</v>
      </c>
      <c r="C10" s="132" t="s">
        <v>53</v>
      </c>
      <c r="D10" s="135" t="s">
        <v>27</v>
      </c>
      <c r="E10" s="131" t="s">
        <v>118</v>
      </c>
    </row>
    <row r="11" spans="2:5" x14ac:dyDescent="0.35">
      <c r="B11" s="131" t="s">
        <v>46</v>
      </c>
      <c r="C11" s="132" t="s">
        <v>31</v>
      </c>
      <c r="D11" s="135" t="s">
        <v>76</v>
      </c>
      <c r="E11" s="131" t="s">
        <v>36</v>
      </c>
    </row>
    <row r="12" spans="2:5" x14ac:dyDescent="0.35">
      <c r="B12" s="131" t="s">
        <v>193</v>
      </c>
      <c r="C12" s="132" t="s">
        <v>29</v>
      </c>
      <c r="D12" s="135" t="s">
        <v>77</v>
      </c>
      <c r="E12" s="131" t="s">
        <v>239</v>
      </c>
    </row>
    <row r="13" spans="2:5" x14ac:dyDescent="0.35">
      <c r="B13" s="131" t="s">
        <v>13</v>
      </c>
      <c r="C13" s="132" t="s">
        <v>256</v>
      </c>
      <c r="D13" s="135" t="s">
        <v>258</v>
      </c>
      <c r="E13" s="131" t="s">
        <v>32</v>
      </c>
    </row>
    <row r="14" spans="2:5" x14ac:dyDescent="0.35">
      <c r="B14" s="131" t="s">
        <v>257</v>
      </c>
      <c r="C14" s="132" t="s">
        <v>37</v>
      </c>
      <c r="D14" s="135" t="s">
        <v>259</v>
      </c>
      <c r="E14" s="131" t="s">
        <v>238</v>
      </c>
    </row>
    <row r="15" spans="2:5" x14ac:dyDescent="0.35">
      <c r="B15" s="131" t="s">
        <v>41</v>
      </c>
      <c r="C15" s="132" t="s">
        <v>120</v>
      </c>
      <c r="D15" s="135" t="s">
        <v>261</v>
      </c>
      <c r="E15" s="131" t="s">
        <v>271</v>
      </c>
    </row>
    <row r="16" spans="2:5" x14ac:dyDescent="0.35">
      <c r="B16" s="131" t="s">
        <v>28</v>
      </c>
      <c r="C16" s="132" t="s">
        <v>202</v>
      </c>
      <c r="D16" s="135" t="s">
        <v>43</v>
      </c>
      <c r="E16" s="131" t="s">
        <v>337</v>
      </c>
    </row>
    <row r="17" spans="2:5" x14ac:dyDescent="0.35">
      <c r="B17" s="131" t="s">
        <v>45</v>
      </c>
      <c r="C17" s="132" t="s">
        <v>274</v>
      </c>
      <c r="D17" s="135" t="s">
        <v>206</v>
      </c>
      <c r="E17" s="131" t="s">
        <v>86</v>
      </c>
    </row>
    <row r="18" spans="2:5" x14ac:dyDescent="0.35">
      <c r="B18" s="131" t="s">
        <v>16</v>
      </c>
      <c r="C18" s="132" t="s">
        <v>38</v>
      </c>
      <c r="D18" s="135" t="s">
        <v>338</v>
      </c>
      <c r="E18" s="131" t="s">
        <v>55</v>
      </c>
    </row>
    <row r="19" spans="2:5" x14ac:dyDescent="0.35">
      <c r="B19" s="131" t="s">
        <v>5</v>
      </c>
      <c r="C19" s="132" t="s">
        <v>204</v>
      </c>
      <c r="D19" s="135" t="s">
        <v>267</v>
      </c>
      <c r="E19" s="131" t="s">
        <v>51</v>
      </c>
    </row>
    <row r="20" spans="2:5" x14ac:dyDescent="0.35">
      <c r="B20" s="131" t="s">
        <v>91</v>
      </c>
      <c r="C20" s="132" t="s">
        <v>260</v>
      </c>
      <c r="D20" s="135" t="s">
        <v>188</v>
      </c>
      <c r="E20" s="131" t="s">
        <v>339</v>
      </c>
    </row>
    <row r="21" spans="2:5" x14ac:dyDescent="0.35">
      <c r="B21" s="131"/>
      <c r="C21" s="132"/>
      <c r="D21" s="135" t="s">
        <v>30</v>
      </c>
      <c r="E21" s="131" t="s">
        <v>340</v>
      </c>
    </row>
    <row r="22" spans="2:5" x14ac:dyDescent="0.35">
      <c r="B22" s="131"/>
      <c r="C22" s="132"/>
      <c r="D22" s="135" t="s">
        <v>237</v>
      </c>
      <c r="E22" s="131" t="s">
        <v>341</v>
      </c>
    </row>
    <row r="23" spans="2:5" x14ac:dyDescent="0.35">
      <c r="B23" s="131"/>
      <c r="C23" s="132"/>
      <c r="D23" s="135" t="s">
        <v>203</v>
      </c>
      <c r="E23" s="131" t="s">
        <v>278</v>
      </c>
    </row>
    <row r="24" spans="2:5" x14ac:dyDescent="0.35">
      <c r="B24" s="131"/>
      <c r="C24" s="132"/>
      <c r="D24" s="135" t="s">
        <v>262</v>
      </c>
      <c r="E24" s="131" t="s">
        <v>342</v>
      </c>
    </row>
    <row r="25" spans="2:5" x14ac:dyDescent="0.35">
      <c r="B25" s="131"/>
      <c r="C25" s="132"/>
      <c r="D25" s="135" t="s">
        <v>263</v>
      </c>
      <c r="E25" s="131" t="s">
        <v>343</v>
      </c>
    </row>
    <row r="26" spans="2:5" x14ac:dyDescent="0.35">
      <c r="B26" s="131"/>
      <c r="C26" s="132"/>
      <c r="D26" s="135" t="s">
        <v>264</v>
      </c>
      <c r="E26" s="131" t="s">
        <v>52</v>
      </c>
    </row>
    <row r="27" spans="2:5" ht="15" thickBot="1" x14ac:dyDescent="0.4">
      <c r="B27" s="133"/>
      <c r="C27" s="134"/>
      <c r="D27" s="172" t="s">
        <v>265</v>
      </c>
      <c r="E27" s="173"/>
    </row>
  </sheetData>
  <mergeCells count="1">
    <mergeCell ref="B1:E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84"/>
  <sheetViews>
    <sheetView workbookViewId="0">
      <selection activeCell="O2" sqref="O2:U2"/>
    </sheetView>
  </sheetViews>
  <sheetFormatPr defaultColWidth="9.1796875" defaultRowHeight="13" x14ac:dyDescent="0.3"/>
  <cols>
    <col min="1" max="1" width="3.54296875" style="109" bestFit="1" customWidth="1"/>
    <col min="2" max="2" width="31.54296875" style="34" bestFit="1" customWidth="1"/>
    <col min="3" max="3" width="3.26953125" style="72" bestFit="1" customWidth="1"/>
    <col min="4" max="4" width="3.54296875" style="79" bestFit="1" customWidth="1"/>
    <col min="5" max="5" width="26.54296875" style="32" bestFit="1" customWidth="1"/>
    <col min="6" max="6" width="4.7265625" style="34" bestFit="1" customWidth="1"/>
    <col min="7" max="7" width="8.453125" style="34" bestFit="1" customWidth="1"/>
    <col min="8" max="8" width="23.453125" style="34" bestFit="1" customWidth="1"/>
    <col min="9" max="9" width="4.1796875" style="34" customWidth="1"/>
    <col min="10" max="10" width="4.453125" style="34" customWidth="1"/>
    <col min="11" max="11" width="2.7265625" style="34" bestFit="1" customWidth="1"/>
    <col min="12" max="12" width="13.7265625" style="34" bestFit="1" customWidth="1"/>
    <col min="13" max="14" width="9.1796875" style="34"/>
    <col min="15" max="15" width="6.54296875" style="112" bestFit="1" customWidth="1"/>
    <col min="16" max="16" width="26.26953125" style="112" bestFit="1" customWidth="1"/>
    <col min="17" max="17" width="8.81640625" style="112" bestFit="1" customWidth="1"/>
    <col min="18" max="18" width="1.81640625" style="112" customWidth="1"/>
    <col min="19" max="19" width="7.1796875" style="113" bestFit="1" customWidth="1"/>
    <col min="20" max="20" width="24.453125" style="113" customWidth="1"/>
    <col min="21" max="21" width="11.453125" style="113" bestFit="1" customWidth="1"/>
    <col min="22" max="16384" width="9.1796875" style="34"/>
  </cols>
  <sheetData>
    <row r="1" spans="1:21" s="39" customFormat="1" ht="21.75" customHeight="1" x14ac:dyDescent="0.35">
      <c r="A1" s="68"/>
      <c r="B1" s="39" t="str">
        <f>CONCATENATE(E1," ","(",F1,")")</f>
        <v>ERKEK TAKIM ADI (İLİ)</v>
      </c>
      <c r="C1" s="68"/>
      <c r="D1" s="69"/>
      <c r="E1" s="94" t="s">
        <v>190</v>
      </c>
      <c r="F1" s="95" t="s">
        <v>171</v>
      </c>
      <c r="G1" s="95" t="s">
        <v>171</v>
      </c>
      <c r="H1" s="95" t="s">
        <v>172</v>
      </c>
      <c r="I1" s="70" t="s">
        <v>173</v>
      </c>
      <c r="J1" s="70" t="s">
        <v>174</v>
      </c>
      <c r="K1" s="71"/>
      <c r="L1" s="71" t="s">
        <v>175</v>
      </c>
      <c r="M1" s="40"/>
      <c r="N1" s="40"/>
      <c r="O1" s="465" t="s">
        <v>184</v>
      </c>
      <c r="P1" s="465"/>
      <c r="Q1" s="465"/>
      <c r="R1" s="465"/>
      <c r="S1" s="465"/>
      <c r="T1" s="465"/>
      <c r="U1" s="465"/>
    </row>
    <row r="2" spans="1:21" ht="14.5" x14ac:dyDescent="0.35">
      <c r="A2" s="72">
        <v>1</v>
      </c>
      <c r="B2" s="34" t="str">
        <f>CONCATENATE(E2," ","(",F2,")")</f>
        <v>ÇORUM BLD. GENÇLİK VE SPOR (A) (ÇRM)</v>
      </c>
      <c r="C2" s="72">
        <v>1</v>
      </c>
      <c r="D2" s="106">
        <v>1</v>
      </c>
      <c r="E2" s="96" t="s">
        <v>73</v>
      </c>
      <c r="F2" s="96" t="s">
        <v>99</v>
      </c>
      <c r="G2" s="96" t="s">
        <v>27</v>
      </c>
      <c r="H2" s="96" t="s">
        <v>133</v>
      </c>
      <c r="I2" s="73" t="s">
        <v>4</v>
      </c>
      <c r="J2" s="54" t="s">
        <v>130</v>
      </c>
      <c r="K2" s="97">
        <v>1</v>
      </c>
      <c r="O2" s="466" t="s">
        <v>475</v>
      </c>
      <c r="P2" s="466"/>
      <c r="Q2" s="466"/>
      <c r="R2" s="466"/>
      <c r="S2" s="466"/>
      <c r="T2" s="466"/>
      <c r="U2" s="466"/>
    </row>
    <row r="3" spans="1:21" ht="14.5" x14ac:dyDescent="0.35">
      <c r="A3" s="72">
        <v>2</v>
      </c>
      <c r="B3" s="34" t="str">
        <f t="shared" ref="B3:B25" si="0">CONCATENATE(E3," ","(",F3,")")</f>
        <v>YALOVA BLD. GENÇLİK SPOR (A) (YLV)</v>
      </c>
      <c r="D3" s="106">
        <v>2</v>
      </c>
      <c r="E3" s="96" t="s">
        <v>90</v>
      </c>
      <c r="F3" s="96" t="s">
        <v>110</v>
      </c>
      <c r="G3" s="96" t="s">
        <v>5</v>
      </c>
      <c r="H3" s="96" t="s">
        <v>129</v>
      </c>
      <c r="I3" s="74" t="s">
        <v>6</v>
      </c>
      <c r="J3" s="54" t="s">
        <v>134</v>
      </c>
      <c r="K3" s="97">
        <v>2</v>
      </c>
      <c r="O3" s="466" t="s">
        <v>474</v>
      </c>
      <c r="P3" s="466"/>
      <c r="Q3" s="466"/>
      <c r="R3" s="466"/>
      <c r="S3" s="466"/>
      <c r="T3" s="466"/>
      <c r="U3" s="466"/>
    </row>
    <row r="4" spans="1:21" ht="15" customHeight="1" thickBot="1" x14ac:dyDescent="0.5">
      <c r="A4" s="72">
        <v>3</v>
      </c>
      <c r="B4" s="34" t="str">
        <f t="shared" si="0"/>
        <v>İSTANBUL B.ŞEHİR BLD. (A) (İST)</v>
      </c>
      <c r="D4" s="106">
        <v>3</v>
      </c>
      <c r="E4" s="96" t="s">
        <v>80</v>
      </c>
      <c r="F4" s="96" t="s">
        <v>68</v>
      </c>
      <c r="G4" s="96" t="s">
        <v>13</v>
      </c>
      <c r="H4" s="96" t="s">
        <v>129</v>
      </c>
      <c r="I4" s="74" t="s">
        <v>8</v>
      </c>
      <c r="J4" s="54" t="s">
        <v>137</v>
      </c>
      <c r="K4" s="97">
        <v>3</v>
      </c>
      <c r="O4" s="467" t="s">
        <v>185</v>
      </c>
      <c r="P4" s="467"/>
      <c r="Q4" s="467"/>
      <c r="R4" s="98"/>
      <c r="S4" s="468" t="s">
        <v>186</v>
      </c>
      <c r="T4" s="468"/>
      <c r="U4" s="468"/>
    </row>
    <row r="5" spans="1:21" ht="12.5" thickTop="1" x14ac:dyDescent="0.3">
      <c r="A5" s="72">
        <v>4</v>
      </c>
      <c r="B5" s="34" t="str">
        <f t="shared" si="0"/>
        <v>ÇORUM SPOR İHTİSAS SPOR (ÇRM)</v>
      </c>
      <c r="D5" s="106">
        <v>4</v>
      </c>
      <c r="E5" s="96" t="s">
        <v>75</v>
      </c>
      <c r="F5" s="96" t="s">
        <v>99</v>
      </c>
      <c r="G5" s="96" t="s">
        <v>27</v>
      </c>
      <c r="H5" s="96" t="s">
        <v>133</v>
      </c>
      <c r="I5" s="73" t="s">
        <v>6</v>
      </c>
      <c r="J5" s="54" t="s">
        <v>141</v>
      </c>
      <c r="K5" s="97">
        <v>4</v>
      </c>
      <c r="O5" s="82" t="s">
        <v>187</v>
      </c>
      <c r="P5" s="83" t="s">
        <v>2</v>
      </c>
      <c r="Q5" s="99" t="s">
        <v>171</v>
      </c>
      <c r="R5" s="84"/>
      <c r="S5" s="85" t="s">
        <v>187</v>
      </c>
      <c r="T5" s="86" t="s">
        <v>2</v>
      </c>
      <c r="U5" s="100" t="s">
        <v>171</v>
      </c>
    </row>
    <row r="6" spans="1:21" ht="12" x14ac:dyDescent="0.3">
      <c r="A6" s="72">
        <v>5</v>
      </c>
      <c r="B6" s="34" t="str">
        <f t="shared" si="0"/>
        <v>MUĞLA B.ŞEHİR BLD. SPOR  (A) (MĞL)</v>
      </c>
      <c r="D6" s="106">
        <v>5</v>
      </c>
      <c r="E6" s="96" t="s">
        <v>177</v>
      </c>
      <c r="F6" s="96" t="s">
        <v>108</v>
      </c>
      <c r="G6" s="96" t="s">
        <v>38</v>
      </c>
      <c r="H6" s="96" t="s">
        <v>145</v>
      </c>
      <c r="I6" s="73" t="s">
        <v>6</v>
      </c>
      <c r="J6" s="54" t="s">
        <v>144</v>
      </c>
      <c r="K6" s="97">
        <v>5</v>
      </c>
      <c r="O6" s="41">
        <v>1</v>
      </c>
      <c r="P6" s="263" t="s">
        <v>272</v>
      </c>
      <c r="Q6" s="263" t="s">
        <v>40</v>
      </c>
      <c r="R6" s="84"/>
      <c r="S6" s="84">
        <v>1</v>
      </c>
      <c r="T6" s="264" t="s">
        <v>128</v>
      </c>
      <c r="U6" s="264" t="s">
        <v>50</v>
      </c>
    </row>
    <row r="7" spans="1:21" ht="12" x14ac:dyDescent="0.3">
      <c r="A7" s="72">
        <v>6</v>
      </c>
      <c r="B7" s="34" t="str">
        <f t="shared" si="0"/>
        <v>ÇORUM BLD. GENÇLİK VE SPOR (B) (ÇRM)</v>
      </c>
      <c r="D7" s="106">
        <v>6</v>
      </c>
      <c r="E7" s="96" t="s">
        <v>74</v>
      </c>
      <c r="F7" s="96" t="s">
        <v>99</v>
      </c>
      <c r="G7" s="96" t="s">
        <v>27</v>
      </c>
      <c r="H7" s="96" t="s">
        <v>133</v>
      </c>
      <c r="I7" s="73" t="s">
        <v>8</v>
      </c>
      <c r="J7" s="54" t="s">
        <v>146</v>
      </c>
      <c r="K7" s="97">
        <v>6</v>
      </c>
      <c r="O7" s="41">
        <v>3</v>
      </c>
      <c r="P7" s="263" t="s">
        <v>430</v>
      </c>
      <c r="Q7" s="263" t="s">
        <v>27</v>
      </c>
      <c r="R7" s="34"/>
      <c r="S7" s="84">
        <v>2</v>
      </c>
      <c r="T7" s="264" t="s">
        <v>84</v>
      </c>
      <c r="U7" s="264" t="s">
        <v>25</v>
      </c>
    </row>
    <row r="8" spans="1:21" ht="12" x14ac:dyDescent="0.3">
      <c r="A8" s="72">
        <v>7</v>
      </c>
      <c r="B8" s="34" t="str">
        <f t="shared" si="0"/>
        <v>KOCASİNAN BLD. SPOR (A) (KYS)</v>
      </c>
      <c r="D8" s="106">
        <v>7</v>
      </c>
      <c r="E8" s="96" t="s">
        <v>84</v>
      </c>
      <c r="F8" s="96" t="s">
        <v>67</v>
      </c>
      <c r="G8" s="96" t="s">
        <v>25</v>
      </c>
      <c r="H8" s="96" t="s">
        <v>131</v>
      </c>
      <c r="I8" s="73" t="s">
        <v>6</v>
      </c>
      <c r="J8" s="54" t="s">
        <v>148</v>
      </c>
      <c r="K8" s="97">
        <v>7</v>
      </c>
      <c r="O8" s="41">
        <v>4</v>
      </c>
      <c r="P8" s="263" t="s">
        <v>468</v>
      </c>
      <c r="Q8" s="263" t="s">
        <v>27</v>
      </c>
      <c r="R8" s="34"/>
      <c r="S8" s="84">
        <v>3</v>
      </c>
      <c r="T8" s="264" t="s">
        <v>135</v>
      </c>
      <c r="U8" s="264" t="s">
        <v>27</v>
      </c>
    </row>
    <row r="9" spans="1:21" ht="12" x14ac:dyDescent="0.3">
      <c r="A9" s="72">
        <v>8</v>
      </c>
      <c r="B9" s="34" t="str">
        <f t="shared" si="0"/>
        <v>ÇUKUROVA ÜNİV. (ADN)</v>
      </c>
      <c r="D9" s="106">
        <v>8</v>
      </c>
      <c r="E9" s="96" t="s">
        <v>64</v>
      </c>
      <c r="F9" s="96" t="s">
        <v>92</v>
      </c>
      <c r="G9" s="96" t="s">
        <v>40</v>
      </c>
      <c r="H9" s="96" t="s">
        <v>143</v>
      </c>
      <c r="I9" s="73" t="s">
        <v>6</v>
      </c>
      <c r="J9" s="54" t="s">
        <v>150</v>
      </c>
      <c r="K9" s="97">
        <v>8</v>
      </c>
      <c r="O9" s="41">
        <v>9</v>
      </c>
      <c r="P9" s="263" t="s">
        <v>385</v>
      </c>
      <c r="Q9" s="263" t="s">
        <v>27</v>
      </c>
      <c r="R9" s="34"/>
      <c r="S9" s="84">
        <v>4</v>
      </c>
      <c r="T9" s="264" t="s">
        <v>80</v>
      </c>
      <c r="U9" s="264" t="s">
        <v>13</v>
      </c>
    </row>
    <row r="10" spans="1:21" ht="12" x14ac:dyDescent="0.3">
      <c r="A10" s="72">
        <v>9</v>
      </c>
      <c r="B10" s="34" t="str">
        <f t="shared" si="0"/>
        <v>ANTALYA B.ŞEHİR BLD. ASAT GSK  (ANT)</v>
      </c>
      <c r="D10" s="106">
        <v>9</v>
      </c>
      <c r="E10" s="103" t="s">
        <v>176</v>
      </c>
      <c r="F10" s="103" t="s">
        <v>94</v>
      </c>
      <c r="G10" s="103" t="s">
        <v>34</v>
      </c>
      <c r="H10" s="103" t="s">
        <v>143</v>
      </c>
      <c r="I10" s="75" t="s">
        <v>4</v>
      </c>
      <c r="J10" s="104"/>
      <c r="K10" s="105">
        <v>9</v>
      </c>
      <c r="O10" s="41">
        <v>9</v>
      </c>
      <c r="P10" s="263" t="s">
        <v>420</v>
      </c>
      <c r="Q10" s="263" t="s">
        <v>36</v>
      </c>
      <c r="R10" s="34"/>
      <c r="S10" s="84">
        <v>5</v>
      </c>
      <c r="T10" s="264" t="s">
        <v>139</v>
      </c>
      <c r="U10" s="264" t="s">
        <v>26</v>
      </c>
    </row>
    <row r="11" spans="1:21" ht="12" x14ac:dyDescent="0.3">
      <c r="A11" s="72">
        <v>10</v>
      </c>
      <c r="B11" s="34" t="str">
        <f t="shared" si="0"/>
        <v>ŞAHİNBEY BELEDİYESİ GSK (GZT)</v>
      </c>
      <c r="D11" s="106">
        <v>10</v>
      </c>
      <c r="E11" s="103" t="s">
        <v>179</v>
      </c>
      <c r="F11" s="103" t="s">
        <v>101</v>
      </c>
      <c r="G11" s="103" t="s">
        <v>36</v>
      </c>
      <c r="H11" s="103" t="s">
        <v>140</v>
      </c>
      <c r="I11" s="75" t="s">
        <v>4</v>
      </c>
      <c r="J11" s="104"/>
      <c r="K11" s="105">
        <v>9</v>
      </c>
      <c r="O11" s="41">
        <v>9</v>
      </c>
      <c r="P11" s="263" t="s">
        <v>463</v>
      </c>
      <c r="Q11" s="263" t="s">
        <v>31</v>
      </c>
      <c r="R11" s="34"/>
      <c r="S11" s="84">
        <v>6</v>
      </c>
      <c r="T11" s="264" t="s">
        <v>142</v>
      </c>
      <c r="U11" s="264" t="s">
        <v>33</v>
      </c>
    </row>
    <row r="12" spans="1:21" ht="12" x14ac:dyDescent="0.3">
      <c r="A12" s="72">
        <v>11</v>
      </c>
      <c r="B12" s="34" t="str">
        <f t="shared" si="0"/>
        <v>FENERBAHÇE SPOR KULÜBÜ (İST)</v>
      </c>
      <c r="D12" s="106">
        <v>11</v>
      </c>
      <c r="E12" s="103" t="s">
        <v>79</v>
      </c>
      <c r="F12" s="103" t="s">
        <v>68</v>
      </c>
      <c r="G12" s="103" t="s">
        <v>13</v>
      </c>
      <c r="H12" s="103" t="s">
        <v>129</v>
      </c>
      <c r="I12" s="76" t="s">
        <v>4</v>
      </c>
      <c r="J12" s="104"/>
      <c r="K12" s="105">
        <v>9</v>
      </c>
      <c r="O12" s="41">
        <v>2</v>
      </c>
      <c r="P12" s="263" t="s">
        <v>410</v>
      </c>
      <c r="Q12" s="263" t="s">
        <v>13</v>
      </c>
      <c r="R12" s="34"/>
      <c r="S12" s="84">
        <v>7</v>
      </c>
      <c r="T12" s="264" t="s">
        <v>39</v>
      </c>
      <c r="U12" s="264" t="s">
        <v>32</v>
      </c>
    </row>
    <row r="13" spans="1:21" ht="12" x14ac:dyDescent="0.3">
      <c r="A13" s="72">
        <v>12</v>
      </c>
      <c r="B13" s="34" t="str">
        <f t="shared" si="0"/>
        <v>MAVİ EGE (A) (İZM)</v>
      </c>
      <c r="D13" s="106">
        <v>12</v>
      </c>
      <c r="E13" s="103" t="s">
        <v>83</v>
      </c>
      <c r="F13" s="103" t="s">
        <v>104</v>
      </c>
      <c r="G13" s="103" t="s">
        <v>29</v>
      </c>
      <c r="H13" s="103" t="s">
        <v>145</v>
      </c>
      <c r="I13" s="75" t="s">
        <v>4</v>
      </c>
      <c r="J13" s="104"/>
      <c r="K13" s="105">
        <v>9</v>
      </c>
      <c r="O13" s="41">
        <v>5</v>
      </c>
      <c r="P13" s="263" t="s">
        <v>201</v>
      </c>
      <c r="Q13" s="263" t="s">
        <v>13</v>
      </c>
      <c r="R13" s="34"/>
      <c r="S13" s="84">
        <v>8</v>
      </c>
      <c r="T13" s="264" t="s">
        <v>147</v>
      </c>
      <c r="U13" s="264" t="s">
        <v>120</v>
      </c>
    </row>
    <row r="14" spans="1:21" ht="12" x14ac:dyDescent="0.3">
      <c r="A14" s="72">
        <v>13</v>
      </c>
      <c r="B14" s="34" t="str">
        <f t="shared" si="0"/>
        <v>KOCASİNAN BLD. SPOR (B) (KYS)</v>
      </c>
      <c r="D14" s="106">
        <v>13</v>
      </c>
      <c r="E14" s="103" t="s">
        <v>85</v>
      </c>
      <c r="F14" s="103" t="s">
        <v>67</v>
      </c>
      <c r="G14" s="103" t="s">
        <v>25</v>
      </c>
      <c r="H14" s="103" t="s">
        <v>131</v>
      </c>
      <c r="I14" s="75" t="s">
        <v>4</v>
      </c>
      <c r="J14" s="104"/>
      <c r="K14" s="105">
        <v>9</v>
      </c>
      <c r="O14" s="41">
        <v>6</v>
      </c>
      <c r="P14" s="263" t="s">
        <v>469</v>
      </c>
      <c r="Q14" s="263" t="s">
        <v>13</v>
      </c>
      <c r="R14" s="34"/>
      <c r="S14" s="84">
        <v>9</v>
      </c>
      <c r="T14" s="264" t="s">
        <v>149</v>
      </c>
      <c r="U14" s="264" t="s">
        <v>29</v>
      </c>
    </row>
    <row r="15" spans="1:21" ht="12" x14ac:dyDescent="0.3">
      <c r="A15" s="72">
        <v>14</v>
      </c>
      <c r="B15" s="34" t="str">
        <f t="shared" si="0"/>
        <v>VAN GENÇLİK SPOR (A) (VAN)</v>
      </c>
      <c r="D15" s="106">
        <v>14</v>
      </c>
      <c r="E15" s="103" t="s">
        <v>88</v>
      </c>
      <c r="F15" s="103" t="s">
        <v>52</v>
      </c>
      <c r="G15" s="103" t="s">
        <v>52</v>
      </c>
      <c r="H15" s="103" t="s">
        <v>152</v>
      </c>
      <c r="I15" s="75" t="s">
        <v>4</v>
      </c>
      <c r="J15" s="104"/>
      <c r="K15" s="105">
        <v>9</v>
      </c>
      <c r="O15" s="41">
        <v>7</v>
      </c>
      <c r="P15" s="263" t="s">
        <v>470</v>
      </c>
      <c r="Q15" s="263" t="s">
        <v>37</v>
      </c>
      <c r="R15" s="34"/>
      <c r="S15" s="84">
        <v>9</v>
      </c>
      <c r="T15" s="264" t="s">
        <v>151</v>
      </c>
      <c r="U15" s="264" t="s">
        <v>91</v>
      </c>
    </row>
    <row r="16" spans="1:21" ht="12" x14ac:dyDescent="0.3">
      <c r="A16" s="72">
        <v>15</v>
      </c>
      <c r="B16" s="34" t="str">
        <f t="shared" si="0"/>
        <v>KAŞİF GENÇLİK SPOR VE İZCİLİK (KLS)</v>
      </c>
      <c r="D16" s="106">
        <v>15</v>
      </c>
      <c r="E16" s="107" t="s">
        <v>180</v>
      </c>
      <c r="F16" s="107" t="s">
        <v>105</v>
      </c>
      <c r="G16" s="107" t="s">
        <v>86</v>
      </c>
      <c r="H16" s="107" t="s">
        <v>140</v>
      </c>
      <c r="I16" s="77" t="s">
        <v>6</v>
      </c>
      <c r="J16" s="108"/>
      <c r="K16" s="107">
        <v>15</v>
      </c>
      <c r="O16" s="41">
        <v>9</v>
      </c>
      <c r="P16" s="263" t="s">
        <v>413</v>
      </c>
      <c r="Q16" s="263" t="s">
        <v>37</v>
      </c>
      <c r="R16" s="34"/>
      <c r="S16" s="84">
        <v>9</v>
      </c>
      <c r="T16" s="264" t="s">
        <v>85</v>
      </c>
      <c r="U16" s="264" t="s">
        <v>25</v>
      </c>
    </row>
    <row r="17" spans="1:21" ht="12" x14ac:dyDescent="0.3">
      <c r="A17" s="72">
        <v>16</v>
      </c>
      <c r="B17" s="34" t="str">
        <f t="shared" si="0"/>
        <v>YEŞİLYURT BELEDİYESPOR (MLT)</v>
      </c>
      <c r="D17" s="106">
        <v>16</v>
      </c>
      <c r="E17" s="107" t="s">
        <v>65</v>
      </c>
      <c r="F17" s="107" t="s">
        <v>106</v>
      </c>
      <c r="G17" s="107" t="s">
        <v>55</v>
      </c>
      <c r="H17" s="107" t="s">
        <v>152</v>
      </c>
      <c r="I17" s="77" t="s">
        <v>6</v>
      </c>
      <c r="J17" s="108"/>
      <c r="K17" s="107">
        <v>15</v>
      </c>
      <c r="O17" s="41">
        <v>9</v>
      </c>
      <c r="P17" s="263" t="s">
        <v>415</v>
      </c>
      <c r="Q17" s="263" t="s">
        <v>37</v>
      </c>
      <c r="R17" s="34"/>
      <c r="S17" s="84">
        <v>9</v>
      </c>
      <c r="T17" s="264" t="s">
        <v>154</v>
      </c>
      <c r="U17" s="264" t="s">
        <v>31</v>
      </c>
    </row>
    <row r="18" spans="1:21" ht="12" x14ac:dyDescent="0.3">
      <c r="A18" s="72">
        <v>17</v>
      </c>
      <c r="B18" s="34" t="str">
        <f t="shared" si="0"/>
        <v>ŞAFAKTEPE GENÇLİK VE SPOR (ANK)</v>
      </c>
      <c r="D18" s="106">
        <v>17</v>
      </c>
      <c r="E18" s="34" t="s">
        <v>69</v>
      </c>
      <c r="F18" s="34" t="s">
        <v>93</v>
      </c>
      <c r="G18" s="34" t="s">
        <v>10</v>
      </c>
      <c r="H18" s="34" t="s">
        <v>131</v>
      </c>
      <c r="I18" s="33" t="s">
        <v>7</v>
      </c>
      <c r="J18" s="44"/>
      <c r="O18" s="41">
        <v>9</v>
      </c>
      <c r="P18" s="263" t="s">
        <v>87</v>
      </c>
      <c r="Q18" s="263" t="s">
        <v>51</v>
      </c>
      <c r="R18" s="34"/>
      <c r="S18" s="84">
        <v>9</v>
      </c>
      <c r="T18" s="264" t="s">
        <v>81</v>
      </c>
      <c r="U18" s="264" t="s">
        <v>13</v>
      </c>
    </row>
    <row r="19" spans="1:21" ht="12" x14ac:dyDescent="0.3">
      <c r="A19" s="72">
        <v>18</v>
      </c>
      <c r="B19" s="34" t="str">
        <f t="shared" si="0"/>
        <v>1955 BATMAN BLD. SPOR (BTM)</v>
      </c>
      <c r="D19" s="106">
        <v>18</v>
      </c>
      <c r="E19" s="34" t="s">
        <v>70</v>
      </c>
      <c r="F19" s="34" t="s">
        <v>95</v>
      </c>
      <c r="G19" s="34" t="s">
        <v>33</v>
      </c>
      <c r="H19" s="34" t="s">
        <v>140</v>
      </c>
      <c r="I19" s="33" t="s">
        <v>7</v>
      </c>
      <c r="J19" s="44"/>
      <c r="K19" s="39"/>
      <c r="O19" s="41">
        <v>9</v>
      </c>
      <c r="P19" s="263" t="s">
        <v>471</v>
      </c>
      <c r="Q19" s="263" t="s">
        <v>38</v>
      </c>
      <c r="R19" s="34"/>
      <c r="S19" s="84">
        <v>9</v>
      </c>
      <c r="T19" s="264" t="s">
        <v>156</v>
      </c>
      <c r="U19" s="264" t="s">
        <v>10</v>
      </c>
    </row>
    <row r="20" spans="1:21" ht="12" x14ac:dyDescent="0.3">
      <c r="A20" s="72">
        <v>19</v>
      </c>
      <c r="B20" s="34" t="str">
        <f t="shared" si="0"/>
        <v>BAYBURT GENÇLİK MERKEZİ  (BYB)</v>
      </c>
      <c r="D20" s="106">
        <v>19</v>
      </c>
      <c r="E20" s="31" t="s">
        <v>62</v>
      </c>
      <c r="F20" s="31" t="s">
        <v>96</v>
      </c>
      <c r="G20" s="31" t="s">
        <v>44</v>
      </c>
      <c r="H20" s="31" t="s">
        <v>133</v>
      </c>
      <c r="I20" s="33" t="s">
        <v>7</v>
      </c>
      <c r="J20" s="44"/>
      <c r="K20" s="39"/>
      <c r="O20" s="41">
        <v>8</v>
      </c>
      <c r="P20" s="263" t="s">
        <v>311</v>
      </c>
      <c r="Q20" s="263" t="s">
        <v>203</v>
      </c>
      <c r="R20" s="34"/>
      <c r="S20" s="84">
        <v>9</v>
      </c>
      <c r="T20" s="264" t="s">
        <v>157</v>
      </c>
      <c r="U20" s="264" t="s">
        <v>52</v>
      </c>
    </row>
    <row r="21" spans="1:21" ht="12" x14ac:dyDescent="0.3">
      <c r="A21" s="72">
        <v>20</v>
      </c>
      <c r="B21" s="34" t="str">
        <f t="shared" si="0"/>
        <v>ERZURUM TÜRK TELEKOM SPOR   (ERZ)</v>
      </c>
      <c r="D21" s="106">
        <v>20</v>
      </c>
      <c r="E21" s="34" t="s">
        <v>178</v>
      </c>
      <c r="F21" s="34" t="s">
        <v>100</v>
      </c>
      <c r="G21" s="34" t="s">
        <v>77</v>
      </c>
      <c r="H21" s="34" t="s">
        <v>152</v>
      </c>
      <c r="I21" s="33" t="s">
        <v>7</v>
      </c>
      <c r="J21" s="44"/>
      <c r="K21" s="39"/>
      <c r="O21" s="41">
        <v>9</v>
      </c>
      <c r="P21" s="263" t="s">
        <v>409</v>
      </c>
      <c r="Q21" s="263" t="s">
        <v>5</v>
      </c>
      <c r="R21" s="34"/>
      <c r="S21" s="84">
        <v>9</v>
      </c>
      <c r="T21" s="264" t="s">
        <v>158</v>
      </c>
      <c r="U21" s="264" t="s">
        <v>91</v>
      </c>
    </row>
    <row r="22" spans="1:21" x14ac:dyDescent="0.3">
      <c r="A22" s="72">
        <v>21</v>
      </c>
      <c r="B22" s="34" t="str">
        <f t="shared" si="0"/>
        <v>ISPARTES GSK (ISP)</v>
      </c>
      <c r="D22" s="106">
        <v>21</v>
      </c>
      <c r="E22" s="34" t="s">
        <v>78</v>
      </c>
      <c r="F22" s="34" t="s">
        <v>103</v>
      </c>
      <c r="G22" s="34" t="s">
        <v>31</v>
      </c>
      <c r="H22" s="34" t="s">
        <v>143</v>
      </c>
      <c r="I22" s="33" t="s">
        <v>7</v>
      </c>
      <c r="J22" s="44"/>
      <c r="K22" s="39"/>
      <c r="S22" s="87"/>
      <c r="T22" s="102"/>
      <c r="U22" s="102"/>
    </row>
    <row r="23" spans="1:21" x14ac:dyDescent="0.3">
      <c r="A23" s="72">
        <v>22</v>
      </c>
      <c r="B23" s="34" t="str">
        <f t="shared" si="0"/>
        <v>MUĞLA B.ŞEHİR BLD. SPOR  (B) (MĞL)</v>
      </c>
      <c r="D23" s="106">
        <v>22</v>
      </c>
      <c r="E23" s="34" t="s">
        <v>181</v>
      </c>
      <c r="F23" s="34" t="s">
        <v>108</v>
      </c>
      <c r="G23" s="34" t="s">
        <v>38</v>
      </c>
      <c r="H23" s="34" t="s">
        <v>145</v>
      </c>
      <c r="I23" s="33" t="s">
        <v>7</v>
      </c>
      <c r="J23" s="44"/>
      <c r="K23" s="39"/>
      <c r="O23" s="41"/>
      <c r="P23" s="101"/>
      <c r="Q23" s="101"/>
      <c r="R23" s="84"/>
      <c r="S23" s="87"/>
      <c r="T23" s="102"/>
      <c r="U23" s="102"/>
    </row>
    <row r="24" spans="1:21" x14ac:dyDescent="0.3">
      <c r="A24" s="72">
        <v>23</v>
      </c>
      <c r="B24" s="34" t="str">
        <f t="shared" si="0"/>
        <v>ÇERKEZKÖY BLD. GSK (A) (TKD)</v>
      </c>
      <c r="D24" s="106">
        <v>23</v>
      </c>
      <c r="E24" s="34" t="s">
        <v>182</v>
      </c>
      <c r="F24" s="34" t="s">
        <v>109</v>
      </c>
      <c r="G24" s="34" t="s">
        <v>16</v>
      </c>
      <c r="H24" s="34" t="s">
        <v>129</v>
      </c>
      <c r="I24" s="30" t="s">
        <v>7</v>
      </c>
      <c r="J24" s="44"/>
      <c r="O24" s="41"/>
      <c r="P24" s="101"/>
      <c r="Q24" s="101"/>
      <c r="R24" s="84"/>
      <c r="S24" s="87"/>
      <c r="T24" s="102"/>
      <c r="U24" s="102"/>
    </row>
    <row r="25" spans="1:21" x14ac:dyDescent="0.3">
      <c r="A25" s="72">
        <v>24</v>
      </c>
      <c r="B25" s="34" t="str">
        <f t="shared" si="0"/>
        <v xml:space="preserve"> ()</v>
      </c>
      <c r="D25" s="106">
        <v>24</v>
      </c>
      <c r="O25" s="41"/>
      <c r="P25" s="101"/>
      <c r="Q25" s="101"/>
      <c r="R25" s="84"/>
      <c r="S25" s="87"/>
      <c r="T25" s="102"/>
      <c r="U25" s="102"/>
    </row>
    <row r="26" spans="1:21" x14ac:dyDescent="0.3">
      <c r="A26" s="78">
        <v>99</v>
      </c>
      <c r="D26" s="79">
        <v>99</v>
      </c>
      <c r="E26" s="32" t="s">
        <v>183</v>
      </c>
      <c r="O26" s="41"/>
      <c r="P26" s="101"/>
      <c r="Q26" s="101"/>
      <c r="R26" s="84"/>
      <c r="S26" s="87"/>
      <c r="T26" s="102"/>
      <c r="U26" s="102"/>
    </row>
    <row r="27" spans="1:21" x14ac:dyDescent="0.3">
      <c r="G27" s="110"/>
      <c r="O27" s="41"/>
      <c r="P27" s="101"/>
      <c r="Q27" s="101"/>
      <c r="R27" s="84"/>
      <c r="S27" s="87"/>
      <c r="T27" s="102"/>
      <c r="U27" s="102"/>
    </row>
    <row r="28" spans="1:21" x14ac:dyDescent="0.3">
      <c r="E28" s="116"/>
      <c r="F28" s="116" t="s">
        <v>155</v>
      </c>
      <c r="G28" s="116" t="s">
        <v>155</v>
      </c>
      <c r="H28" s="65" t="s">
        <v>168</v>
      </c>
      <c r="O28" s="41"/>
      <c r="P28" s="101"/>
      <c r="Q28" s="101"/>
      <c r="R28" s="84"/>
      <c r="S28" s="87"/>
      <c r="T28" s="102"/>
      <c r="U28" s="102"/>
    </row>
    <row r="29" spans="1:21" x14ac:dyDescent="0.3">
      <c r="O29" s="41"/>
      <c r="P29" s="101"/>
      <c r="Q29" s="101"/>
      <c r="R29" s="84"/>
      <c r="S29" s="87"/>
      <c r="T29" s="102"/>
      <c r="U29" s="102"/>
    </row>
    <row r="30" spans="1:21" x14ac:dyDescent="0.3">
      <c r="E30" s="80"/>
      <c r="F30" s="111"/>
      <c r="O30" s="41"/>
      <c r="P30" s="101"/>
      <c r="Q30" s="101"/>
      <c r="R30" s="84"/>
      <c r="S30" s="87"/>
      <c r="T30" s="102"/>
      <c r="U30" s="102"/>
    </row>
    <row r="31" spans="1:21" x14ac:dyDescent="0.3">
      <c r="E31" s="80"/>
      <c r="F31" s="111"/>
      <c r="O31" s="41"/>
      <c r="P31" s="101"/>
      <c r="Q31" s="101"/>
      <c r="R31" s="84"/>
      <c r="S31" s="87"/>
      <c r="T31" s="102"/>
      <c r="U31" s="102"/>
    </row>
    <row r="32" spans="1:21" x14ac:dyDescent="0.3">
      <c r="E32" s="81"/>
      <c r="F32" s="111"/>
      <c r="O32" s="41"/>
      <c r="P32" s="101"/>
      <c r="Q32" s="101"/>
      <c r="R32" s="84"/>
      <c r="S32" s="87"/>
      <c r="T32" s="102"/>
      <c r="U32" s="102"/>
    </row>
    <row r="33" spans="5:21" x14ac:dyDescent="0.3">
      <c r="E33" s="80"/>
      <c r="F33" s="111"/>
      <c r="O33" s="41"/>
      <c r="P33" s="101"/>
      <c r="Q33" s="101"/>
      <c r="R33" s="84"/>
      <c r="S33" s="87"/>
      <c r="T33" s="102"/>
      <c r="U33" s="102"/>
    </row>
    <row r="34" spans="5:21" x14ac:dyDescent="0.3">
      <c r="E34" s="80"/>
      <c r="F34" s="111"/>
      <c r="O34" s="41"/>
      <c r="P34" s="101"/>
      <c r="Q34" s="101"/>
      <c r="R34" s="84"/>
      <c r="S34" s="87"/>
      <c r="T34" s="102"/>
      <c r="U34" s="102"/>
    </row>
    <row r="35" spans="5:21" x14ac:dyDescent="0.3">
      <c r="E35" s="80"/>
      <c r="F35" s="111"/>
      <c r="O35" s="41"/>
      <c r="P35" s="101"/>
      <c r="Q35" s="101"/>
      <c r="R35" s="84"/>
      <c r="S35" s="87"/>
      <c r="T35" s="102"/>
      <c r="U35" s="102"/>
    </row>
    <row r="36" spans="5:21" x14ac:dyDescent="0.3">
      <c r="E36" s="80"/>
      <c r="F36" s="111"/>
      <c r="O36" s="41"/>
      <c r="P36" s="101"/>
      <c r="Q36" s="101"/>
      <c r="R36" s="84"/>
      <c r="S36" s="87"/>
      <c r="T36" s="102"/>
      <c r="U36" s="102"/>
    </row>
    <row r="37" spans="5:21" x14ac:dyDescent="0.3">
      <c r="O37" s="41"/>
      <c r="P37" s="101"/>
      <c r="Q37" s="101"/>
      <c r="R37" s="84"/>
      <c r="S37" s="87"/>
      <c r="T37" s="102"/>
      <c r="U37" s="102"/>
    </row>
    <row r="38" spans="5:21" x14ac:dyDescent="0.3">
      <c r="O38" s="41"/>
      <c r="P38" s="101"/>
      <c r="Q38" s="101"/>
      <c r="R38" s="84"/>
      <c r="S38" s="87"/>
      <c r="T38" s="102"/>
      <c r="U38" s="102"/>
    </row>
    <row r="39" spans="5:21" x14ac:dyDescent="0.3">
      <c r="O39" s="41"/>
      <c r="P39" s="101"/>
      <c r="Q39" s="101"/>
      <c r="R39" s="84"/>
      <c r="S39" s="87"/>
      <c r="T39" s="102"/>
      <c r="U39" s="102"/>
    </row>
    <row r="40" spans="5:21" x14ac:dyDescent="0.3">
      <c r="E40" s="80"/>
      <c r="F40" s="111"/>
      <c r="O40" s="41"/>
      <c r="P40" s="101"/>
      <c r="Q40" s="101"/>
      <c r="R40" s="84"/>
      <c r="S40" s="87"/>
      <c r="T40" s="102"/>
      <c r="U40" s="102"/>
    </row>
    <row r="41" spans="5:21" x14ac:dyDescent="0.3">
      <c r="E41" s="80"/>
      <c r="F41" s="111"/>
      <c r="O41" s="41"/>
      <c r="P41" s="101"/>
      <c r="Q41" s="101"/>
      <c r="R41" s="84"/>
      <c r="S41" s="87"/>
      <c r="T41" s="102"/>
      <c r="U41" s="102"/>
    </row>
    <row r="42" spans="5:21" x14ac:dyDescent="0.3">
      <c r="E42" s="80"/>
      <c r="F42" s="111"/>
    </row>
    <row r="43" spans="5:21" x14ac:dyDescent="0.3">
      <c r="E43" s="80"/>
      <c r="F43" s="111"/>
    </row>
    <row r="44" spans="5:21" x14ac:dyDescent="0.3">
      <c r="E44" s="80"/>
      <c r="F44" s="111"/>
    </row>
    <row r="45" spans="5:21" x14ac:dyDescent="0.3">
      <c r="E45" s="80"/>
      <c r="F45" s="111"/>
    </row>
    <row r="46" spans="5:21" x14ac:dyDescent="0.3">
      <c r="E46" s="80"/>
      <c r="F46" s="111"/>
    </row>
    <row r="47" spans="5:21" x14ac:dyDescent="0.3">
      <c r="E47" s="80"/>
      <c r="F47" s="111"/>
    </row>
    <row r="48" spans="5:21" x14ac:dyDescent="0.3">
      <c r="F48" s="111"/>
    </row>
    <row r="49" spans="5:6" x14ac:dyDescent="0.3">
      <c r="E49" s="80"/>
      <c r="F49" s="111"/>
    </row>
    <row r="50" spans="5:6" x14ac:dyDescent="0.3">
      <c r="E50" s="80"/>
      <c r="F50" s="111"/>
    </row>
    <row r="51" spans="5:6" x14ac:dyDescent="0.3">
      <c r="E51" s="80"/>
      <c r="F51" s="111"/>
    </row>
    <row r="52" spans="5:6" x14ac:dyDescent="0.3">
      <c r="F52" s="111"/>
    </row>
    <row r="53" spans="5:6" x14ac:dyDescent="0.3">
      <c r="E53" s="80"/>
      <c r="F53" s="111"/>
    </row>
    <row r="54" spans="5:6" x14ac:dyDescent="0.3">
      <c r="E54" s="80"/>
      <c r="F54" s="111"/>
    </row>
    <row r="55" spans="5:6" x14ac:dyDescent="0.3">
      <c r="E55" s="80"/>
      <c r="F55" s="111"/>
    </row>
    <row r="56" spans="5:6" x14ac:dyDescent="0.3">
      <c r="F56" s="111"/>
    </row>
    <row r="57" spans="5:6" x14ac:dyDescent="0.3">
      <c r="F57" s="111"/>
    </row>
    <row r="58" spans="5:6" x14ac:dyDescent="0.3">
      <c r="F58" s="111"/>
    </row>
    <row r="59" spans="5:6" x14ac:dyDescent="0.3">
      <c r="E59" s="80"/>
      <c r="F59" s="111"/>
    </row>
    <row r="60" spans="5:6" x14ac:dyDescent="0.3">
      <c r="E60" s="80"/>
      <c r="F60" s="111"/>
    </row>
    <row r="61" spans="5:6" x14ac:dyDescent="0.3">
      <c r="E61" s="80"/>
      <c r="F61" s="111"/>
    </row>
    <row r="62" spans="5:6" x14ac:dyDescent="0.3">
      <c r="E62" s="80"/>
      <c r="F62" s="111"/>
    </row>
    <row r="63" spans="5:6" x14ac:dyDescent="0.3">
      <c r="E63" s="80"/>
    </row>
    <row r="64" spans="5:6" x14ac:dyDescent="0.3">
      <c r="E64" s="80"/>
    </row>
    <row r="65" spans="5:6" x14ac:dyDescent="0.3">
      <c r="E65" s="80"/>
      <c r="F65" s="111"/>
    </row>
    <row r="66" spans="5:6" x14ac:dyDescent="0.3">
      <c r="E66" s="80"/>
      <c r="F66" s="111"/>
    </row>
    <row r="67" spans="5:6" x14ac:dyDescent="0.3">
      <c r="E67" s="80"/>
      <c r="F67" s="111"/>
    </row>
    <row r="68" spans="5:6" x14ac:dyDescent="0.3">
      <c r="E68" s="80"/>
      <c r="F68" s="111"/>
    </row>
    <row r="69" spans="5:6" x14ac:dyDescent="0.3">
      <c r="E69" s="80"/>
    </row>
    <row r="70" spans="5:6" x14ac:dyDescent="0.3">
      <c r="E70" s="80"/>
    </row>
    <row r="72" spans="5:6" x14ac:dyDescent="0.3">
      <c r="E72" s="80"/>
    </row>
    <row r="73" spans="5:6" x14ac:dyDescent="0.3">
      <c r="E73" s="80"/>
    </row>
    <row r="74" spans="5:6" x14ac:dyDescent="0.3">
      <c r="E74" s="80"/>
    </row>
    <row r="75" spans="5:6" x14ac:dyDescent="0.3">
      <c r="E75" s="80"/>
    </row>
    <row r="76" spans="5:6" x14ac:dyDescent="0.3">
      <c r="E76" s="80"/>
    </row>
    <row r="77" spans="5:6" x14ac:dyDescent="0.3">
      <c r="E77" s="80"/>
      <c r="F77" s="111"/>
    </row>
    <row r="78" spans="5:6" x14ac:dyDescent="0.3">
      <c r="E78" s="80"/>
      <c r="F78" s="111"/>
    </row>
    <row r="79" spans="5:6" x14ac:dyDescent="0.3">
      <c r="E79" s="80"/>
      <c r="F79" s="111"/>
    </row>
    <row r="80" spans="5:6" x14ac:dyDescent="0.3">
      <c r="E80" s="80"/>
      <c r="F80" s="111"/>
    </row>
    <row r="81" spans="5:6" x14ac:dyDescent="0.3">
      <c r="F81" s="111"/>
    </row>
    <row r="82" spans="5:6" x14ac:dyDescent="0.3">
      <c r="F82" s="111"/>
    </row>
    <row r="83" spans="5:6" x14ac:dyDescent="0.3">
      <c r="E83" s="80"/>
      <c r="F83" s="111"/>
    </row>
    <row r="84" spans="5:6" x14ac:dyDescent="0.3">
      <c r="E84" s="80"/>
      <c r="F84" s="111"/>
    </row>
  </sheetData>
  <sortState xmlns:xlrd2="http://schemas.microsoft.com/office/spreadsheetml/2017/richdata2" ref="O6:Q21">
    <sortCondition ref="Q6:Q21"/>
  </sortState>
  <mergeCells count="5">
    <mergeCell ref="O1:U1"/>
    <mergeCell ref="O2:U2"/>
    <mergeCell ref="O3:U3"/>
    <mergeCell ref="O4:Q4"/>
    <mergeCell ref="S4:U4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7"/>
  <sheetViews>
    <sheetView topLeftCell="I1" workbookViewId="0">
      <selection activeCell="M1" sqref="M1:O1"/>
    </sheetView>
  </sheetViews>
  <sheetFormatPr defaultColWidth="9.1796875" defaultRowHeight="12" x14ac:dyDescent="0.3"/>
  <cols>
    <col min="1" max="1" width="4" style="42" bestFit="1" customWidth="1"/>
    <col min="2" max="2" width="3.54296875" style="64" customWidth="1"/>
    <col min="3" max="3" width="27.81640625" style="35" bestFit="1" customWidth="1"/>
    <col min="4" max="4" width="3.1796875" style="37" bestFit="1" customWidth="1"/>
    <col min="5" max="5" width="23.54296875" style="37" bestFit="1" customWidth="1"/>
    <col min="6" max="6" width="7.54296875" style="37" bestFit="1" customWidth="1"/>
    <col min="7" max="7" width="10.54296875" style="37" bestFit="1" customWidth="1"/>
    <col min="8" max="8" width="19.1796875" style="63" bestFit="1" customWidth="1"/>
    <col min="9" max="9" width="3.7265625" style="63" bestFit="1" customWidth="1"/>
    <col min="10" max="10" width="5" style="38" bestFit="1" customWidth="1"/>
    <col min="11" max="11" width="3.453125" style="38" bestFit="1" customWidth="1"/>
    <col min="12" max="12" width="6.26953125" style="38" customWidth="1"/>
    <col min="13" max="13" width="3" style="35" customWidth="1"/>
    <col min="14" max="14" width="23.7265625" style="35" bestFit="1" customWidth="1"/>
    <col min="15" max="15" width="15" style="35" bestFit="1" customWidth="1"/>
    <col min="16" max="16384" width="9.1796875" style="35"/>
  </cols>
  <sheetData>
    <row r="1" spans="1:15" ht="12.75" customHeight="1" x14ac:dyDescent="0.3">
      <c r="B1" s="43"/>
      <c r="D1" s="44"/>
      <c r="E1" s="469"/>
      <c r="F1" s="469"/>
      <c r="G1" s="469"/>
      <c r="H1" s="45"/>
      <c r="I1" s="46"/>
      <c r="M1" s="470" t="s">
        <v>475</v>
      </c>
      <c r="N1" s="470"/>
      <c r="O1" s="470"/>
    </row>
    <row r="2" spans="1:15" s="44" customFormat="1" ht="13.5" customHeight="1" thickBot="1" x14ac:dyDescent="0.35">
      <c r="A2" s="46"/>
      <c r="B2" s="47"/>
      <c r="C2" s="44" t="s">
        <v>124</v>
      </c>
      <c r="D2" s="48"/>
      <c r="E2" s="49"/>
      <c r="F2" s="49"/>
      <c r="G2" s="49"/>
      <c r="H2" s="49"/>
      <c r="I2" s="49" t="s">
        <v>125</v>
      </c>
      <c r="J2" s="49" t="s">
        <v>126</v>
      </c>
      <c r="K2" s="49" t="s">
        <v>127</v>
      </c>
      <c r="L2" s="38"/>
      <c r="M2" s="471" t="s">
        <v>474</v>
      </c>
      <c r="N2" s="471"/>
      <c r="O2" s="471"/>
    </row>
    <row r="3" spans="1:15" ht="13.5" thickTop="1" x14ac:dyDescent="0.3">
      <c r="A3" s="50" t="s">
        <v>4</v>
      </c>
      <c r="B3" s="47">
        <f>D3</f>
        <v>1</v>
      </c>
      <c r="C3" s="35" t="str">
        <f>CONCATENATE(E3," ","(",F3,")")</f>
        <v>BU PİLİÇ SKD (BLK)</v>
      </c>
      <c r="D3" s="114">
        <v>1</v>
      </c>
      <c r="E3" s="51" t="s">
        <v>128</v>
      </c>
      <c r="F3" s="51" t="s">
        <v>123</v>
      </c>
      <c r="G3" s="51" t="s">
        <v>50</v>
      </c>
      <c r="H3" s="51" t="s">
        <v>129</v>
      </c>
      <c r="I3" s="52" t="s">
        <v>4</v>
      </c>
      <c r="J3" s="53" t="s">
        <v>130</v>
      </c>
      <c r="K3" s="54">
        <v>1</v>
      </c>
      <c r="L3" s="35"/>
      <c r="M3" s="261">
        <v>3</v>
      </c>
      <c r="N3" s="262" t="s">
        <v>473</v>
      </c>
      <c r="O3" s="262" t="s">
        <v>40</v>
      </c>
    </row>
    <row r="4" spans="1:15" ht="13" x14ac:dyDescent="0.3">
      <c r="A4" s="50" t="s">
        <v>6</v>
      </c>
      <c r="B4" s="47">
        <f t="shared" ref="B4:B26" si="0">D4</f>
        <v>2</v>
      </c>
      <c r="C4" s="35" t="str">
        <f t="shared" ref="C4:C27" si="1">CONCATENATE(E4," ","(",F4,")")</f>
        <v>KOCASİNAN BLD. SPOR (A) (KYS)</v>
      </c>
      <c r="D4" s="114">
        <v>2</v>
      </c>
      <c r="E4" s="51" t="s">
        <v>84</v>
      </c>
      <c r="F4" s="51" t="s">
        <v>67</v>
      </c>
      <c r="G4" s="51" t="s">
        <v>25</v>
      </c>
      <c r="H4" s="56" t="s">
        <v>131</v>
      </c>
      <c r="I4" s="52" t="s">
        <v>4</v>
      </c>
      <c r="J4" s="53" t="s">
        <v>132</v>
      </c>
      <c r="K4" s="54">
        <v>2</v>
      </c>
      <c r="L4" s="35"/>
      <c r="M4" s="261">
        <v>6</v>
      </c>
      <c r="N4" s="262" t="s">
        <v>273</v>
      </c>
      <c r="O4" s="262" t="s">
        <v>40</v>
      </c>
    </row>
    <row r="5" spans="1:15" ht="13" x14ac:dyDescent="0.3">
      <c r="A5" s="50" t="s">
        <v>7</v>
      </c>
      <c r="B5" s="47">
        <f t="shared" si="0"/>
        <v>3</v>
      </c>
      <c r="C5" s="35" t="str">
        <f t="shared" si="1"/>
        <v>ÇORUM GENÇLİK SPOR (A) (ÇRM)</v>
      </c>
      <c r="D5" s="114">
        <v>3</v>
      </c>
      <c r="E5" s="51" t="s">
        <v>115</v>
      </c>
      <c r="F5" s="51" t="s">
        <v>99</v>
      </c>
      <c r="G5" s="51" t="s">
        <v>27</v>
      </c>
      <c r="H5" s="51" t="s">
        <v>133</v>
      </c>
      <c r="I5" s="52" t="s">
        <v>6</v>
      </c>
      <c r="J5" s="53" t="s">
        <v>134</v>
      </c>
      <c r="K5" s="54">
        <v>3</v>
      </c>
      <c r="L5" s="35"/>
      <c r="M5" s="261">
        <v>9</v>
      </c>
      <c r="N5" s="262" t="s">
        <v>281</v>
      </c>
      <c r="O5" s="262" t="s">
        <v>0</v>
      </c>
    </row>
    <row r="6" spans="1:15" ht="13" x14ac:dyDescent="0.3">
      <c r="A6" s="50" t="s">
        <v>8</v>
      </c>
      <c r="B6" s="47">
        <f t="shared" si="0"/>
        <v>4</v>
      </c>
      <c r="C6" s="35" t="str">
        <f t="shared" si="1"/>
        <v>İSTANBUL B.ŞEHİR BLD.  (İST)</v>
      </c>
      <c r="D6" s="114">
        <v>4</v>
      </c>
      <c r="E6" s="51" t="s">
        <v>136</v>
      </c>
      <c r="F6" s="51" t="s">
        <v>68</v>
      </c>
      <c r="G6" s="51" t="s">
        <v>13</v>
      </c>
      <c r="H6" s="51" t="s">
        <v>129</v>
      </c>
      <c r="I6" s="52" t="s">
        <v>7</v>
      </c>
      <c r="J6" s="53" t="s">
        <v>137</v>
      </c>
      <c r="K6" s="54">
        <v>4</v>
      </c>
      <c r="L6" s="35"/>
      <c r="M6" s="261">
        <v>1</v>
      </c>
      <c r="N6" s="262" t="s">
        <v>472</v>
      </c>
      <c r="O6" s="262" t="s">
        <v>10</v>
      </c>
    </row>
    <row r="7" spans="1:15" ht="13" x14ac:dyDescent="0.3">
      <c r="A7" s="50" t="s">
        <v>9</v>
      </c>
      <c r="B7" s="47">
        <f t="shared" si="0"/>
        <v>5</v>
      </c>
      <c r="C7" s="35" t="str">
        <f t="shared" si="1"/>
        <v>BURSA B.ŞEHİR BLD. SPOR (A) (BRS)</v>
      </c>
      <c r="D7" s="114">
        <v>5</v>
      </c>
      <c r="E7" s="51" t="s">
        <v>114</v>
      </c>
      <c r="F7" s="51" t="s">
        <v>98</v>
      </c>
      <c r="G7" s="51" t="s">
        <v>26</v>
      </c>
      <c r="H7" s="51" t="s">
        <v>129</v>
      </c>
      <c r="I7" s="52" t="s">
        <v>6</v>
      </c>
      <c r="J7" s="53" t="s">
        <v>138</v>
      </c>
      <c r="K7" s="54">
        <v>5</v>
      </c>
      <c r="L7" s="35"/>
      <c r="M7" s="261">
        <v>9</v>
      </c>
      <c r="N7" s="262" t="s">
        <v>385</v>
      </c>
      <c r="O7" s="262" t="s">
        <v>27</v>
      </c>
    </row>
    <row r="8" spans="1:15" ht="13" x14ac:dyDescent="0.3">
      <c r="A8" s="50" t="s">
        <v>11</v>
      </c>
      <c r="B8" s="47">
        <f t="shared" si="0"/>
        <v>6</v>
      </c>
      <c r="C8" s="35" t="str">
        <f t="shared" si="1"/>
        <v>1955 BATMAN BLD. SPOR (A) (BTM)</v>
      </c>
      <c r="D8" s="114">
        <v>6</v>
      </c>
      <c r="E8" s="51" t="s">
        <v>112</v>
      </c>
      <c r="F8" s="51" t="s">
        <v>95</v>
      </c>
      <c r="G8" s="51" t="s">
        <v>33</v>
      </c>
      <c r="H8" s="51" t="s">
        <v>140</v>
      </c>
      <c r="I8" s="52" t="s">
        <v>4</v>
      </c>
      <c r="J8" s="53" t="s">
        <v>141</v>
      </c>
      <c r="K8" s="54">
        <v>6</v>
      </c>
      <c r="L8" s="35"/>
      <c r="M8" s="261">
        <v>2</v>
      </c>
      <c r="N8" s="262" t="s">
        <v>201</v>
      </c>
      <c r="O8" s="262" t="s">
        <v>13</v>
      </c>
    </row>
    <row r="9" spans="1:15" ht="13" x14ac:dyDescent="0.3">
      <c r="A9" s="50" t="s">
        <v>12</v>
      </c>
      <c r="B9" s="47">
        <f t="shared" si="0"/>
        <v>7</v>
      </c>
      <c r="C9" s="35" t="str">
        <f t="shared" si="1"/>
        <v>HATAY ASP SPOR (HTY)</v>
      </c>
      <c r="D9" s="114">
        <v>7</v>
      </c>
      <c r="E9" s="51" t="s">
        <v>39</v>
      </c>
      <c r="F9" s="51" t="s">
        <v>102</v>
      </c>
      <c r="G9" s="51" t="s">
        <v>32</v>
      </c>
      <c r="H9" s="51" t="s">
        <v>143</v>
      </c>
      <c r="I9" s="52" t="s">
        <v>4</v>
      </c>
      <c r="J9" s="53" t="s">
        <v>144</v>
      </c>
      <c r="K9" s="54">
        <v>7</v>
      </c>
      <c r="L9" s="35"/>
      <c r="M9" s="261">
        <v>8</v>
      </c>
      <c r="N9" s="262" t="s">
        <v>384</v>
      </c>
      <c r="O9" s="262" t="s">
        <v>13</v>
      </c>
    </row>
    <row r="10" spans="1:15" ht="13" x14ac:dyDescent="0.3">
      <c r="A10" s="50" t="s">
        <v>14</v>
      </c>
      <c r="B10" s="47">
        <f t="shared" si="0"/>
        <v>8</v>
      </c>
      <c r="C10" s="35" t="str">
        <f t="shared" si="1"/>
        <v>SERAMİK SPOR (KTH)</v>
      </c>
      <c r="D10" s="114">
        <v>8</v>
      </c>
      <c r="E10" s="51" t="s">
        <v>119</v>
      </c>
      <c r="F10" s="51" t="s">
        <v>121</v>
      </c>
      <c r="G10" s="51" t="s">
        <v>120</v>
      </c>
      <c r="H10" s="51" t="s">
        <v>145</v>
      </c>
      <c r="I10" s="52" t="s">
        <v>7</v>
      </c>
      <c r="J10" s="53" t="s">
        <v>146</v>
      </c>
      <c r="K10" s="54">
        <v>8</v>
      </c>
      <c r="L10" s="35"/>
      <c r="M10" s="261">
        <v>9</v>
      </c>
      <c r="N10" s="262" t="s">
        <v>276</v>
      </c>
      <c r="O10" s="262" t="s">
        <v>29</v>
      </c>
    </row>
    <row r="11" spans="1:15" ht="13" x14ac:dyDescent="0.3">
      <c r="A11" s="50" t="s">
        <v>15</v>
      </c>
      <c r="B11" s="47">
        <f t="shared" si="0"/>
        <v>9</v>
      </c>
      <c r="C11" s="35" t="str">
        <f t="shared" si="1"/>
        <v>KOCASİNAN BLD. SPOR (B) (KYS)</v>
      </c>
      <c r="D11" s="115">
        <v>9</v>
      </c>
      <c r="E11" s="51" t="s">
        <v>85</v>
      </c>
      <c r="F11" s="51" t="s">
        <v>67</v>
      </c>
      <c r="G11" s="51" t="s">
        <v>25</v>
      </c>
      <c r="H11" s="51" t="s">
        <v>131</v>
      </c>
      <c r="I11" s="52" t="s">
        <v>8</v>
      </c>
      <c r="J11" s="53" t="s">
        <v>150</v>
      </c>
      <c r="K11" s="54">
        <v>9</v>
      </c>
      <c r="L11" s="35"/>
      <c r="M11" s="261">
        <v>7</v>
      </c>
      <c r="N11" s="262" t="s">
        <v>84</v>
      </c>
      <c r="O11" s="262" t="s">
        <v>25</v>
      </c>
    </row>
    <row r="12" spans="1:15" ht="13" x14ac:dyDescent="0.3">
      <c r="A12" s="50" t="s">
        <v>17</v>
      </c>
      <c r="B12" s="47">
        <f t="shared" si="0"/>
        <v>10</v>
      </c>
      <c r="C12" s="35" t="str">
        <f t="shared" si="1"/>
        <v>VAN GENÇLİK SPOR (A) (VAN)</v>
      </c>
      <c r="D12" s="114">
        <v>10</v>
      </c>
      <c r="E12" s="51" t="s">
        <v>88</v>
      </c>
      <c r="F12" s="51" t="s">
        <v>52</v>
      </c>
      <c r="G12" s="51" t="s">
        <v>52</v>
      </c>
      <c r="H12" s="51" t="s">
        <v>152</v>
      </c>
      <c r="I12" s="52" t="s">
        <v>4</v>
      </c>
      <c r="J12" s="53" t="s">
        <v>153</v>
      </c>
      <c r="K12" s="54">
        <v>10</v>
      </c>
      <c r="L12" s="35"/>
      <c r="M12" s="261">
        <v>9</v>
      </c>
      <c r="N12" s="262" t="s">
        <v>85</v>
      </c>
      <c r="O12" s="262" t="s">
        <v>25</v>
      </c>
    </row>
    <row r="13" spans="1:15" ht="13" x14ac:dyDescent="0.3">
      <c r="A13" s="50" t="s">
        <v>18</v>
      </c>
      <c r="B13" s="47">
        <f t="shared" si="0"/>
        <v>11</v>
      </c>
      <c r="C13" s="35" t="str">
        <f t="shared" si="1"/>
        <v>ÇORUM GENÇLİK SPOR (B) (ÇRM)</v>
      </c>
      <c r="D13" s="114">
        <v>11</v>
      </c>
      <c r="E13" s="57" t="s">
        <v>116</v>
      </c>
      <c r="F13" s="57" t="s">
        <v>99</v>
      </c>
      <c r="G13" s="57" t="s">
        <v>27</v>
      </c>
      <c r="H13" s="57" t="s">
        <v>133</v>
      </c>
      <c r="I13" s="58" t="s">
        <v>4</v>
      </c>
      <c r="J13" s="59"/>
      <c r="K13" s="57">
        <v>11</v>
      </c>
      <c r="L13" s="35"/>
      <c r="M13" s="261">
        <v>9</v>
      </c>
      <c r="N13" s="262" t="s">
        <v>386</v>
      </c>
      <c r="O13" s="262" t="s">
        <v>41</v>
      </c>
    </row>
    <row r="14" spans="1:15" ht="13" x14ac:dyDescent="0.3">
      <c r="A14" s="50" t="s">
        <v>19</v>
      </c>
      <c r="B14" s="47">
        <f t="shared" si="0"/>
        <v>12</v>
      </c>
      <c r="C14" s="35" t="str">
        <f t="shared" si="1"/>
        <v>ÇİLTAR MTİ (ADN)</v>
      </c>
      <c r="D14" s="114">
        <v>12</v>
      </c>
      <c r="E14" s="60" t="s">
        <v>66</v>
      </c>
      <c r="F14" s="60" t="s">
        <v>92</v>
      </c>
      <c r="G14" s="60" t="s">
        <v>40</v>
      </c>
      <c r="H14" s="60" t="s">
        <v>143</v>
      </c>
      <c r="I14" s="61" t="s">
        <v>6</v>
      </c>
      <c r="J14" s="62"/>
      <c r="K14" s="60">
        <v>12</v>
      </c>
      <c r="L14" s="35"/>
      <c r="M14" s="261">
        <v>9</v>
      </c>
      <c r="N14" s="262" t="s">
        <v>470</v>
      </c>
      <c r="O14" s="262" t="s">
        <v>37</v>
      </c>
    </row>
    <row r="15" spans="1:15" ht="13" x14ac:dyDescent="0.3">
      <c r="A15" s="50" t="s">
        <v>20</v>
      </c>
      <c r="B15" s="47">
        <f t="shared" si="0"/>
        <v>13</v>
      </c>
      <c r="C15" s="35" t="str">
        <f t="shared" si="1"/>
        <v>AFAD GENÇLİK VE SPOR (ANK)</v>
      </c>
      <c r="D15" s="114">
        <v>13</v>
      </c>
      <c r="E15" s="60" t="s">
        <v>111</v>
      </c>
      <c r="F15" s="60" t="s">
        <v>93</v>
      </c>
      <c r="G15" s="60" t="s">
        <v>10</v>
      </c>
      <c r="H15" s="60" t="s">
        <v>131</v>
      </c>
      <c r="I15" s="61" t="s">
        <v>6</v>
      </c>
      <c r="J15" s="62"/>
      <c r="K15" s="60">
        <v>12</v>
      </c>
      <c r="L15" s="35"/>
      <c r="M15" s="261">
        <v>9</v>
      </c>
      <c r="N15" s="262" t="s">
        <v>318</v>
      </c>
      <c r="O15" s="262" t="s">
        <v>37</v>
      </c>
    </row>
    <row r="16" spans="1:15" ht="13" x14ac:dyDescent="0.3">
      <c r="A16" s="50" t="s">
        <v>21</v>
      </c>
      <c r="B16" s="47">
        <f t="shared" si="0"/>
        <v>14</v>
      </c>
      <c r="C16" s="35" t="str">
        <f t="shared" si="1"/>
        <v>MERİT GRUP REAL MARDİN (A) (MRD)</v>
      </c>
      <c r="D16" s="114">
        <v>14</v>
      </c>
      <c r="E16" s="60" t="s">
        <v>87</v>
      </c>
      <c r="F16" s="60" t="s">
        <v>107</v>
      </c>
      <c r="G16" s="60" t="s">
        <v>51</v>
      </c>
      <c r="H16" s="60" t="s">
        <v>140</v>
      </c>
      <c r="I16" s="61" t="s">
        <v>6</v>
      </c>
      <c r="J16" s="62"/>
      <c r="K16" s="60">
        <v>12</v>
      </c>
      <c r="L16" s="35"/>
      <c r="M16" s="261">
        <v>5</v>
      </c>
      <c r="N16" s="262" t="s">
        <v>388</v>
      </c>
      <c r="O16" s="262" t="s">
        <v>30</v>
      </c>
    </row>
    <row r="17" spans="1:15" ht="13" x14ac:dyDescent="0.3">
      <c r="A17" s="50" t="s">
        <v>22</v>
      </c>
      <c r="B17" s="47">
        <f t="shared" si="0"/>
        <v>15</v>
      </c>
      <c r="C17" s="35" t="str">
        <f t="shared" si="1"/>
        <v>MUĞLA B.ŞEHİR BLD. SPOR (MĞL)</v>
      </c>
      <c r="D17" s="114">
        <v>15</v>
      </c>
      <c r="E17" s="60" t="s">
        <v>63</v>
      </c>
      <c r="F17" s="60" t="s">
        <v>108</v>
      </c>
      <c r="G17" s="60" t="s">
        <v>38</v>
      </c>
      <c r="H17" s="60" t="s">
        <v>145</v>
      </c>
      <c r="I17" s="61" t="s">
        <v>6</v>
      </c>
      <c r="J17" s="62"/>
      <c r="K17" s="60">
        <v>12</v>
      </c>
      <c r="L17" s="35"/>
      <c r="M17" s="261">
        <v>4</v>
      </c>
      <c r="N17" s="262" t="s">
        <v>90</v>
      </c>
      <c r="O17" s="262" t="s">
        <v>5</v>
      </c>
    </row>
    <row r="18" spans="1:15" ht="13" x14ac:dyDescent="0.3">
      <c r="A18" s="50" t="s">
        <v>23</v>
      </c>
      <c r="B18" s="47">
        <f t="shared" si="0"/>
        <v>16</v>
      </c>
      <c r="C18" s="35" t="str">
        <f t="shared" si="1"/>
        <v>MKE ANKARAGÜCÜ (ANK)</v>
      </c>
      <c r="D18" s="114">
        <v>16</v>
      </c>
      <c r="E18" s="120" t="s">
        <v>42</v>
      </c>
      <c r="F18" s="120" t="s">
        <v>93</v>
      </c>
      <c r="G18" s="120" t="s">
        <v>10</v>
      </c>
      <c r="H18" s="120" t="s">
        <v>131</v>
      </c>
      <c r="I18" s="121" t="s">
        <v>7</v>
      </c>
      <c r="J18" s="119"/>
      <c r="K18" s="120">
        <v>16</v>
      </c>
      <c r="L18" s="35"/>
      <c r="M18" s="55"/>
      <c r="N18" s="38"/>
      <c r="O18" s="38"/>
    </row>
    <row r="19" spans="1:15" ht="13" x14ac:dyDescent="0.3">
      <c r="A19" s="50" t="s">
        <v>24</v>
      </c>
      <c r="B19" s="47">
        <f t="shared" si="0"/>
        <v>17</v>
      </c>
      <c r="C19" s="35" t="str">
        <f t="shared" si="1"/>
        <v>ANTALYASPOR (ANT)</v>
      </c>
      <c r="D19" s="114">
        <v>17</v>
      </c>
      <c r="E19" s="120" t="s">
        <v>35</v>
      </c>
      <c r="F19" s="120" t="s">
        <v>94</v>
      </c>
      <c r="G19" s="120" t="s">
        <v>34</v>
      </c>
      <c r="H19" s="120" t="s">
        <v>143</v>
      </c>
      <c r="I19" s="121" t="s">
        <v>7</v>
      </c>
      <c r="J19" s="119"/>
      <c r="K19" s="120">
        <v>16</v>
      </c>
      <c r="L19" s="35"/>
      <c r="M19" s="55"/>
      <c r="N19" s="38"/>
      <c r="O19" s="38"/>
    </row>
    <row r="20" spans="1:15" ht="13" x14ac:dyDescent="0.3">
      <c r="A20" s="50" t="s">
        <v>159</v>
      </c>
      <c r="B20" s="47">
        <f t="shared" si="0"/>
        <v>18</v>
      </c>
      <c r="C20" s="35" t="str">
        <f t="shared" si="1"/>
        <v>1955 BATMAN BLD. SPOR (B) (BTM)</v>
      </c>
      <c r="D20" s="114">
        <v>18</v>
      </c>
      <c r="E20" s="120" t="s">
        <v>113</v>
      </c>
      <c r="F20" s="120" t="s">
        <v>95</v>
      </c>
      <c r="G20" s="120" t="s">
        <v>33</v>
      </c>
      <c r="H20" s="120" t="s">
        <v>140</v>
      </c>
      <c r="I20" s="121" t="s">
        <v>7</v>
      </c>
      <c r="J20" s="119"/>
      <c r="K20" s="120">
        <v>16</v>
      </c>
      <c r="L20" s="35"/>
      <c r="M20" s="55"/>
      <c r="N20" s="38"/>
      <c r="O20" s="38"/>
    </row>
    <row r="21" spans="1:15" ht="13" x14ac:dyDescent="0.3">
      <c r="A21" s="50" t="s">
        <v>160</v>
      </c>
      <c r="B21" s="47">
        <f t="shared" si="0"/>
        <v>19</v>
      </c>
      <c r="C21" s="35" t="str">
        <f t="shared" si="1"/>
        <v>BİTLİS GENÇLİK SPOR (BTL)</v>
      </c>
      <c r="D21" s="114">
        <v>19</v>
      </c>
      <c r="E21" s="120" t="s">
        <v>71</v>
      </c>
      <c r="F21" s="120" t="s">
        <v>97</v>
      </c>
      <c r="G21" s="120" t="s">
        <v>72</v>
      </c>
      <c r="H21" s="120" t="s">
        <v>152</v>
      </c>
      <c r="I21" s="121" t="s">
        <v>7</v>
      </c>
      <c r="J21" s="119"/>
      <c r="K21" s="120">
        <v>16</v>
      </c>
      <c r="L21" s="35"/>
      <c r="M21" s="55"/>
      <c r="N21" s="38"/>
      <c r="O21" s="38"/>
    </row>
    <row r="22" spans="1:15" ht="13" x14ac:dyDescent="0.3">
      <c r="A22" s="50" t="s">
        <v>161</v>
      </c>
      <c r="B22" s="47">
        <f t="shared" si="0"/>
        <v>20</v>
      </c>
      <c r="C22" s="35" t="str">
        <f t="shared" si="1"/>
        <v>ÇORUM BLD. GSK  (ÇRM)</v>
      </c>
      <c r="D22" s="114">
        <v>20</v>
      </c>
      <c r="E22" s="120" t="s">
        <v>165</v>
      </c>
      <c r="F22" s="120" t="s">
        <v>99</v>
      </c>
      <c r="G22" s="120" t="s">
        <v>27</v>
      </c>
      <c r="H22" s="120" t="s">
        <v>133</v>
      </c>
      <c r="I22" s="121" t="s">
        <v>7</v>
      </c>
      <c r="J22" s="119"/>
      <c r="K22" s="120">
        <v>16</v>
      </c>
      <c r="L22" s="35"/>
      <c r="M22" s="55"/>
      <c r="N22" s="38"/>
      <c r="O22" s="38"/>
    </row>
    <row r="23" spans="1:15" ht="13" x14ac:dyDescent="0.3">
      <c r="A23" s="50" t="s">
        <v>162</v>
      </c>
      <c r="B23" s="47">
        <f t="shared" si="0"/>
        <v>21</v>
      </c>
      <c r="C23" s="35" t="str">
        <f t="shared" si="1"/>
        <v>ÇERKEZKÖY BLD. GSK (TKD)</v>
      </c>
      <c r="D23" s="114">
        <v>21</v>
      </c>
      <c r="E23" s="67" t="s">
        <v>167</v>
      </c>
      <c r="F23" s="67" t="s">
        <v>109</v>
      </c>
      <c r="G23" s="67" t="s">
        <v>16</v>
      </c>
      <c r="H23" s="67" t="s">
        <v>129</v>
      </c>
      <c r="I23" s="50" t="s">
        <v>8</v>
      </c>
      <c r="J23" s="67"/>
      <c r="K23" s="67"/>
      <c r="L23" s="35"/>
      <c r="M23" s="55"/>
      <c r="N23" s="38"/>
      <c r="O23" s="38"/>
    </row>
    <row r="24" spans="1:15" ht="13" x14ac:dyDescent="0.3">
      <c r="A24" s="50" t="s">
        <v>163</v>
      </c>
      <c r="B24" s="47">
        <f t="shared" si="0"/>
        <v>22</v>
      </c>
      <c r="C24" s="35" t="str">
        <f t="shared" si="1"/>
        <v>VAN GENÇLİK SPOR (B) (VAN)</v>
      </c>
      <c r="D24" s="114">
        <v>22</v>
      </c>
      <c r="E24" s="67" t="s">
        <v>89</v>
      </c>
      <c r="F24" s="67" t="s">
        <v>52</v>
      </c>
      <c r="G24" s="67" t="s">
        <v>52</v>
      </c>
      <c r="H24" s="67" t="s">
        <v>152</v>
      </c>
      <c r="I24" s="50" t="s">
        <v>8</v>
      </c>
      <c r="J24" s="67"/>
      <c r="K24" s="67"/>
      <c r="L24" s="35"/>
      <c r="M24" s="55"/>
      <c r="N24" s="38"/>
      <c r="O24" s="38"/>
    </row>
    <row r="25" spans="1:15" ht="13" x14ac:dyDescent="0.3">
      <c r="A25" s="50" t="s">
        <v>164</v>
      </c>
      <c r="B25" s="47">
        <f t="shared" si="0"/>
        <v>23</v>
      </c>
      <c r="C25" s="35" t="str">
        <f t="shared" si="1"/>
        <v xml:space="preserve"> ()</v>
      </c>
      <c r="D25" s="114">
        <v>23</v>
      </c>
      <c r="J25" s="35"/>
      <c r="K25" s="35"/>
      <c r="L25" s="35"/>
      <c r="M25" s="55"/>
      <c r="N25" s="38"/>
      <c r="O25" s="38"/>
    </row>
    <row r="26" spans="1:15" x14ac:dyDescent="0.3">
      <c r="A26" s="50" t="s">
        <v>166</v>
      </c>
      <c r="B26" s="47">
        <f t="shared" si="0"/>
        <v>24</v>
      </c>
      <c r="C26" s="35" t="str">
        <f t="shared" si="1"/>
        <v xml:space="preserve"> ()</v>
      </c>
      <c r="D26" s="114">
        <v>24</v>
      </c>
      <c r="K26" s="35"/>
      <c r="L26" s="35"/>
    </row>
    <row r="27" spans="1:15" x14ac:dyDescent="0.3">
      <c r="B27" s="47">
        <v>99</v>
      </c>
      <c r="C27" s="35" t="str">
        <f t="shared" si="1"/>
        <v xml:space="preserve"> ()</v>
      </c>
      <c r="J27" s="35"/>
      <c r="K27" s="35"/>
      <c r="L27" s="35"/>
    </row>
    <row r="28" spans="1:15" x14ac:dyDescent="0.3">
      <c r="E28" s="118" t="s">
        <v>117</v>
      </c>
      <c r="F28" s="118" t="s">
        <v>122</v>
      </c>
      <c r="G28" s="118" t="s">
        <v>118</v>
      </c>
      <c r="H28" s="65" t="s">
        <v>168</v>
      </c>
      <c r="J28" s="35"/>
      <c r="K28" s="35"/>
      <c r="L28" s="35" t="s">
        <v>169</v>
      </c>
      <c r="N28" s="67" t="s">
        <v>89</v>
      </c>
      <c r="O28" s="67" t="s">
        <v>52</v>
      </c>
    </row>
    <row r="29" spans="1:15" x14ac:dyDescent="0.3">
      <c r="E29" s="116" t="s">
        <v>82</v>
      </c>
      <c r="F29" s="116" t="s">
        <v>104</v>
      </c>
      <c r="G29" s="116" t="s">
        <v>29</v>
      </c>
      <c r="H29" s="65" t="s">
        <v>168</v>
      </c>
      <c r="I29" s="66"/>
      <c r="J29" s="35"/>
      <c r="K29" s="35"/>
      <c r="L29" s="35"/>
      <c r="N29" s="67"/>
      <c r="O29" s="67"/>
    </row>
    <row r="30" spans="1:15" x14ac:dyDescent="0.3">
      <c r="C30" s="88" t="s">
        <v>169</v>
      </c>
      <c r="D30" s="35"/>
      <c r="E30" s="67" t="s">
        <v>89</v>
      </c>
      <c r="F30" s="67" t="s">
        <v>52</v>
      </c>
      <c r="G30" s="67" t="s">
        <v>52</v>
      </c>
      <c r="H30" s="35" t="s">
        <v>170</v>
      </c>
      <c r="J30" s="63"/>
      <c r="L30" s="35"/>
      <c r="N30" s="67"/>
      <c r="O30" s="67"/>
    </row>
    <row r="31" spans="1:15" x14ac:dyDescent="0.3">
      <c r="J31" s="35"/>
      <c r="K31" s="35"/>
      <c r="L31" s="35"/>
    </row>
    <row r="32" spans="1:15" x14ac:dyDescent="0.3">
      <c r="J32" s="35"/>
      <c r="K32" s="35"/>
      <c r="L32" s="35"/>
    </row>
    <row r="33" spans="10:12" x14ac:dyDescent="0.3">
      <c r="J33" s="35"/>
      <c r="K33" s="35"/>
      <c r="L33" s="35"/>
    </row>
    <row r="34" spans="10:12" x14ac:dyDescent="0.3">
      <c r="J34" s="35"/>
      <c r="K34" s="35"/>
      <c r="L34" s="35"/>
    </row>
    <row r="35" spans="10:12" x14ac:dyDescent="0.3">
      <c r="J35" s="35"/>
      <c r="K35" s="35"/>
      <c r="L35" s="35"/>
    </row>
    <row r="36" spans="10:12" x14ac:dyDescent="0.3">
      <c r="J36" s="35"/>
      <c r="K36" s="35"/>
      <c r="L36" s="35"/>
    </row>
    <row r="37" spans="10:12" x14ac:dyDescent="0.3">
      <c r="J37" s="35"/>
      <c r="K37" s="35"/>
      <c r="L37" s="35"/>
    </row>
    <row r="38" spans="10:12" x14ac:dyDescent="0.3">
      <c r="J38" s="35"/>
      <c r="K38" s="35"/>
      <c r="L38" s="35"/>
    </row>
    <row r="39" spans="10:12" x14ac:dyDescent="0.3">
      <c r="J39" s="35"/>
      <c r="K39" s="35"/>
      <c r="L39" s="35"/>
    </row>
    <row r="40" spans="10:12" x14ac:dyDescent="0.3">
      <c r="J40" s="35"/>
      <c r="K40" s="35"/>
      <c r="L40" s="35"/>
    </row>
    <row r="41" spans="10:12" x14ac:dyDescent="0.3">
      <c r="J41" s="35"/>
      <c r="K41" s="35"/>
      <c r="L41" s="35"/>
    </row>
    <row r="42" spans="10:12" x14ac:dyDescent="0.3">
      <c r="J42" s="35"/>
      <c r="K42" s="35"/>
      <c r="L42" s="35"/>
    </row>
    <row r="43" spans="10:12" x14ac:dyDescent="0.3">
      <c r="J43" s="35"/>
      <c r="K43" s="35"/>
      <c r="L43" s="35"/>
    </row>
    <row r="44" spans="10:12" x14ac:dyDescent="0.3">
      <c r="J44" s="35"/>
      <c r="K44" s="35"/>
      <c r="L44" s="35"/>
    </row>
    <row r="45" spans="10:12" x14ac:dyDescent="0.3">
      <c r="J45" s="35"/>
      <c r="K45" s="35"/>
      <c r="L45" s="35"/>
    </row>
    <row r="46" spans="10:12" x14ac:dyDescent="0.3">
      <c r="J46" s="35"/>
      <c r="K46" s="35"/>
      <c r="L46" s="35"/>
    </row>
    <row r="47" spans="10:12" x14ac:dyDescent="0.3">
      <c r="J47" s="35"/>
      <c r="K47" s="35"/>
      <c r="L47" s="35"/>
    </row>
    <row r="48" spans="10:12" x14ac:dyDescent="0.3">
      <c r="J48" s="35"/>
      <c r="K48" s="35"/>
      <c r="L48" s="35"/>
    </row>
    <row r="49" spans="10:12" x14ac:dyDescent="0.3">
      <c r="J49" s="35"/>
      <c r="K49" s="35"/>
      <c r="L49" s="35"/>
    </row>
    <row r="50" spans="10:12" x14ac:dyDescent="0.3">
      <c r="J50" s="35"/>
      <c r="K50" s="35"/>
      <c r="L50" s="35"/>
    </row>
    <row r="51" spans="10:12" x14ac:dyDescent="0.3">
      <c r="J51" s="35"/>
      <c r="K51" s="35"/>
      <c r="L51" s="35"/>
    </row>
    <row r="52" spans="10:12" x14ac:dyDescent="0.3">
      <c r="J52" s="35"/>
      <c r="K52" s="35"/>
      <c r="L52" s="35"/>
    </row>
    <row r="53" spans="10:12" x14ac:dyDescent="0.3">
      <c r="J53" s="35"/>
      <c r="K53" s="35"/>
      <c r="L53" s="35"/>
    </row>
    <row r="54" spans="10:12" x14ac:dyDescent="0.3">
      <c r="J54" s="35"/>
      <c r="K54" s="35"/>
      <c r="L54" s="35"/>
    </row>
    <row r="55" spans="10:12" x14ac:dyDescent="0.3">
      <c r="J55" s="35"/>
      <c r="K55" s="35"/>
      <c r="L55" s="35"/>
    </row>
    <row r="56" spans="10:12" x14ac:dyDescent="0.3">
      <c r="J56" s="35"/>
      <c r="K56" s="35"/>
      <c r="L56" s="35"/>
    </row>
    <row r="57" spans="10:12" x14ac:dyDescent="0.3">
      <c r="J57" s="35"/>
      <c r="K57" s="35"/>
      <c r="L57" s="35"/>
    </row>
    <row r="58" spans="10:12" x14ac:dyDescent="0.3">
      <c r="J58" s="35"/>
      <c r="K58" s="35"/>
      <c r="L58" s="35"/>
    </row>
    <row r="59" spans="10:12" x14ac:dyDescent="0.3">
      <c r="J59" s="35"/>
      <c r="K59" s="35"/>
      <c r="L59" s="35"/>
    </row>
    <row r="60" spans="10:12" x14ac:dyDescent="0.3">
      <c r="J60" s="35"/>
      <c r="K60" s="35"/>
      <c r="L60" s="35"/>
    </row>
    <row r="61" spans="10:12" x14ac:dyDescent="0.3">
      <c r="J61" s="35"/>
      <c r="K61" s="35"/>
      <c r="L61" s="35"/>
    </row>
    <row r="62" spans="10:12" x14ac:dyDescent="0.3">
      <c r="J62" s="35"/>
      <c r="K62" s="35"/>
      <c r="L62" s="35"/>
    </row>
    <row r="63" spans="10:12" x14ac:dyDescent="0.3">
      <c r="J63" s="35"/>
      <c r="K63" s="35"/>
      <c r="L63" s="35"/>
    </row>
    <row r="64" spans="10:12" x14ac:dyDescent="0.3">
      <c r="J64" s="35"/>
      <c r="K64" s="35"/>
      <c r="L64" s="35"/>
    </row>
    <row r="65" spans="10:12" x14ac:dyDescent="0.3">
      <c r="J65" s="35"/>
      <c r="K65" s="35"/>
      <c r="L65" s="35"/>
    </row>
    <row r="66" spans="10:12" x14ac:dyDescent="0.3">
      <c r="J66" s="35"/>
      <c r="K66" s="35"/>
      <c r="L66" s="35"/>
    </row>
    <row r="67" spans="10:12" x14ac:dyDescent="0.3">
      <c r="J67" s="35"/>
      <c r="K67" s="35"/>
      <c r="L67" s="35"/>
    </row>
    <row r="68" spans="10:12" x14ac:dyDescent="0.3">
      <c r="J68" s="35"/>
      <c r="K68" s="35"/>
      <c r="L68" s="35"/>
    </row>
    <row r="69" spans="10:12" x14ac:dyDescent="0.3">
      <c r="J69" s="35"/>
      <c r="K69" s="35"/>
      <c r="L69" s="35"/>
    </row>
    <row r="70" spans="10:12" x14ac:dyDescent="0.3">
      <c r="J70" s="35"/>
      <c r="K70" s="35"/>
      <c r="L70" s="35"/>
    </row>
    <row r="71" spans="10:12" x14ac:dyDescent="0.3">
      <c r="J71" s="35"/>
      <c r="K71" s="35"/>
      <c r="L71" s="35"/>
    </row>
    <row r="72" spans="10:12" x14ac:dyDescent="0.3">
      <c r="J72" s="35"/>
      <c r="K72" s="35"/>
      <c r="L72" s="35"/>
    </row>
    <row r="73" spans="10:12" x14ac:dyDescent="0.3">
      <c r="J73" s="35"/>
      <c r="K73" s="35"/>
      <c r="L73" s="35"/>
    </row>
    <row r="74" spans="10:12" x14ac:dyDescent="0.3">
      <c r="J74" s="35"/>
      <c r="K74" s="35"/>
      <c r="L74" s="35"/>
    </row>
    <row r="75" spans="10:12" x14ac:dyDescent="0.3">
      <c r="J75" s="35"/>
      <c r="K75" s="35"/>
      <c r="L75" s="35"/>
    </row>
    <row r="76" spans="10:12" x14ac:dyDescent="0.3">
      <c r="J76" s="35"/>
      <c r="K76" s="35"/>
      <c r="L76" s="35"/>
    </row>
    <row r="77" spans="10:12" x14ac:dyDescent="0.3">
      <c r="J77" s="35"/>
      <c r="K77" s="35"/>
      <c r="L77" s="35"/>
    </row>
    <row r="78" spans="10:12" x14ac:dyDescent="0.3">
      <c r="J78" s="35"/>
      <c r="K78" s="35"/>
      <c r="L78" s="35"/>
    </row>
    <row r="79" spans="10:12" x14ac:dyDescent="0.3">
      <c r="J79" s="35"/>
      <c r="K79" s="35"/>
      <c r="L79" s="35"/>
    </row>
    <row r="80" spans="10:12" x14ac:dyDescent="0.3">
      <c r="J80" s="35"/>
      <c r="K80" s="35"/>
      <c r="L80" s="35"/>
    </row>
    <row r="81" spans="10:12" x14ac:dyDescent="0.3">
      <c r="J81" s="35"/>
      <c r="K81" s="35"/>
      <c r="L81" s="35"/>
    </row>
    <row r="82" spans="10:12" x14ac:dyDescent="0.3">
      <c r="J82" s="35"/>
      <c r="K82" s="35"/>
      <c r="L82" s="35"/>
    </row>
    <row r="83" spans="10:12" x14ac:dyDescent="0.3">
      <c r="J83" s="35"/>
      <c r="K83" s="35"/>
      <c r="L83" s="35"/>
    </row>
    <row r="84" spans="10:12" x14ac:dyDescent="0.3">
      <c r="J84" s="35"/>
      <c r="K84" s="35"/>
      <c r="L84" s="35"/>
    </row>
    <row r="85" spans="10:12" x14ac:dyDescent="0.3">
      <c r="J85" s="35"/>
      <c r="K85" s="35"/>
      <c r="L85" s="35"/>
    </row>
    <row r="86" spans="10:12" x14ac:dyDescent="0.3">
      <c r="J86" s="35"/>
      <c r="K86" s="35"/>
      <c r="L86" s="35"/>
    </row>
    <row r="87" spans="10:12" x14ac:dyDescent="0.3">
      <c r="J87" s="35"/>
      <c r="K87" s="35"/>
      <c r="L87" s="35"/>
    </row>
    <row r="88" spans="10:12" x14ac:dyDescent="0.3">
      <c r="J88" s="35"/>
      <c r="K88" s="35"/>
      <c r="L88" s="35"/>
    </row>
    <row r="89" spans="10:12" x14ac:dyDescent="0.3">
      <c r="J89" s="35"/>
      <c r="K89" s="35"/>
      <c r="L89" s="35"/>
    </row>
    <row r="90" spans="10:12" x14ac:dyDescent="0.3">
      <c r="J90" s="35"/>
      <c r="K90" s="35"/>
      <c r="L90" s="35"/>
    </row>
    <row r="91" spans="10:12" x14ac:dyDescent="0.3">
      <c r="J91" s="35"/>
      <c r="K91" s="35"/>
      <c r="L91" s="35"/>
    </row>
    <row r="92" spans="10:12" x14ac:dyDescent="0.3">
      <c r="J92" s="35"/>
      <c r="K92" s="35"/>
      <c r="L92" s="35"/>
    </row>
    <row r="93" spans="10:12" x14ac:dyDescent="0.3">
      <c r="J93" s="35"/>
      <c r="K93" s="35"/>
      <c r="L93" s="35"/>
    </row>
    <row r="94" spans="10:12" x14ac:dyDescent="0.3">
      <c r="J94" s="35"/>
      <c r="K94" s="35"/>
      <c r="L94" s="35"/>
    </row>
    <row r="95" spans="10:12" x14ac:dyDescent="0.3">
      <c r="J95" s="35"/>
      <c r="K95" s="35"/>
      <c r="L95" s="35"/>
    </row>
    <row r="96" spans="10:12" x14ac:dyDescent="0.3">
      <c r="J96" s="35"/>
      <c r="K96" s="35"/>
      <c r="L96" s="35"/>
    </row>
    <row r="97" spans="10:12" x14ac:dyDescent="0.3">
      <c r="J97" s="35"/>
      <c r="K97" s="35"/>
      <c r="L97" s="35"/>
    </row>
    <row r="98" spans="10:12" x14ac:dyDescent="0.3">
      <c r="J98" s="35"/>
      <c r="K98" s="35"/>
      <c r="L98" s="35"/>
    </row>
    <row r="99" spans="10:12" x14ac:dyDescent="0.3">
      <c r="J99" s="35"/>
      <c r="K99" s="35"/>
      <c r="L99" s="35"/>
    </row>
    <row r="100" spans="10:12" x14ac:dyDescent="0.3">
      <c r="J100" s="35"/>
      <c r="K100" s="35"/>
      <c r="L100" s="35"/>
    </row>
    <row r="101" spans="10:12" x14ac:dyDescent="0.3">
      <c r="J101" s="35"/>
      <c r="K101" s="35"/>
      <c r="L101" s="35"/>
    </row>
    <row r="102" spans="10:12" x14ac:dyDescent="0.3">
      <c r="J102" s="35"/>
      <c r="K102" s="35"/>
      <c r="L102" s="35"/>
    </row>
    <row r="103" spans="10:12" x14ac:dyDescent="0.3">
      <c r="J103" s="35"/>
      <c r="K103" s="35"/>
      <c r="L103" s="35"/>
    </row>
    <row r="104" spans="10:12" x14ac:dyDescent="0.3">
      <c r="J104" s="35"/>
      <c r="K104" s="35"/>
      <c r="L104" s="35"/>
    </row>
    <row r="105" spans="10:12" x14ac:dyDescent="0.3">
      <c r="J105" s="35"/>
      <c r="K105" s="35"/>
      <c r="L105" s="35"/>
    </row>
    <row r="106" spans="10:12" x14ac:dyDescent="0.3">
      <c r="J106" s="35"/>
      <c r="K106" s="35"/>
      <c r="L106" s="35"/>
    </row>
    <row r="107" spans="10:12" x14ac:dyDescent="0.3">
      <c r="J107" s="35"/>
      <c r="K107" s="35"/>
      <c r="L107" s="35"/>
    </row>
    <row r="108" spans="10:12" x14ac:dyDescent="0.3">
      <c r="J108" s="35"/>
      <c r="K108" s="35"/>
      <c r="L108" s="35"/>
    </row>
    <row r="109" spans="10:12" x14ac:dyDescent="0.3">
      <c r="J109" s="35"/>
      <c r="K109" s="35"/>
      <c r="L109" s="35"/>
    </row>
    <row r="110" spans="10:12" x14ac:dyDescent="0.3">
      <c r="J110" s="35"/>
      <c r="K110" s="35"/>
      <c r="L110" s="35"/>
    </row>
    <row r="111" spans="10:12" x14ac:dyDescent="0.3">
      <c r="J111" s="35"/>
      <c r="K111" s="35"/>
      <c r="L111" s="35"/>
    </row>
    <row r="112" spans="10:12" x14ac:dyDescent="0.3">
      <c r="J112" s="35"/>
      <c r="K112" s="35"/>
      <c r="L112" s="35"/>
    </row>
    <row r="113" spans="10:12" x14ac:dyDescent="0.3">
      <c r="J113" s="35"/>
      <c r="K113" s="35"/>
      <c r="L113" s="35"/>
    </row>
    <row r="114" spans="10:12" x14ac:dyDescent="0.3">
      <c r="J114" s="35"/>
      <c r="K114" s="35"/>
      <c r="L114" s="35"/>
    </row>
    <row r="115" spans="10:12" x14ac:dyDescent="0.3">
      <c r="J115" s="35"/>
      <c r="K115" s="35"/>
      <c r="L115" s="35"/>
    </row>
    <row r="116" spans="10:12" x14ac:dyDescent="0.3">
      <c r="J116" s="35"/>
      <c r="K116" s="35"/>
      <c r="L116" s="35"/>
    </row>
    <row r="117" spans="10:12" x14ac:dyDescent="0.3">
      <c r="J117" s="35"/>
      <c r="K117" s="35"/>
      <c r="L117" s="35"/>
    </row>
    <row r="118" spans="10:12" x14ac:dyDescent="0.3">
      <c r="J118" s="35"/>
      <c r="K118" s="35"/>
      <c r="L118" s="35"/>
    </row>
    <row r="119" spans="10:12" x14ac:dyDescent="0.3">
      <c r="J119" s="35"/>
      <c r="K119" s="35"/>
      <c r="L119" s="35"/>
    </row>
    <row r="120" spans="10:12" x14ac:dyDescent="0.3">
      <c r="J120" s="35"/>
      <c r="K120" s="35"/>
      <c r="L120" s="35"/>
    </row>
    <row r="121" spans="10:12" x14ac:dyDescent="0.3">
      <c r="J121" s="35"/>
      <c r="K121" s="35"/>
      <c r="L121" s="35"/>
    </row>
    <row r="122" spans="10:12" x14ac:dyDescent="0.3">
      <c r="J122" s="35"/>
      <c r="K122" s="35"/>
      <c r="L122" s="35"/>
    </row>
    <row r="123" spans="10:12" x14ac:dyDescent="0.3">
      <c r="J123" s="35"/>
      <c r="K123" s="35"/>
      <c r="L123" s="35"/>
    </row>
    <row r="124" spans="10:12" x14ac:dyDescent="0.3">
      <c r="J124" s="35"/>
      <c r="K124" s="35"/>
      <c r="L124" s="35"/>
    </row>
    <row r="125" spans="10:12" x14ac:dyDescent="0.3">
      <c r="J125" s="35"/>
      <c r="K125" s="35"/>
      <c r="L125" s="35"/>
    </row>
    <row r="126" spans="10:12" x14ac:dyDescent="0.3">
      <c r="J126" s="35"/>
      <c r="K126" s="35"/>
      <c r="L126" s="35"/>
    </row>
    <row r="127" spans="10:12" x14ac:dyDescent="0.3">
      <c r="J127" s="35"/>
      <c r="K127" s="35"/>
      <c r="L127" s="35"/>
    </row>
    <row r="128" spans="10:12" x14ac:dyDescent="0.3">
      <c r="J128" s="35"/>
      <c r="K128" s="35"/>
      <c r="L128" s="35"/>
    </row>
    <row r="129" spans="10:12" x14ac:dyDescent="0.3">
      <c r="J129" s="35"/>
      <c r="K129" s="35"/>
      <c r="L129" s="35"/>
    </row>
    <row r="130" spans="10:12" x14ac:dyDescent="0.3">
      <c r="J130" s="35"/>
      <c r="K130" s="35"/>
      <c r="L130" s="35"/>
    </row>
    <row r="131" spans="10:12" x14ac:dyDescent="0.3">
      <c r="J131" s="35"/>
      <c r="K131" s="35"/>
      <c r="L131" s="35"/>
    </row>
    <row r="132" spans="10:12" x14ac:dyDescent="0.3">
      <c r="J132" s="35"/>
      <c r="K132" s="35"/>
      <c r="L132" s="35"/>
    </row>
    <row r="133" spans="10:12" x14ac:dyDescent="0.3">
      <c r="J133" s="35"/>
      <c r="K133" s="35"/>
      <c r="L133" s="35"/>
    </row>
    <row r="134" spans="10:12" x14ac:dyDescent="0.3">
      <c r="J134" s="35"/>
      <c r="K134" s="35"/>
      <c r="L134" s="35"/>
    </row>
    <row r="135" spans="10:12" x14ac:dyDescent="0.3">
      <c r="J135" s="35"/>
      <c r="K135" s="35"/>
      <c r="L135" s="35"/>
    </row>
    <row r="136" spans="10:12" x14ac:dyDescent="0.3">
      <c r="J136" s="35"/>
      <c r="K136" s="35"/>
      <c r="L136" s="35"/>
    </row>
    <row r="137" spans="10:12" x14ac:dyDescent="0.3">
      <c r="K137" s="35"/>
      <c r="L137" s="35"/>
    </row>
  </sheetData>
  <sortState xmlns:xlrd2="http://schemas.microsoft.com/office/spreadsheetml/2017/richdata2" ref="M3:O17">
    <sortCondition ref="O3:O17"/>
  </sortState>
  <mergeCells count="3">
    <mergeCell ref="E1:G1"/>
    <mergeCell ref="M1:O1"/>
    <mergeCell ref="M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17</vt:i4>
      </vt:variant>
    </vt:vector>
  </HeadingPairs>
  <TitlesOfParts>
    <vt:vector size="17" baseType="lpstr">
      <vt:lpstr>ÇİFT KIZ</vt:lpstr>
      <vt:lpstr>ÇİFT ERKEK</vt:lpstr>
      <vt:lpstr>KARMA</vt:lpstr>
      <vt:lpstr>Sayfa1</vt:lpstr>
      <vt:lpstr>İCMAL</vt:lpstr>
      <vt:lpstr>ERKEK FERDİ</vt:lpstr>
      <vt:lpstr>KIZ FERDİ</vt:lpstr>
      <vt:lpstr>TAKIM KATILIM</vt:lpstr>
      <vt:lpstr>ERKEK KATILIM</vt:lpstr>
      <vt:lpstr>KIZ KATILIM</vt:lpstr>
      <vt:lpstr>TŞ</vt:lpstr>
      <vt:lpstr>GRUP</vt:lpstr>
      <vt:lpstr>KIZ PUAN</vt:lpstr>
      <vt:lpstr>ERKEK PUAN</vt:lpstr>
      <vt:lpstr>BÖLGE</vt:lpstr>
      <vt:lpstr>ERK TK</vt:lpstr>
      <vt:lpstr>KIZ TK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2026-10-12T12:06:53Z</dcterms:modified>
</cp:coreProperties>
</file>