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BuÇalışmaKitabı"/>
  <bookViews>
    <workbookView xWindow="90" yWindow="140" windowWidth="9050" windowHeight="7340" tabRatio="779" firstSheet="6" activeTab="7"/>
  </bookViews>
  <sheets>
    <sheet name="ÇİFT KIZ" sheetId="14" state="hidden" r:id="rId1"/>
    <sheet name="ÇİFT ERKEK" sheetId="15" state="hidden" r:id="rId2"/>
    <sheet name="KARMA" sheetId="18" state="hidden" r:id="rId3"/>
    <sheet name="ERK TK" sheetId="16" state="hidden" r:id="rId4"/>
    <sheet name="Sayfa1" sheetId="20" state="hidden" r:id="rId5"/>
    <sheet name="KIZ TK" sheetId="17" state="hidden" r:id="rId6"/>
    <sheet name="TASLAK PROGRAM" sheetId="31" r:id="rId7"/>
    <sheet name="İCMAL" sheetId="28" r:id="rId8"/>
    <sheet name="TAKIMLAR KATILIM" sheetId="30" r:id="rId9"/>
    <sheet name="FERDİ KATILIM" sheetId="29" r:id="rId10"/>
    <sheet name="ERKEK KATILIM" sheetId="1" r:id="rId11"/>
    <sheet name="KIZ KATILIM" sheetId="2" r:id="rId12"/>
    <sheet name="ERKEK PUAN" sheetId="27" r:id="rId13"/>
    <sheet name="KIZ PUAN" sheetId="26" r:id="rId14"/>
    <sheet name="BÖLGE" sheetId="24" r:id="rId15"/>
    <sheet name="TŞ" sheetId="12" r:id="rId16"/>
    <sheet name="GRUP" sheetId="13" r:id="rId17"/>
    <sheet name="Sayfa2" sheetId="32" r:id="rId18"/>
  </sheets>
  <definedNames>
    <definedName name="_Hlk143255257" localSheetId="10">'ERKEK KATILIM'!#REF!</definedName>
    <definedName name="_xlnm.Print_Area" localSheetId="7">İCMAL!$A$1:$P$17</definedName>
  </definedNames>
  <calcPr calcId="144525"/>
</workbook>
</file>

<file path=xl/calcChain.xml><?xml version="1.0" encoding="utf-8"?>
<calcChain xmlns="http://schemas.openxmlformats.org/spreadsheetml/2006/main">
  <c r="G9" i="28" l="1"/>
  <c r="F9" i="28"/>
  <c r="D9" i="28"/>
  <c r="C9" i="28"/>
  <c r="H8" i="28"/>
  <c r="E8" i="28"/>
  <c r="H7" i="28"/>
  <c r="E7" i="28"/>
  <c r="H6" i="28"/>
  <c r="E6" i="28"/>
  <c r="H5" i="28"/>
  <c r="E5" i="28"/>
  <c r="H9" i="28" l="1"/>
  <c r="E9" i="28"/>
  <c r="I91" i="26" l="1"/>
  <c r="I16" i="26"/>
  <c r="I50" i="26"/>
  <c r="I81" i="26"/>
  <c r="I37" i="26"/>
  <c r="I3" i="26"/>
  <c r="I13" i="26"/>
  <c r="I66" i="26"/>
  <c r="I47" i="26"/>
  <c r="I32" i="26"/>
  <c r="I61" i="26"/>
  <c r="I36" i="26"/>
  <c r="I41" i="26"/>
  <c r="I72" i="26"/>
  <c r="I51" i="26"/>
  <c r="I95" i="26"/>
  <c r="I55" i="26"/>
  <c r="I38" i="26"/>
  <c r="I15" i="26"/>
  <c r="I5" i="26"/>
  <c r="I23" i="26"/>
  <c r="I27" i="26"/>
  <c r="I21" i="26"/>
  <c r="I25" i="26"/>
  <c r="I77" i="26"/>
  <c r="I56" i="26"/>
  <c r="I11" i="26"/>
  <c r="I30" i="26"/>
  <c r="I71" i="26"/>
  <c r="I67" i="26"/>
  <c r="I96" i="26"/>
  <c r="I31" i="26"/>
  <c r="I34" i="26"/>
  <c r="I35" i="26"/>
  <c r="I12" i="26"/>
  <c r="I14" i="26"/>
  <c r="I10" i="26"/>
  <c r="I24" i="26"/>
  <c r="I4" i="26"/>
  <c r="I62" i="26"/>
  <c r="I48" i="26"/>
  <c r="I54" i="26"/>
  <c r="I29" i="26"/>
  <c r="I26" i="26"/>
  <c r="I60" i="26"/>
  <c r="I94" i="26"/>
  <c r="I18" i="26"/>
  <c r="I70" i="26"/>
  <c r="I83" i="26"/>
  <c r="I17" i="26"/>
  <c r="I88" i="26"/>
  <c r="I84" i="26"/>
  <c r="I64" i="26"/>
  <c r="I42" i="26"/>
  <c r="I57" i="26"/>
  <c r="I93" i="26"/>
  <c r="I8" i="26"/>
  <c r="I7" i="26"/>
  <c r="I78" i="26"/>
  <c r="I22" i="26"/>
  <c r="I40" i="26"/>
  <c r="I58" i="26"/>
  <c r="I2" i="26"/>
  <c r="I59" i="26"/>
  <c r="I89" i="26"/>
  <c r="I9" i="26"/>
  <c r="I79" i="26"/>
  <c r="I75" i="26"/>
  <c r="I19" i="26"/>
  <c r="I97" i="26"/>
  <c r="I82" i="26"/>
  <c r="I20" i="26"/>
  <c r="I39" i="26"/>
  <c r="I44" i="26"/>
  <c r="I33" i="26"/>
  <c r="I80" i="26"/>
  <c r="I68" i="26"/>
  <c r="I52" i="26"/>
  <c r="I45" i="26"/>
  <c r="I63" i="26"/>
  <c r="I86" i="26"/>
  <c r="I85" i="26"/>
  <c r="I74" i="26"/>
  <c r="I28" i="26"/>
  <c r="I92" i="26"/>
  <c r="I6" i="26"/>
  <c r="I69" i="26"/>
  <c r="I49" i="26"/>
  <c r="I90" i="26"/>
  <c r="I46" i="26"/>
  <c r="I73" i="26"/>
  <c r="I53" i="26"/>
  <c r="I65" i="26"/>
  <c r="I76" i="26"/>
  <c r="I87" i="26"/>
  <c r="I43" i="26"/>
  <c r="I70" i="27"/>
  <c r="I33" i="27"/>
  <c r="I45" i="27"/>
  <c r="I12" i="27"/>
  <c r="I87" i="27"/>
  <c r="I30" i="27"/>
  <c r="I43" i="27"/>
  <c r="I55" i="27"/>
  <c r="I57" i="27"/>
  <c r="I3" i="27"/>
  <c r="I90" i="27"/>
  <c r="I81" i="27"/>
  <c r="I50" i="27"/>
  <c r="I48" i="27"/>
  <c r="I97" i="27"/>
  <c r="I65" i="27"/>
  <c r="I66" i="27"/>
  <c r="I46" i="27"/>
  <c r="I35" i="27"/>
  <c r="I92" i="27"/>
  <c r="I75" i="27"/>
  <c r="I52" i="27"/>
  <c r="I24" i="27"/>
  <c r="I10" i="27"/>
  <c r="I54" i="27"/>
  <c r="I58" i="27"/>
  <c r="I72" i="27"/>
  <c r="I60" i="27"/>
  <c r="I51" i="27"/>
  <c r="I38" i="27"/>
  <c r="I41" i="27"/>
  <c r="I93" i="27"/>
  <c r="I89" i="27" l="1"/>
  <c r="I84" i="27"/>
  <c r="I14" i="27"/>
  <c r="I82" i="27"/>
  <c r="I94" i="27"/>
  <c r="I2" i="27"/>
  <c r="I88" i="27"/>
  <c r="I86" i="27"/>
  <c r="I80" i="27"/>
  <c r="I67" i="27"/>
  <c r="I9" i="27"/>
  <c r="I69" i="27"/>
  <c r="I42" i="27"/>
  <c r="I29" i="27"/>
  <c r="I44" i="27"/>
  <c r="I11" i="27"/>
  <c r="I49" i="27"/>
  <c r="I91" i="27"/>
  <c r="I31" i="27"/>
  <c r="I96" i="27"/>
  <c r="I83" i="27"/>
  <c r="I21" i="27"/>
  <c r="I39" i="27"/>
  <c r="I53" i="27"/>
  <c r="I15" i="27"/>
  <c r="I37" i="27"/>
  <c r="I76" i="27"/>
  <c r="I63" i="27"/>
  <c r="I6" i="27"/>
  <c r="I77" i="27"/>
  <c r="I74" i="27"/>
  <c r="I17" i="27"/>
  <c r="I62" i="27"/>
  <c r="I61" i="27"/>
  <c r="I36" i="27"/>
  <c r="I40" i="27"/>
  <c r="I68" i="27"/>
  <c r="I7" i="27"/>
  <c r="I59" i="27"/>
  <c r="I78" i="27"/>
  <c r="I71" i="27"/>
  <c r="I73" i="27"/>
  <c r="I34" i="27"/>
  <c r="I25" i="27"/>
  <c r="I16" i="27"/>
  <c r="I32" i="27"/>
  <c r="I85" i="27"/>
  <c r="I22" i="27"/>
  <c r="I64" i="27"/>
  <c r="I47" i="27"/>
  <c r="I56" i="27"/>
  <c r="I19" i="27"/>
  <c r="I27" i="27"/>
  <c r="I8" i="27"/>
  <c r="I28" i="27"/>
  <c r="I79" i="27"/>
  <c r="I23" i="27"/>
  <c r="I20" i="27"/>
  <c r="I13" i="27"/>
  <c r="I4" i="27"/>
  <c r="I26" i="27"/>
  <c r="I95" i="27"/>
  <c r="I5" i="27"/>
  <c r="I18" i="27"/>
  <c r="C27" i="17" l="1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E245" i="18"/>
  <c r="G245" i="18" s="1"/>
  <c r="D245" i="18"/>
  <c r="F245" i="18" s="1"/>
  <c r="E244" i="18"/>
  <c r="G244" i="18" s="1"/>
  <c r="D244" i="18"/>
  <c r="F244" i="18" s="1"/>
  <c r="E243" i="18"/>
  <c r="G243" i="18" s="1"/>
  <c r="D243" i="18"/>
  <c r="F243" i="18" s="1"/>
  <c r="E242" i="18"/>
  <c r="G242" i="18" s="1"/>
  <c r="D242" i="18"/>
  <c r="F242" i="18" s="1"/>
  <c r="E241" i="18"/>
  <c r="G241" i="18" s="1"/>
  <c r="D241" i="18"/>
  <c r="F241" i="18" s="1"/>
  <c r="E240" i="18"/>
  <c r="G240" i="18" s="1"/>
  <c r="D240" i="18"/>
  <c r="F240" i="18" s="1"/>
  <c r="E239" i="18"/>
  <c r="G239" i="18" s="1"/>
  <c r="D239" i="18"/>
  <c r="F239" i="18" s="1"/>
  <c r="E238" i="18"/>
  <c r="G238" i="18" s="1"/>
  <c r="D238" i="18"/>
  <c r="F238" i="18" s="1"/>
  <c r="E237" i="18"/>
  <c r="G237" i="18" s="1"/>
  <c r="D237" i="18"/>
  <c r="F237" i="18" s="1"/>
  <c r="E236" i="18"/>
  <c r="G236" i="18" s="1"/>
  <c r="D236" i="18"/>
  <c r="F236" i="18" s="1"/>
  <c r="E235" i="18"/>
  <c r="G235" i="18" s="1"/>
  <c r="D235" i="18"/>
  <c r="F235" i="18" s="1"/>
  <c r="E234" i="18"/>
  <c r="G234" i="18" s="1"/>
  <c r="D234" i="18"/>
  <c r="F234" i="18" s="1"/>
  <c r="E233" i="18"/>
  <c r="G233" i="18" s="1"/>
  <c r="D233" i="18"/>
  <c r="F233" i="18" s="1"/>
  <c r="E232" i="18"/>
  <c r="G232" i="18" s="1"/>
  <c r="D232" i="18"/>
  <c r="F232" i="18" s="1"/>
  <c r="E231" i="18"/>
  <c r="G231" i="18" s="1"/>
  <c r="D231" i="18"/>
  <c r="F231" i="18" s="1"/>
  <c r="E230" i="18"/>
  <c r="G230" i="18" s="1"/>
  <c r="D230" i="18"/>
  <c r="F230" i="18" s="1"/>
  <c r="E229" i="18"/>
  <c r="G229" i="18" s="1"/>
  <c r="D229" i="18"/>
  <c r="F229" i="18" s="1"/>
  <c r="E228" i="18"/>
  <c r="G228" i="18" s="1"/>
  <c r="D228" i="18"/>
  <c r="F228" i="18" s="1"/>
  <c r="E227" i="18"/>
  <c r="G227" i="18" s="1"/>
  <c r="D227" i="18"/>
  <c r="F227" i="18" s="1"/>
  <c r="E226" i="18"/>
  <c r="G226" i="18" s="1"/>
  <c r="D226" i="18"/>
  <c r="F226" i="18" s="1"/>
  <c r="E225" i="18"/>
  <c r="G225" i="18" s="1"/>
  <c r="D225" i="18"/>
  <c r="F225" i="18" s="1"/>
  <c r="E224" i="18"/>
  <c r="G224" i="18" s="1"/>
  <c r="D224" i="18"/>
  <c r="F224" i="18" s="1"/>
  <c r="E223" i="18"/>
  <c r="G223" i="18" s="1"/>
  <c r="D223" i="18"/>
  <c r="F223" i="18" s="1"/>
  <c r="E222" i="18"/>
  <c r="G222" i="18" s="1"/>
  <c r="D222" i="18"/>
  <c r="F222" i="18" s="1"/>
  <c r="E221" i="18"/>
  <c r="G221" i="18" s="1"/>
  <c r="D221" i="18"/>
  <c r="F221" i="18" s="1"/>
  <c r="E220" i="18"/>
  <c r="G220" i="18" s="1"/>
  <c r="D220" i="18"/>
  <c r="F220" i="18" s="1"/>
  <c r="E219" i="18"/>
  <c r="G219" i="18" s="1"/>
  <c r="D219" i="18"/>
  <c r="F219" i="18" s="1"/>
  <c r="E218" i="18"/>
  <c r="G218" i="18" s="1"/>
  <c r="D218" i="18"/>
  <c r="F218" i="18" s="1"/>
  <c r="E217" i="18"/>
  <c r="G217" i="18" s="1"/>
  <c r="D217" i="18"/>
  <c r="F217" i="18" s="1"/>
  <c r="E216" i="18"/>
  <c r="G216" i="18" s="1"/>
  <c r="D216" i="18"/>
  <c r="F216" i="18" s="1"/>
  <c r="E215" i="18"/>
  <c r="G215" i="18" s="1"/>
  <c r="D215" i="18"/>
  <c r="F215" i="18" s="1"/>
  <c r="E214" i="18"/>
  <c r="G214" i="18" s="1"/>
  <c r="D214" i="18"/>
  <c r="F214" i="18" s="1"/>
  <c r="E213" i="18"/>
  <c r="G213" i="18" s="1"/>
  <c r="D213" i="18"/>
  <c r="F213" i="18" s="1"/>
  <c r="E212" i="18"/>
  <c r="G212" i="18" s="1"/>
  <c r="D212" i="18"/>
  <c r="F212" i="18" s="1"/>
  <c r="E211" i="18"/>
  <c r="G211" i="18" s="1"/>
  <c r="D211" i="18"/>
  <c r="F211" i="18" s="1"/>
  <c r="E210" i="18"/>
  <c r="G210" i="18" s="1"/>
  <c r="D210" i="18"/>
  <c r="F210" i="18" s="1"/>
  <c r="E209" i="18"/>
  <c r="G209" i="18" s="1"/>
  <c r="D209" i="18"/>
  <c r="F209" i="18" s="1"/>
  <c r="E208" i="18"/>
  <c r="G208" i="18" s="1"/>
  <c r="D208" i="18"/>
  <c r="F208" i="18" s="1"/>
  <c r="E207" i="18"/>
  <c r="G207" i="18" s="1"/>
  <c r="D207" i="18"/>
  <c r="F207" i="18" s="1"/>
  <c r="E206" i="18"/>
  <c r="G206" i="18" s="1"/>
  <c r="D206" i="18"/>
  <c r="F206" i="18" s="1"/>
  <c r="E205" i="18"/>
  <c r="G205" i="18" s="1"/>
  <c r="D205" i="18"/>
  <c r="F205" i="18" s="1"/>
  <c r="E204" i="18"/>
  <c r="G204" i="18" s="1"/>
  <c r="D204" i="18"/>
  <c r="F204" i="18" s="1"/>
  <c r="E203" i="18"/>
  <c r="G203" i="18" s="1"/>
  <c r="D203" i="18"/>
  <c r="F203" i="18" s="1"/>
  <c r="E202" i="18"/>
  <c r="G202" i="18" s="1"/>
  <c r="D202" i="18"/>
  <c r="F202" i="18" s="1"/>
  <c r="E201" i="18"/>
  <c r="G201" i="18" s="1"/>
  <c r="D201" i="18"/>
  <c r="F201" i="18" s="1"/>
  <c r="E200" i="18"/>
  <c r="G200" i="18" s="1"/>
  <c r="D200" i="18"/>
  <c r="F200" i="18" s="1"/>
  <c r="E199" i="18"/>
  <c r="G199" i="18" s="1"/>
  <c r="D199" i="18"/>
  <c r="F199" i="18" s="1"/>
  <c r="E198" i="18"/>
  <c r="G198" i="18" s="1"/>
  <c r="D198" i="18"/>
  <c r="F198" i="18" s="1"/>
  <c r="E197" i="18"/>
  <c r="G197" i="18" s="1"/>
  <c r="D197" i="18"/>
  <c r="F197" i="18" s="1"/>
  <c r="E196" i="18"/>
  <c r="G196" i="18" s="1"/>
  <c r="D196" i="18"/>
  <c r="F196" i="18" s="1"/>
  <c r="E195" i="18"/>
  <c r="G195" i="18" s="1"/>
  <c r="D195" i="18"/>
  <c r="F195" i="18" s="1"/>
  <c r="E194" i="18"/>
  <c r="G194" i="18" s="1"/>
  <c r="D194" i="18"/>
  <c r="F194" i="18" s="1"/>
  <c r="E193" i="18"/>
  <c r="G193" i="18" s="1"/>
  <c r="D193" i="18"/>
  <c r="F193" i="18" s="1"/>
  <c r="E192" i="18"/>
  <c r="G192" i="18" s="1"/>
  <c r="D192" i="18"/>
  <c r="F192" i="18" s="1"/>
  <c r="E191" i="18"/>
  <c r="G191" i="18" s="1"/>
  <c r="D191" i="18"/>
  <c r="F191" i="18" s="1"/>
  <c r="E190" i="18"/>
  <c r="G190" i="18" s="1"/>
  <c r="D190" i="18"/>
  <c r="F190" i="18" s="1"/>
  <c r="E189" i="18"/>
  <c r="G189" i="18" s="1"/>
  <c r="D189" i="18"/>
  <c r="F189" i="18" s="1"/>
  <c r="E188" i="18"/>
  <c r="G188" i="18" s="1"/>
  <c r="D188" i="18"/>
  <c r="F188" i="18" s="1"/>
  <c r="E187" i="18"/>
  <c r="G187" i="18" s="1"/>
  <c r="D187" i="18"/>
  <c r="F187" i="18" s="1"/>
  <c r="E186" i="18"/>
  <c r="G186" i="18" s="1"/>
  <c r="D186" i="18"/>
  <c r="F186" i="18" s="1"/>
  <c r="E185" i="18"/>
  <c r="G185" i="18" s="1"/>
  <c r="D185" i="18"/>
  <c r="F185" i="18" s="1"/>
  <c r="E184" i="18"/>
  <c r="G184" i="18" s="1"/>
  <c r="D184" i="18"/>
  <c r="F184" i="18" s="1"/>
  <c r="E183" i="18"/>
  <c r="G183" i="18" s="1"/>
  <c r="D183" i="18"/>
  <c r="F183" i="18" s="1"/>
  <c r="E182" i="18"/>
  <c r="G182" i="18" s="1"/>
  <c r="D182" i="18"/>
  <c r="F182" i="18" s="1"/>
  <c r="E181" i="18"/>
  <c r="G181" i="18" s="1"/>
  <c r="D181" i="18"/>
  <c r="F181" i="18" s="1"/>
  <c r="E180" i="18"/>
  <c r="G180" i="18" s="1"/>
  <c r="D180" i="18"/>
  <c r="F180" i="18" s="1"/>
  <c r="E179" i="18"/>
  <c r="G179" i="18" s="1"/>
  <c r="D179" i="18"/>
  <c r="F179" i="18" s="1"/>
  <c r="E178" i="18"/>
  <c r="G178" i="18" s="1"/>
  <c r="D178" i="18"/>
  <c r="F178" i="18" s="1"/>
  <c r="E177" i="18"/>
  <c r="G177" i="18" s="1"/>
  <c r="D177" i="18"/>
  <c r="F177" i="18" s="1"/>
  <c r="E176" i="18"/>
  <c r="G176" i="18" s="1"/>
  <c r="D176" i="18"/>
  <c r="F176" i="18" s="1"/>
  <c r="E175" i="18"/>
  <c r="G175" i="18" s="1"/>
  <c r="D175" i="18"/>
  <c r="F175" i="18" s="1"/>
  <c r="E174" i="18"/>
  <c r="G174" i="18" s="1"/>
  <c r="D174" i="18"/>
  <c r="F174" i="18" s="1"/>
  <c r="E173" i="18"/>
  <c r="G173" i="18" s="1"/>
  <c r="D173" i="18"/>
  <c r="F173" i="18" s="1"/>
  <c r="E172" i="18"/>
  <c r="G172" i="18" s="1"/>
  <c r="D172" i="18"/>
  <c r="F172" i="18" s="1"/>
  <c r="E171" i="18"/>
  <c r="G171" i="18" s="1"/>
  <c r="D171" i="18"/>
  <c r="F171" i="18" s="1"/>
  <c r="E170" i="18"/>
  <c r="G170" i="18" s="1"/>
  <c r="D170" i="18"/>
  <c r="F170" i="18" s="1"/>
  <c r="E169" i="18"/>
  <c r="G169" i="18" s="1"/>
  <c r="D169" i="18"/>
  <c r="F169" i="18" s="1"/>
  <c r="E168" i="18"/>
  <c r="G168" i="18" s="1"/>
  <c r="D168" i="18"/>
  <c r="F168" i="18" s="1"/>
  <c r="E167" i="18"/>
  <c r="G167" i="18" s="1"/>
  <c r="D167" i="18"/>
  <c r="F167" i="18" s="1"/>
  <c r="E166" i="18"/>
  <c r="G166" i="18" s="1"/>
  <c r="D166" i="18"/>
  <c r="F166" i="18" s="1"/>
  <c r="E165" i="18"/>
  <c r="G165" i="18" s="1"/>
  <c r="D165" i="18"/>
  <c r="F165" i="18" s="1"/>
  <c r="E164" i="18"/>
  <c r="G164" i="18" s="1"/>
  <c r="D164" i="18"/>
  <c r="F164" i="18" s="1"/>
  <c r="E163" i="18"/>
  <c r="G163" i="18" s="1"/>
  <c r="D163" i="18"/>
  <c r="F163" i="18" s="1"/>
  <c r="E162" i="18"/>
  <c r="G162" i="18" s="1"/>
  <c r="D162" i="18"/>
  <c r="F162" i="18" s="1"/>
  <c r="E161" i="18"/>
  <c r="G161" i="18" s="1"/>
  <c r="D161" i="18"/>
  <c r="F161" i="18" s="1"/>
  <c r="E160" i="18"/>
  <c r="G160" i="18" s="1"/>
  <c r="D160" i="18"/>
  <c r="F160" i="18" s="1"/>
  <c r="E159" i="18"/>
  <c r="G159" i="18" s="1"/>
  <c r="D159" i="18"/>
  <c r="F159" i="18" s="1"/>
  <c r="E158" i="18"/>
  <c r="G158" i="18" s="1"/>
  <c r="D158" i="18"/>
  <c r="F158" i="18" s="1"/>
  <c r="E157" i="18"/>
  <c r="G157" i="18" s="1"/>
  <c r="D157" i="18"/>
  <c r="F157" i="18" s="1"/>
  <c r="E156" i="18"/>
  <c r="G156" i="18" s="1"/>
  <c r="D156" i="18"/>
  <c r="F156" i="18" s="1"/>
  <c r="E155" i="18"/>
  <c r="G155" i="18" s="1"/>
  <c r="D155" i="18"/>
  <c r="F155" i="18" s="1"/>
  <c r="E154" i="18"/>
  <c r="G154" i="18" s="1"/>
  <c r="D154" i="18"/>
  <c r="F154" i="18" s="1"/>
  <c r="E153" i="18"/>
  <c r="G153" i="18" s="1"/>
  <c r="D153" i="18"/>
  <c r="F153" i="18" s="1"/>
  <c r="E152" i="18"/>
  <c r="G152" i="18" s="1"/>
  <c r="D152" i="18"/>
  <c r="F152" i="18" s="1"/>
  <c r="E151" i="18"/>
  <c r="G151" i="18" s="1"/>
  <c r="D151" i="18"/>
  <c r="F151" i="18" s="1"/>
  <c r="E150" i="18"/>
  <c r="G150" i="18" s="1"/>
  <c r="D150" i="18"/>
  <c r="F150" i="18" s="1"/>
  <c r="E149" i="18"/>
  <c r="G149" i="18" s="1"/>
  <c r="D149" i="18"/>
  <c r="F149" i="18" s="1"/>
  <c r="E148" i="18"/>
  <c r="G148" i="18" s="1"/>
  <c r="D148" i="18"/>
  <c r="F148" i="18" s="1"/>
  <c r="E147" i="18"/>
  <c r="G147" i="18" s="1"/>
  <c r="D147" i="18"/>
  <c r="F147" i="18" s="1"/>
  <c r="E146" i="18"/>
  <c r="G146" i="18" s="1"/>
  <c r="D146" i="18"/>
  <c r="F146" i="18" s="1"/>
  <c r="E145" i="18"/>
  <c r="G145" i="18" s="1"/>
  <c r="D145" i="18"/>
  <c r="F145" i="18" s="1"/>
  <c r="E144" i="18"/>
  <c r="G144" i="18" s="1"/>
  <c r="D144" i="18"/>
  <c r="F144" i="18" s="1"/>
  <c r="E143" i="18"/>
  <c r="G143" i="18" s="1"/>
  <c r="D143" i="18"/>
  <c r="F143" i="18" s="1"/>
  <c r="E142" i="18"/>
  <c r="G142" i="18" s="1"/>
  <c r="D142" i="18"/>
  <c r="F142" i="18" s="1"/>
  <c r="E141" i="18"/>
  <c r="G141" i="18" s="1"/>
  <c r="D141" i="18"/>
  <c r="F141" i="18" s="1"/>
  <c r="E140" i="18"/>
  <c r="G140" i="18" s="1"/>
  <c r="D140" i="18"/>
  <c r="F140" i="18" s="1"/>
  <c r="E139" i="18"/>
  <c r="G139" i="18" s="1"/>
  <c r="D139" i="18"/>
  <c r="F139" i="18" s="1"/>
  <c r="E138" i="18"/>
  <c r="G138" i="18" s="1"/>
  <c r="D138" i="18"/>
  <c r="F138" i="18" s="1"/>
  <c r="E137" i="18"/>
  <c r="G137" i="18" s="1"/>
  <c r="D137" i="18"/>
  <c r="F137" i="18" s="1"/>
  <c r="E136" i="18"/>
  <c r="G136" i="18" s="1"/>
  <c r="D136" i="18"/>
  <c r="F136" i="18" s="1"/>
  <c r="E135" i="18"/>
  <c r="G135" i="18" s="1"/>
  <c r="D135" i="18"/>
  <c r="F135" i="18" s="1"/>
  <c r="E134" i="18"/>
  <c r="G134" i="18" s="1"/>
  <c r="D134" i="18"/>
  <c r="F134" i="18" s="1"/>
  <c r="E133" i="18"/>
  <c r="G133" i="18" s="1"/>
  <c r="D133" i="18"/>
  <c r="F133" i="18" s="1"/>
  <c r="E132" i="18"/>
  <c r="G132" i="18" s="1"/>
  <c r="D132" i="18"/>
  <c r="F132" i="18" s="1"/>
  <c r="E131" i="18"/>
  <c r="G131" i="18" s="1"/>
  <c r="D131" i="18"/>
  <c r="F131" i="18" s="1"/>
  <c r="E130" i="18"/>
  <c r="G130" i="18" s="1"/>
  <c r="D130" i="18"/>
  <c r="F130" i="18" s="1"/>
  <c r="E129" i="18"/>
  <c r="G129" i="18" s="1"/>
  <c r="D129" i="18"/>
  <c r="F129" i="18" s="1"/>
  <c r="E128" i="18"/>
  <c r="G128" i="18" s="1"/>
  <c r="D128" i="18"/>
  <c r="F128" i="18" s="1"/>
  <c r="E127" i="18"/>
  <c r="G127" i="18" s="1"/>
  <c r="D127" i="18"/>
  <c r="F127" i="18" s="1"/>
  <c r="E126" i="18"/>
  <c r="G126" i="18" s="1"/>
  <c r="D126" i="18"/>
  <c r="F126" i="18" s="1"/>
  <c r="E125" i="18"/>
  <c r="G125" i="18" s="1"/>
  <c r="D125" i="18"/>
  <c r="F125" i="18" s="1"/>
  <c r="E124" i="18"/>
  <c r="G124" i="18" s="1"/>
  <c r="D124" i="18"/>
  <c r="F124" i="18" s="1"/>
  <c r="E123" i="18"/>
  <c r="G123" i="18" s="1"/>
  <c r="D123" i="18"/>
  <c r="F123" i="18" s="1"/>
  <c r="E122" i="18"/>
  <c r="G122" i="18" s="1"/>
  <c r="D122" i="18"/>
  <c r="F122" i="18" s="1"/>
  <c r="E121" i="18"/>
  <c r="G121" i="18" s="1"/>
  <c r="D121" i="18"/>
  <c r="F121" i="18" s="1"/>
  <c r="E120" i="18"/>
  <c r="G120" i="18" s="1"/>
  <c r="D120" i="18"/>
  <c r="F120" i="18" s="1"/>
  <c r="E119" i="18"/>
  <c r="G119" i="18" s="1"/>
  <c r="D119" i="18"/>
  <c r="F119" i="18" s="1"/>
  <c r="E118" i="18"/>
  <c r="D118" i="18"/>
  <c r="E117" i="18"/>
  <c r="G117" i="18" s="1"/>
  <c r="D117" i="18"/>
  <c r="F117" i="18" s="1"/>
  <c r="E116" i="18"/>
  <c r="G116" i="18" s="1"/>
  <c r="D116" i="18"/>
  <c r="F116" i="18" s="1"/>
  <c r="E115" i="18"/>
  <c r="G115" i="18" s="1"/>
  <c r="D115" i="18"/>
  <c r="F115" i="18" s="1"/>
  <c r="E114" i="18"/>
  <c r="G114" i="18" s="1"/>
  <c r="D114" i="18"/>
  <c r="F114" i="18" s="1"/>
  <c r="E113" i="18"/>
  <c r="G113" i="18" s="1"/>
  <c r="D113" i="18"/>
  <c r="F113" i="18" s="1"/>
  <c r="E112" i="18"/>
  <c r="G112" i="18" s="1"/>
  <c r="D112" i="18"/>
  <c r="F112" i="18" s="1"/>
  <c r="E111" i="18"/>
  <c r="G111" i="18" s="1"/>
  <c r="D111" i="18"/>
  <c r="F111" i="18" s="1"/>
  <c r="E110" i="18"/>
  <c r="G110" i="18" s="1"/>
  <c r="D110" i="18"/>
  <c r="F110" i="18" s="1"/>
  <c r="E109" i="18"/>
  <c r="G109" i="18" s="1"/>
  <c r="D109" i="18"/>
  <c r="F109" i="18" s="1"/>
  <c r="E108" i="18"/>
  <c r="G108" i="18" s="1"/>
  <c r="D108" i="18"/>
  <c r="F108" i="18" s="1"/>
  <c r="E107" i="18"/>
  <c r="G107" i="18" s="1"/>
  <c r="D107" i="18"/>
  <c r="F107" i="18" s="1"/>
  <c r="E106" i="18"/>
  <c r="G106" i="18" s="1"/>
  <c r="D106" i="18"/>
  <c r="F106" i="18" s="1"/>
  <c r="E105" i="18"/>
  <c r="G105" i="18" s="1"/>
  <c r="D105" i="18"/>
  <c r="F105" i="18" s="1"/>
  <c r="E104" i="18"/>
  <c r="G104" i="18" s="1"/>
  <c r="D104" i="18"/>
  <c r="F104" i="18" s="1"/>
  <c r="E103" i="18"/>
  <c r="G103" i="18" s="1"/>
  <c r="D103" i="18"/>
  <c r="F103" i="18" s="1"/>
  <c r="E102" i="18"/>
  <c r="G102" i="18" s="1"/>
  <c r="D102" i="18"/>
  <c r="F102" i="18" s="1"/>
  <c r="E101" i="18"/>
  <c r="G101" i="18" s="1"/>
  <c r="D101" i="18"/>
  <c r="F101" i="18" s="1"/>
  <c r="E100" i="18"/>
  <c r="G100" i="18" s="1"/>
  <c r="D100" i="18"/>
  <c r="F100" i="18" s="1"/>
  <c r="E99" i="18"/>
  <c r="G99" i="18" s="1"/>
  <c r="D99" i="18"/>
  <c r="F99" i="18" s="1"/>
  <c r="E98" i="18"/>
  <c r="G98" i="18" s="1"/>
  <c r="D98" i="18"/>
  <c r="F98" i="18" s="1"/>
  <c r="E97" i="18"/>
  <c r="G97" i="18" s="1"/>
  <c r="D97" i="18"/>
  <c r="F97" i="18" s="1"/>
  <c r="E96" i="18"/>
  <c r="G96" i="18" s="1"/>
  <c r="D96" i="18"/>
  <c r="F96" i="18" s="1"/>
  <c r="E95" i="18"/>
  <c r="G95" i="18" s="1"/>
  <c r="D95" i="18"/>
  <c r="F95" i="18" s="1"/>
  <c r="E94" i="18"/>
  <c r="G94" i="18" s="1"/>
  <c r="D94" i="18"/>
  <c r="F94" i="18" s="1"/>
  <c r="E93" i="18"/>
  <c r="G93" i="18" s="1"/>
  <c r="D93" i="18"/>
  <c r="F93" i="18" s="1"/>
  <c r="E92" i="18"/>
  <c r="G92" i="18" s="1"/>
  <c r="D92" i="18"/>
  <c r="F92" i="18" s="1"/>
  <c r="E91" i="18"/>
  <c r="G91" i="18" s="1"/>
  <c r="D91" i="18"/>
  <c r="F91" i="18" s="1"/>
  <c r="E90" i="18"/>
  <c r="G90" i="18" s="1"/>
  <c r="D90" i="18"/>
  <c r="F90" i="18" s="1"/>
  <c r="E89" i="18"/>
  <c r="G89" i="18" s="1"/>
  <c r="D89" i="18"/>
  <c r="F89" i="18" s="1"/>
  <c r="E88" i="18"/>
  <c r="G88" i="18" s="1"/>
  <c r="D88" i="18"/>
  <c r="F88" i="18" s="1"/>
  <c r="E87" i="18"/>
  <c r="G87" i="18" s="1"/>
  <c r="D87" i="18"/>
  <c r="F87" i="18" s="1"/>
  <c r="E86" i="18"/>
  <c r="G86" i="18" s="1"/>
  <c r="D86" i="18"/>
  <c r="F86" i="18" s="1"/>
  <c r="E85" i="18"/>
  <c r="G85" i="18" s="1"/>
  <c r="D85" i="18"/>
  <c r="F85" i="18" s="1"/>
  <c r="E84" i="18"/>
  <c r="G84" i="18" s="1"/>
  <c r="D84" i="18"/>
  <c r="F84" i="18" s="1"/>
  <c r="E83" i="18"/>
  <c r="G83" i="18" s="1"/>
  <c r="D83" i="18"/>
  <c r="F83" i="18" s="1"/>
  <c r="E82" i="18"/>
  <c r="G82" i="18" s="1"/>
  <c r="D82" i="18"/>
  <c r="F82" i="18" s="1"/>
  <c r="E81" i="18"/>
  <c r="G81" i="18" s="1"/>
  <c r="D81" i="18"/>
  <c r="F81" i="18" s="1"/>
  <c r="E80" i="18"/>
  <c r="G80" i="18" s="1"/>
  <c r="D80" i="18"/>
  <c r="F80" i="18" s="1"/>
  <c r="E79" i="18"/>
  <c r="G79" i="18" s="1"/>
  <c r="D79" i="18"/>
  <c r="F79" i="18" s="1"/>
  <c r="E78" i="18"/>
  <c r="G78" i="18" s="1"/>
  <c r="D78" i="18"/>
  <c r="F78" i="18" s="1"/>
  <c r="E77" i="18"/>
  <c r="G77" i="18" s="1"/>
  <c r="D77" i="18"/>
  <c r="F77" i="18" s="1"/>
  <c r="E76" i="18"/>
  <c r="G76" i="18" s="1"/>
  <c r="D76" i="18"/>
  <c r="F76" i="18" s="1"/>
  <c r="E75" i="18"/>
  <c r="G75" i="18" s="1"/>
  <c r="D75" i="18"/>
  <c r="F75" i="18" s="1"/>
  <c r="E74" i="18"/>
  <c r="G74" i="18" s="1"/>
  <c r="D74" i="18"/>
  <c r="F74" i="18" s="1"/>
  <c r="E73" i="18"/>
  <c r="G73" i="18" s="1"/>
  <c r="D73" i="18"/>
  <c r="F73" i="18" s="1"/>
  <c r="E72" i="18"/>
  <c r="G72" i="18" s="1"/>
  <c r="D72" i="18"/>
  <c r="F72" i="18" s="1"/>
  <c r="E71" i="18"/>
  <c r="G71" i="18" s="1"/>
  <c r="D71" i="18"/>
  <c r="F71" i="18" s="1"/>
  <c r="E70" i="18"/>
  <c r="G70" i="18" s="1"/>
  <c r="D70" i="18"/>
  <c r="F70" i="18" s="1"/>
  <c r="E69" i="18"/>
  <c r="G69" i="18" s="1"/>
  <c r="D69" i="18"/>
  <c r="F69" i="18" s="1"/>
  <c r="E68" i="18"/>
  <c r="G68" i="18" s="1"/>
  <c r="D68" i="18"/>
  <c r="F68" i="18" s="1"/>
  <c r="E67" i="18"/>
  <c r="G67" i="18" s="1"/>
  <c r="D67" i="18"/>
  <c r="F67" i="18" s="1"/>
  <c r="E66" i="18"/>
  <c r="G66" i="18" s="1"/>
  <c r="D66" i="18"/>
  <c r="F66" i="18" s="1"/>
  <c r="E65" i="18"/>
  <c r="G65" i="18" s="1"/>
  <c r="D65" i="18"/>
  <c r="F65" i="18" s="1"/>
  <c r="E64" i="18"/>
  <c r="G64" i="18" s="1"/>
  <c r="D64" i="18"/>
  <c r="F64" i="18" s="1"/>
  <c r="E63" i="18"/>
  <c r="G63" i="18" s="1"/>
  <c r="D63" i="18"/>
  <c r="F63" i="18" s="1"/>
  <c r="E62" i="18"/>
  <c r="G62" i="18" s="1"/>
  <c r="D62" i="18"/>
  <c r="F62" i="18" s="1"/>
  <c r="E61" i="18"/>
  <c r="G61" i="18" s="1"/>
  <c r="D61" i="18"/>
  <c r="F61" i="18" s="1"/>
  <c r="E60" i="18"/>
  <c r="G60" i="18" s="1"/>
  <c r="D60" i="18"/>
  <c r="F60" i="18" s="1"/>
  <c r="E59" i="18"/>
  <c r="G59" i="18" s="1"/>
  <c r="D59" i="18"/>
  <c r="F59" i="18" s="1"/>
  <c r="E58" i="18"/>
  <c r="G58" i="18" s="1"/>
  <c r="D58" i="18"/>
  <c r="F58" i="18" s="1"/>
  <c r="E57" i="18"/>
  <c r="G57" i="18" s="1"/>
  <c r="D57" i="18"/>
  <c r="F57" i="18" s="1"/>
  <c r="E56" i="18"/>
  <c r="G56" i="18" s="1"/>
  <c r="D56" i="18"/>
  <c r="F56" i="18" s="1"/>
  <c r="E55" i="18"/>
  <c r="G55" i="18" s="1"/>
  <c r="D55" i="18"/>
  <c r="F55" i="18" s="1"/>
  <c r="E54" i="18"/>
  <c r="G54" i="18" s="1"/>
  <c r="D54" i="18"/>
  <c r="F54" i="18" s="1"/>
  <c r="E53" i="18"/>
  <c r="G53" i="18" s="1"/>
  <c r="D53" i="18"/>
  <c r="F53" i="18" s="1"/>
  <c r="E52" i="18"/>
  <c r="G52" i="18" s="1"/>
  <c r="D52" i="18"/>
  <c r="F52" i="18" s="1"/>
  <c r="E51" i="18"/>
  <c r="G51" i="18" s="1"/>
  <c r="D51" i="18"/>
  <c r="F51" i="18" s="1"/>
  <c r="E50" i="18"/>
  <c r="G50" i="18" s="1"/>
  <c r="D50" i="18"/>
  <c r="F50" i="18" s="1"/>
  <c r="E49" i="18"/>
  <c r="G49" i="18" s="1"/>
  <c r="D49" i="18"/>
  <c r="F49" i="18" s="1"/>
  <c r="E48" i="18"/>
  <c r="G48" i="18" s="1"/>
  <c r="D48" i="18"/>
  <c r="F48" i="18" s="1"/>
  <c r="E47" i="18"/>
  <c r="G47" i="18" s="1"/>
  <c r="D47" i="18"/>
  <c r="F47" i="18" s="1"/>
  <c r="E46" i="18"/>
  <c r="G46" i="18" s="1"/>
  <c r="D46" i="18"/>
  <c r="F46" i="18" s="1"/>
  <c r="E45" i="18"/>
  <c r="G45" i="18" s="1"/>
  <c r="D45" i="18"/>
  <c r="F45" i="18" s="1"/>
  <c r="E44" i="18"/>
  <c r="G44" i="18" s="1"/>
  <c r="D44" i="18"/>
  <c r="F44" i="18" s="1"/>
  <c r="E43" i="18"/>
  <c r="G43" i="18" s="1"/>
  <c r="D43" i="18"/>
  <c r="F43" i="18" s="1"/>
  <c r="E42" i="18"/>
  <c r="G42" i="18" s="1"/>
  <c r="D42" i="18"/>
  <c r="F42" i="18" s="1"/>
  <c r="E41" i="18"/>
  <c r="G41" i="18" s="1"/>
  <c r="D41" i="18"/>
  <c r="F41" i="18" s="1"/>
  <c r="E40" i="18"/>
  <c r="G40" i="18" s="1"/>
  <c r="D40" i="18"/>
  <c r="F40" i="18" s="1"/>
  <c r="E39" i="18"/>
  <c r="G39" i="18" s="1"/>
  <c r="D39" i="18"/>
  <c r="F39" i="18" s="1"/>
  <c r="E38" i="18"/>
  <c r="G38" i="18" s="1"/>
  <c r="D38" i="18"/>
  <c r="F38" i="18" s="1"/>
  <c r="E37" i="18"/>
  <c r="G37" i="18" s="1"/>
  <c r="D37" i="18"/>
  <c r="F37" i="18" s="1"/>
  <c r="E36" i="18"/>
  <c r="G36" i="18" s="1"/>
  <c r="D36" i="18"/>
  <c r="F36" i="18" s="1"/>
  <c r="E35" i="18"/>
  <c r="G35" i="18" s="1"/>
  <c r="D35" i="18"/>
  <c r="F35" i="18" s="1"/>
  <c r="E34" i="18"/>
  <c r="G34" i="18" s="1"/>
  <c r="D34" i="18"/>
  <c r="F34" i="18" s="1"/>
  <c r="E33" i="18"/>
  <c r="G33" i="18" s="1"/>
  <c r="D33" i="18"/>
  <c r="F33" i="18" s="1"/>
  <c r="E32" i="18"/>
  <c r="G32" i="18" s="1"/>
  <c r="D32" i="18"/>
  <c r="F32" i="18" s="1"/>
  <c r="E31" i="18"/>
  <c r="G31" i="18" s="1"/>
  <c r="D31" i="18"/>
  <c r="F31" i="18" s="1"/>
  <c r="E30" i="18"/>
  <c r="G30" i="18" s="1"/>
  <c r="D30" i="18"/>
  <c r="F30" i="18" s="1"/>
  <c r="E29" i="18"/>
  <c r="G29" i="18" s="1"/>
  <c r="D29" i="18"/>
  <c r="F29" i="18" s="1"/>
  <c r="E28" i="18"/>
  <c r="G28" i="18" s="1"/>
  <c r="D28" i="18"/>
  <c r="F28" i="18" s="1"/>
  <c r="E27" i="18"/>
  <c r="G27" i="18" s="1"/>
  <c r="D27" i="18"/>
  <c r="F27" i="18" s="1"/>
  <c r="E26" i="18"/>
  <c r="G26" i="18" s="1"/>
  <c r="D26" i="18"/>
  <c r="F26" i="18" s="1"/>
  <c r="E25" i="18"/>
  <c r="G25" i="18" s="1"/>
  <c r="D25" i="18"/>
  <c r="F25" i="18" s="1"/>
  <c r="E24" i="18"/>
  <c r="G24" i="18" s="1"/>
  <c r="D24" i="18"/>
  <c r="F24" i="18" s="1"/>
  <c r="E23" i="18"/>
  <c r="G23" i="18" s="1"/>
  <c r="D23" i="18"/>
  <c r="F23" i="18" s="1"/>
  <c r="E22" i="18"/>
  <c r="G22" i="18" s="1"/>
  <c r="D22" i="18"/>
  <c r="F22" i="18" s="1"/>
  <c r="E21" i="18"/>
  <c r="G21" i="18" s="1"/>
  <c r="D21" i="18"/>
  <c r="F21" i="18" s="1"/>
  <c r="E20" i="18"/>
  <c r="G20" i="18" s="1"/>
  <c r="D20" i="18"/>
  <c r="F20" i="18" s="1"/>
  <c r="E19" i="18"/>
  <c r="G19" i="18" s="1"/>
  <c r="D19" i="18"/>
  <c r="F19" i="18" s="1"/>
  <c r="E18" i="18"/>
  <c r="G18" i="18" s="1"/>
  <c r="D18" i="18"/>
  <c r="F18" i="18" s="1"/>
  <c r="E17" i="18"/>
  <c r="G17" i="18" s="1"/>
  <c r="D17" i="18"/>
  <c r="F17" i="18" s="1"/>
  <c r="E16" i="18"/>
  <c r="G16" i="18" s="1"/>
  <c r="D16" i="18"/>
  <c r="F16" i="18" s="1"/>
  <c r="E15" i="18"/>
  <c r="G15" i="18" s="1"/>
  <c r="D15" i="18"/>
  <c r="F15" i="18" s="1"/>
  <c r="E14" i="18"/>
  <c r="G14" i="18" s="1"/>
  <c r="D14" i="18"/>
  <c r="F14" i="18" s="1"/>
  <c r="E13" i="18"/>
  <c r="G13" i="18" s="1"/>
  <c r="D13" i="18"/>
  <c r="F13" i="18" s="1"/>
  <c r="E12" i="18"/>
  <c r="G12" i="18" s="1"/>
  <c r="D12" i="18"/>
  <c r="F12" i="18" s="1"/>
  <c r="E11" i="18"/>
  <c r="G11" i="18" s="1"/>
  <c r="D11" i="18"/>
  <c r="F11" i="18" s="1"/>
  <c r="E10" i="18"/>
  <c r="G10" i="18" s="1"/>
  <c r="D10" i="18"/>
  <c r="F10" i="18" s="1"/>
  <c r="E9" i="18"/>
  <c r="G9" i="18" s="1"/>
  <c r="D9" i="18"/>
  <c r="F9" i="18" s="1"/>
  <c r="E8" i="18"/>
  <c r="G8" i="18" s="1"/>
  <c r="D8" i="18"/>
  <c r="F8" i="18" s="1"/>
  <c r="E7" i="18"/>
  <c r="G7" i="18" s="1"/>
  <c r="D7" i="18"/>
  <c r="F7" i="18" s="1"/>
  <c r="E6" i="18"/>
  <c r="G6" i="18" s="1"/>
  <c r="D6" i="18"/>
  <c r="F6" i="18" s="1"/>
  <c r="E5" i="18"/>
  <c r="G5" i="18" s="1"/>
  <c r="D5" i="18"/>
  <c r="F5" i="18" s="1"/>
  <c r="E4" i="18"/>
  <c r="G4" i="18" s="1"/>
  <c r="D4" i="18"/>
  <c r="F4" i="18" s="1"/>
  <c r="E3" i="18"/>
  <c r="G3" i="18" s="1"/>
  <c r="D3" i="18"/>
  <c r="F3" i="18" s="1"/>
  <c r="E91" i="15"/>
  <c r="G91" i="15" s="1"/>
  <c r="D91" i="15"/>
  <c r="F91" i="15" s="1"/>
  <c r="E90" i="15"/>
  <c r="G90" i="15" s="1"/>
  <c r="D90" i="15"/>
  <c r="F90" i="15" s="1"/>
  <c r="E89" i="15"/>
  <c r="G89" i="15" s="1"/>
  <c r="D89" i="15"/>
  <c r="F89" i="15" s="1"/>
  <c r="E88" i="15"/>
  <c r="G88" i="15" s="1"/>
  <c r="D88" i="15"/>
  <c r="F88" i="15" s="1"/>
  <c r="E87" i="15"/>
  <c r="G87" i="15" s="1"/>
  <c r="D87" i="15"/>
  <c r="F87" i="15" s="1"/>
  <c r="E86" i="15"/>
  <c r="G86" i="15" s="1"/>
  <c r="D86" i="15"/>
  <c r="F86" i="15" s="1"/>
  <c r="E85" i="15"/>
  <c r="G85" i="15" s="1"/>
  <c r="D85" i="15"/>
  <c r="F85" i="15" s="1"/>
  <c r="E84" i="15"/>
  <c r="G84" i="15" s="1"/>
  <c r="D84" i="15"/>
  <c r="F84" i="15" s="1"/>
  <c r="E83" i="15"/>
  <c r="G83" i="15" s="1"/>
  <c r="D83" i="15"/>
  <c r="F83" i="15" s="1"/>
  <c r="E82" i="15"/>
  <c r="G82" i="15" s="1"/>
  <c r="D82" i="15"/>
  <c r="F82" i="15" s="1"/>
  <c r="E81" i="15"/>
  <c r="G81" i="15" s="1"/>
  <c r="D81" i="15"/>
  <c r="F81" i="15" s="1"/>
  <c r="E80" i="15"/>
  <c r="G80" i="15" s="1"/>
  <c r="D80" i="15"/>
  <c r="F80" i="15" s="1"/>
  <c r="E79" i="15"/>
  <c r="G79" i="15" s="1"/>
  <c r="D79" i="15"/>
  <c r="F79" i="15" s="1"/>
  <c r="E78" i="15"/>
  <c r="G78" i="15" s="1"/>
  <c r="D78" i="15"/>
  <c r="F78" i="15" s="1"/>
  <c r="E77" i="15"/>
  <c r="G77" i="15" s="1"/>
  <c r="D77" i="15"/>
  <c r="F77" i="15" s="1"/>
  <c r="E76" i="15"/>
  <c r="G76" i="15" s="1"/>
  <c r="D76" i="15"/>
  <c r="F76" i="15" s="1"/>
  <c r="E75" i="15"/>
  <c r="G75" i="15" s="1"/>
  <c r="D75" i="15"/>
  <c r="F75" i="15" s="1"/>
  <c r="E74" i="15"/>
  <c r="G74" i="15" s="1"/>
  <c r="D74" i="15"/>
  <c r="F74" i="15" s="1"/>
  <c r="E73" i="15"/>
  <c r="G73" i="15" s="1"/>
  <c r="D73" i="15"/>
  <c r="F73" i="15" s="1"/>
  <c r="E72" i="15"/>
  <c r="G72" i="15" s="1"/>
  <c r="D72" i="15"/>
  <c r="F72" i="15" s="1"/>
  <c r="E71" i="15"/>
  <c r="G71" i="15" s="1"/>
  <c r="D71" i="15"/>
  <c r="F71" i="15" s="1"/>
  <c r="E70" i="15"/>
  <c r="G70" i="15" s="1"/>
  <c r="D70" i="15"/>
  <c r="F70" i="15" s="1"/>
  <c r="E69" i="15"/>
  <c r="G69" i="15" s="1"/>
  <c r="D69" i="15"/>
  <c r="F69" i="15" s="1"/>
  <c r="E68" i="15"/>
  <c r="G68" i="15" s="1"/>
  <c r="D68" i="15"/>
  <c r="F68" i="15" s="1"/>
  <c r="E67" i="15"/>
  <c r="G67" i="15" s="1"/>
  <c r="D67" i="15"/>
  <c r="F67" i="15" s="1"/>
  <c r="E66" i="15"/>
  <c r="G66" i="15" s="1"/>
  <c r="D66" i="15"/>
  <c r="F66" i="15" s="1"/>
  <c r="E65" i="15"/>
  <c r="G65" i="15" s="1"/>
  <c r="D65" i="15"/>
  <c r="F65" i="15" s="1"/>
  <c r="E64" i="15"/>
  <c r="G64" i="15" s="1"/>
  <c r="D64" i="15"/>
  <c r="F64" i="15" s="1"/>
  <c r="E63" i="15"/>
  <c r="G63" i="15" s="1"/>
  <c r="D63" i="15"/>
  <c r="F63" i="15" s="1"/>
  <c r="E62" i="15"/>
  <c r="G62" i="15" s="1"/>
  <c r="D62" i="15"/>
  <c r="F62" i="15" s="1"/>
  <c r="E61" i="15"/>
  <c r="G61" i="15" s="1"/>
  <c r="D61" i="15"/>
  <c r="F61" i="15" s="1"/>
  <c r="E60" i="15"/>
  <c r="G60" i="15" s="1"/>
  <c r="D60" i="15"/>
  <c r="F60" i="15" s="1"/>
  <c r="E59" i="15"/>
  <c r="G59" i="15" s="1"/>
  <c r="D59" i="15"/>
  <c r="F59" i="15" s="1"/>
  <c r="E58" i="15"/>
  <c r="G58" i="15" s="1"/>
  <c r="D58" i="15"/>
  <c r="F58" i="15" s="1"/>
  <c r="E57" i="15"/>
  <c r="G57" i="15" s="1"/>
  <c r="D57" i="15"/>
  <c r="F57" i="15" s="1"/>
  <c r="E56" i="15"/>
  <c r="G56" i="15" s="1"/>
  <c r="D56" i="15"/>
  <c r="F56" i="15" s="1"/>
  <c r="E55" i="15"/>
  <c r="G55" i="15" s="1"/>
  <c r="D55" i="15"/>
  <c r="F55" i="15" s="1"/>
  <c r="E54" i="15"/>
  <c r="G54" i="15" s="1"/>
  <c r="D54" i="15"/>
  <c r="F54" i="15" s="1"/>
  <c r="E53" i="15"/>
  <c r="G53" i="15" s="1"/>
  <c r="D53" i="15"/>
  <c r="F53" i="15" s="1"/>
  <c r="E52" i="15"/>
  <c r="G52" i="15" s="1"/>
  <c r="D52" i="15"/>
  <c r="F52" i="15" s="1"/>
  <c r="E51" i="15"/>
  <c r="G51" i="15" s="1"/>
  <c r="D51" i="15"/>
  <c r="F51" i="15" s="1"/>
  <c r="E50" i="15"/>
  <c r="G50" i="15" s="1"/>
  <c r="D50" i="15"/>
  <c r="F50" i="15" s="1"/>
  <c r="E49" i="15"/>
  <c r="G49" i="15" s="1"/>
  <c r="D49" i="15"/>
  <c r="F49" i="15" s="1"/>
  <c r="E48" i="15"/>
  <c r="G48" i="15" s="1"/>
  <c r="D48" i="15"/>
  <c r="F48" i="15" s="1"/>
  <c r="E47" i="15"/>
  <c r="G47" i="15" s="1"/>
  <c r="D47" i="15"/>
  <c r="F47" i="15" s="1"/>
  <c r="E46" i="15"/>
  <c r="G46" i="15" s="1"/>
  <c r="D46" i="15"/>
  <c r="F46" i="15" s="1"/>
  <c r="E45" i="15"/>
  <c r="G45" i="15" s="1"/>
  <c r="D45" i="15"/>
  <c r="F45" i="15" s="1"/>
  <c r="E44" i="15"/>
  <c r="G44" i="15" s="1"/>
  <c r="D44" i="15"/>
  <c r="F44" i="15" s="1"/>
  <c r="E43" i="15"/>
  <c r="G43" i="15" s="1"/>
  <c r="D43" i="15"/>
  <c r="F43" i="15" s="1"/>
  <c r="E42" i="15"/>
  <c r="G42" i="15" s="1"/>
  <c r="D42" i="15"/>
  <c r="F42" i="15" s="1"/>
  <c r="E41" i="15"/>
  <c r="G41" i="15" s="1"/>
  <c r="D41" i="15"/>
  <c r="F41" i="15" s="1"/>
  <c r="E40" i="15"/>
  <c r="G40" i="15" s="1"/>
  <c r="D40" i="15"/>
  <c r="F40" i="15" s="1"/>
  <c r="E39" i="15"/>
  <c r="G39" i="15" s="1"/>
  <c r="D39" i="15"/>
  <c r="F39" i="15" s="1"/>
  <c r="E38" i="15"/>
  <c r="G38" i="15" s="1"/>
  <c r="D38" i="15"/>
  <c r="F38" i="15" s="1"/>
  <c r="E37" i="15"/>
  <c r="G37" i="15" s="1"/>
  <c r="D37" i="15"/>
  <c r="F37" i="15" s="1"/>
  <c r="E36" i="15"/>
  <c r="G36" i="15" s="1"/>
  <c r="D36" i="15"/>
  <c r="F36" i="15" s="1"/>
  <c r="E35" i="15"/>
  <c r="G35" i="15" s="1"/>
  <c r="D35" i="15"/>
  <c r="F35" i="15" s="1"/>
  <c r="E34" i="15"/>
  <c r="G34" i="15" s="1"/>
  <c r="D34" i="15"/>
  <c r="F34" i="15" s="1"/>
  <c r="E33" i="15"/>
  <c r="G33" i="15" s="1"/>
  <c r="D33" i="15"/>
  <c r="F33" i="15" s="1"/>
  <c r="E32" i="15"/>
  <c r="G32" i="15" s="1"/>
  <c r="D32" i="15"/>
  <c r="F32" i="15" s="1"/>
  <c r="E31" i="15"/>
  <c r="G31" i="15" s="1"/>
  <c r="D31" i="15"/>
  <c r="F31" i="15" s="1"/>
  <c r="E30" i="15"/>
  <c r="G30" i="15" s="1"/>
  <c r="D30" i="15"/>
  <c r="F30" i="15" s="1"/>
  <c r="E29" i="15"/>
  <c r="G29" i="15" s="1"/>
  <c r="D29" i="15"/>
  <c r="F29" i="15" s="1"/>
  <c r="E28" i="15"/>
  <c r="G28" i="15" s="1"/>
  <c r="D28" i="15"/>
  <c r="F28" i="15" s="1"/>
  <c r="E27" i="15"/>
  <c r="G27" i="15" s="1"/>
  <c r="D27" i="15"/>
  <c r="F27" i="15" s="1"/>
  <c r="E26" i="15"/>
  <c r="G26" i="15" s="1"/>
  <c r="D26" i="15"/>
  <c r="F26" i="15" s="1"/>
  <c r="E25" i="15"/>
  <c r="G25" i="15" s="1"/>
  <c r="D25" i="15"/>
  <c r="F25" i="15" s="1"/>
  <c r="E24" i="15"/>
  <c r="G24" i="15" s="1"/>
  <c r="D24" i="15"/>
  <c r="F24" i="15" s="1"/>
  <c r="E23" i="15"/>
  <c r="G23" i="15" s="1"/>
  <c r="D23" i="15"/>
  <c r="F23" i="15" s="1"/>
  <c r="E22" i="15"/>
  <c r="G22" i="15" s="1"/>
  <c r="D22" i="15"/>
  <c r="F22" i="15" s="1"/>
  <c r="E21" i="15"/>
  <c r="G21" i="15" s="1"/>
  <c r="D21" i="15"/>
  <c r="F21" i="15" s="1"/>
  <c r="E20" i="15"/>
  <c r="G20" i="15" s="1"/>
  <c r="D20" i="15"/>
  <c r="F20" i="15" s="1"/>
  <c r="E19" i="15"/>
  <c r="G19" i="15" s="1"/>
  <c r="D19" i="15"/>
  <c r="F19" i="15" s="1"/>
  <c r="E18" i="15"/>
  <c r="G18" i="15" s="1"/>
  <c r="D18" i="15"/>
  <c r="F18" i="15" s="1"/>
  <c r="E17" i="15"/>
  <c r="G17" i="15" s="1"/>
  <c r="D17" i="15"/>
  <c r="F17" i="15" s="1"/>
  <c r="E16" i="15"/>
  <c r="G16" i="15" s="1"/>
  <c r="D16" i="15"/>
  <c r="F16" i="15" s="1"/>
  <c r="E15" i="15"/>
  <c r="G15" i="15" s="1"/>
  <c r="D15" i="15"/>
  <c r="F15" i="15" s="1"/>
  <c r="E14" i="15"/>
  <c r="G14" i="15" s="1"/>
  <c r="D14" i="15"/>
  <c r="F14" i="15" s="1"/>
  <c r="E13" i="15"/>
  <c r="G13" i="15" s="1"/>
  <c r="D13" i="15"/>
  <c r="F13" i="15" s="1"/>
  <c r="E12" i="15"/>
  <c r="G12" i="15" s="1"/>
  <c r="D12" i="15"/>
  <c r="F12" i="15" s="1"/>
  <c r="E11" i="15"/>
  <c r="G11" i="15" s="1"/>
  <c r="D11" i="15"/>
  <c r="F11" i="15" s="1"/>
  <c r="E10" i="15"/>
  <c r="G10" i="15" s="1"/>
  <c r="D10" i="15"/>
  <c r="F10" i="15" s="1"/>
  <c r="E9" i="15"/>
  <c r="G9" i="15" s="1"/>
  <c r="D9" i="15"/>
  <c r="F9" i="15" s="1"/>
  <c r="E8" i="15"/>
  <c r="G8" i="15" s="1"/>
  <c r="D8" i="15"/>
  <c r="F8" i="15" s="1"/>
  <c r="E7" i="15"/>
  <c r="G7" i="15" s="1"/>
  <c r="D7" i="15"/>
  <c r="F7" i="15" s="1"/>
  <c r="E6" i="15"/>
  <c r="G6" i="15" s="1"/>
  <c r="D6" i="15"/>
  <c r="F6" i="15" s="1"/>
  <c r="E5" i="15"/>
  <c r="G5" i="15" s="1"/>
  <c r="D5" i="15"/>
  <c r="F5" i="15" s="1"/>
  <c r="E4" i="15"/>
  <c r="G4" i="15" s="1"/>
  <c r="D4" i="15"/>
  <c r="F4" i="15" s="1"/>
  <c r="E3" i="15"/>
  <c r="G3" i="15" s="1"/>
  <c r="D3" i="15"/>
  <c r="F3" i="15" s="1"/>
  <c r="E86" i="14"/>
  <c r="G86" i="14" s="1"/>
  <c r="D86" i="14"/>
  <c r="F86" i="14" s="1"/>
  <c r="E85" i="14"/>
  <c r="G85" i="14" s="1"/>
  <c r="D85" i="14"/>
  <c r="F85" i="14" s="1"/>
  <c r="E84" i="14"/>
  <c r="G84" i="14" s="1"/>
  <c r="D84" i="14"/>
  <c r="F84" i="14" s="1"/>
  <c r="E83" i="14"/>
  <c r="G83" i="14" s="1"/>
  <c r="D83" i="14"/>
  <c r="F83" i="14" s="1"/>
  <c r="E82" i="14"/>
  <c r="G82" i="14" s="1"/>
  <c r="D82" i="14"/>
  <c r="F82" i="14" s="1"/>
  <c r="E81" i="14"/>
  <c r="G81" i="14" s="1"/>
  <c r="D81" i="14"/>
  <c r="F81" i="14" s="1"/>
  <c r="E80" i="14"/>
  <c r="G80" i="14" s="1"/>
  <c r="D80" i="14"/>
  <c r="F80" i="14" s="1"/>
  <c r="E79" i="14"/>
  <c r="G79" i="14" s="1"/>
  <c r="D79" i="14"/>
  <c r="F79" i="14" s="1"/>
  <c r="E78" i="14"/>
  <c r="G78" i="14" s="1"/>
  <c r="D78" i="14"/>
  <c r="F78" i="14" s="1"/>
  <c r="E77" i="14"/>
  <c r="G77" i="14" s="1"/>
  <c r="D77" i="14"/>
  <c r="F77" i="14" s="1"/>
  <c r="E76" i="14"/>
  <c r="G76" i="14" s="1"/>
  <c r="D76" i="14"/>
  <c r="F76" i="14" s="1"/>
  <c r="E75" i="14"/>
  <c r="G75" i="14" s="1"/>
  <c r="D75" i="14"/>
  <c r="F75" i="14" s="1"/>
  <c r="E74" i="14"/>
  <c r="G74" i="14" s="1"/>
  <c r="D74" i="14"/>
  <c r="F74" i="14" s="1"/>
  <c r="E73" i="14"/>
  <c r="G73" i="14" s="1"/>
  <c r="D73" i="14"/>
  <c r="F73" i="14" s="1"/>
  <c r="E72" i="14"/>
  <c r="G72" i="14" s="1"/>
  <c r="D72" i="14"/>
  <c r="F72" i="14" s="1"/>
  <c r="G71" i="14"/>
  <c r="E71" i="14"/>
  <c r="D71" i="14"/>
  <c r="F71" i="14" s="1"/>
  <c r="E70" i="14"/>
  <c r="G70" i="14" s="1"/>
  <c r="D70" i="14"/>
  <c r="F70" i="14" s="1"/>
  <c r="E69" i="14"/>
  <c r="G69" i="14" s="1"/>
  <c r="D69" i="14"/>
  <c r="F69" i="14" s="1"/>
  <c r="E68" i="14"/>
  <c r="G68" i="14" s="1"/>
  <c r="D68" i="14"/>
  <c r="F68" i="14" s="1"/>
  <c r="E67" i="14"/>
  <c r="G67" i="14" s="1"/>
  <c r="D67" i="14"/>
  <c r="F67" i="14" s="1"/>
  <c r="E66" i="14"/>
  <c r="G66" i="14" s="1"/>
  <c r="D66" i="14"/>
  <c r="F66" i="14" s="1"/>
  <c r="E65" i="14"/>
  <c r="G65" i="14" s="1"/>
  <c r="D65" i="14"/>
  <c r="F65" i="14" s="1"/>
  <c r="E64" i="14"/>
  <c r="G64" i="14" s="1"/>
  <c r="D64" i="14"/>
  <c r="F64" i="14" s="1"/>
  <c r="E63" i="14"/>
  <c r="G63" i="14" s="1"/>
  <c r="D63" i="14"/>
  <c r="F63" i="14" s="1"/>
  <c r="E62" i="14"/>
  <c r="G62" i="14" s="1"/>
  <c r="D62" i="14"/>
  <c r="F62" i="14" s="1"/>
  <c r="E61" i="14"/>
  <c r="G61" i="14" s="1"/>
  <c r="D61" i="14"/>
  <c r="F61" i="14" s="1"/>
  <c r="E60" i="14"/>
  <c r="G60" i="14" s="1"/>
  <c r="D60" i="14"/>
  <c r="F60" i="14" s="1"/>
  <c r="E59" i="14"/>
  <c r="G59" i="14" s="1"/>
  <c r="D59" i="14"/>
  <c r="F59" i="14" s="1"/>
  <c r="E58" i="14"/>
  <c r="G58" i="14" s="1"/>
  <c r="D58" i="14"/>
  <c r="F58" i="14" s="1"/>
  <c r="E57" i="14"/>
  <c r="G57" i="14" s="1"/>
  <c r="D57" i="14"/>
  <c r="F57" i="14" s="1"/>
  <c r="E56" i="14"/>
  <c r="G56" i="14" s="1"/>
  <c r="D56" i="14"/>
  <c r="F56" i="14" s="1"/>
  <c r="E55" i="14"/>
  <c r="G55" i="14" s="1"/>
  <c r="D55" i="14"/>
  <c r="F55" i="14" s="1"/>
  <c r="E54" i="14"/>
  <c r="G54" i="14" s="1"/>
  <c r="D54" i="14"/>
  <c r="F54" i="14" s="1"/>
  <c r="E53" i="14"/>
  <c r="G53" i="14" s="1"/>
  <c r="D53" i="14"/>
  <c r="F53" i="14" s="1"/>
  <c r="E52" i="14"/>
  <c r="G52" i="14" s="1"/>
  <c r="D52" i="14"/>
  <c r="F52" i="14" s="1"/>
  <c r="E51" i="14"/>
  <c r="G51" i="14" s="1"/>
  <c r="D51" i="14"/>
  <c r="F51" i="14" s="1"/>
  <c r="E50" i="14"/>
  <c r="G50" i="14" s="1"/>
  <c r="D50" i="14"/>
  <c r="F50" i="14" s="1"/>
  <c r="E49" i="14"/>
  <c r="G49" i="14" s="1"/>
  <c r="D49" i="14"/>
  <c r="F49" i="14" s="1"/>
  <c r="E48" i="14"/>
  <c r="G48" i="14" s="1"/>
  <c r="D48" i="14"/>
  <c r="F48" i="14" s="1"/>
  <c r="E47" i="14"/>
  <c r="G47" i="14" s="1"/>
  <c r="D47" i="14"/>
  <c r="F47" i="14" s="1"/>
  <c r="E46" i="14"/>
  <c r="G46" i="14" s="1"/>
  <c r="D46" i="14"/>
  <c r="F46" i="14" s="1"/>
  <c r="E45" i="14"/>
  <c r="G45" i="14" s="1"/>
  <c r="D45" i="14"/>
  <c r="F45" i="14" s="1"/>
  <c r="E44" i="14"/>
  <c r="G44" i="14" s="1"/>
  <c r="D44" i="14"/>
  <c r="F44" i="14" s="1"/>
  <c r="E43" i="14"/>
  <c r="G43" i="14" s="1"/>
  <c r="D43" i="14"/>
  <c r="F43" i="14" s="1"/>
  <c r="E42" i="14"/>
  <c r="G42" i="14" s="1"/>
  <c r="D42" i="14"/>
  <c r="F42" i="14" s="1"/>
  <c r="E41" i="14"/>
  <c r="G41" i="14" s="1"/>
  <c r="D41" i="14"/>
  <c r="F41" i="14" s="1"/>
  <c r="E40" i="14"/>
  <c r="G40" i="14" s="1"/>
  <c r="D40" i="14"/>
  <c r="F40" i="14" s="1"/>
  <c r="E39" i="14"/>
  <c r="G39" i="14" s="1"/>
  <c r="D39" i="14"/>
  <c r="F39" i="14" s="1"/>
  <c r="E38" i="14"/>
  <c r="G38" i="14" s="1"/>
  <c r="D38" i="14"/>
  <c r="F38" i="14" s="1"/>
  <c r="E37" i="14"/>
  <c r="G37" i="14" s="1"/>
  <c r="D37" i="14"/>
  <c r="F37" i="14" s="1"/>
  <c r="E36" i="14"/>
  <c r="G36" i="14" s="1"/>
  <c r="D36" i="14"/>
  <c r="F36" i="14" s="1"/>
  <c r="E35" i="14"/>
  <c r="G35" i="14" s="1"/>
  <c r="D35" i="14"/>
  <c r="F35" i="14" s="1"/>
  <c r="E34" i="14"/>
  <c r="G34" i="14" s="1"/>
  <c r="D34" i="14"/>
  <c r="F34" i="14" s="1"/>
  <c r="E33" i="14"/>
  <c r="G33" i="14" s="1"/>
  <c r="D33" i="14"/>
  <c r="F33" i="14" s="1"/>
  <c r="E32" i="14"/>
  <c r="G32" i="14" s="1"/>
  <c r="D32" i="14"/>
  <c r="F32" i="14" s="1"/>
  <c r="E31" i="14"/>
  <c r="G31" i="14" s="1"/>
  <c r="D31" i="14"/>
  <c r="F31" i="14" s="1"/>
  <c r="E30" i="14"/>
  <c r="G30" i="14" s="1"/>
  <c r="D30" i="14"/>
  <c r="F30" i="14" s="1"/>
  <c r="E29" i="14"/>
  <c r="G29" i="14" s="1"/>
  <c r="D29" i="14"/>
  <c r="F29" i="14" s="1"/>
  <c r="E28" i="14"/>
  <c r="G28" i="14" s="1"/>
  <c r="D28" i="14"/>
  <c r="F28" i="14" s="1"/>
  <c r="E27" i="14"/>
  <c r="G27" i="14" s="1"/>
  <c r="D27" i="14"/>
  <c r="F27" i="14" s="1"/>
  <c r="E26" i="14"/>
  <c r="G26" i="14" s="1"/>
  <c r="D26" i="14"/>
  <c r="F26" i="14" s="1"/>
  <c r="E25" i="14"/>
  <c r="G25" i="14" s="1"/>
  <c r="D25" i="14"/>
  <c r="F25" i="14" s="1"/>
  <c r="E24" i="14"/>
  <c r="G24" i="14" s="1"/>
  <c r="D24" i="14"/>
  <c r="F24" i="14" s="1"/>
  <c r="E23" i="14"/>
  <c r="G23" i="14" s="1"/>
  <c r="D23" i="14"/>
  <c r="F23" i="14" s="1"/>
  <c r="E22" i="14"/>
  <c r="G22" i="14" s="1"/>
  <c r="D22" i="14"/>
  <c r="F22" i="14" s="1"/>
  <c r="E21" i="14"/>
  <c r="G21" i="14" s="1"/>
  <c r="D21" i="14"/>
  <c r="F21" i="14" s="1"/>
  <c r="E20" i="14"/>
  <c r="G20" i="14" s="1"/>
  <c r="D20" i="14"/>
  <c r="F20" i="14" s="1"/>
  <c r="E19" i="14"/>
  <c r="G19" i="14" s="1"/>
  <c r="D19" i="14"/>
  <c r="F19" i="14" s="1"/>
  <c r="E18" i="14"/>
  <c r="G18" i="14" s="1"/>
  <c r="D18" i="14"/>
  <c r="F18" i="14" s="1"/>
  <c r="E17" i="14"/>
  <c r="G17" i="14" s="1"/>
  <c r="D17" i="14"/>
  <c r="F17" i="14" s="1"/>
  <c r="E16" i="14"/>
  <c r="D16" i="14"/>
  <c r="F16" i="14" s="1"/>
  <c r="H16" i="14" s="1"/>
  <c r="E15" i="14"/>
  <c r="G15" i="14" s="1"/>
  <c r="D15" i="14"/>
  <c r="F15" i="14" s="1"/>
  <c r="E14" i="14"/>
  <c r="G14" i="14" s="1"/>
  <c r="D14" i="14"/>
  <c r="F14" i="14" s="1"/>
  <c r="E13" i="14"/>
  <c r="G13" i="14" s="1"/>
  <c r="D13" i="14"/>
  <c r="F13" i="14" s="1"/>
  <c r="E12" i="14"/>
  <c r="G12" i="14" s="1"/>
  <c r="D12" i="14"/>
  <c r="F12" i="14" s="1"/>
  <c r="E11" i="14"/>
  <c r="G11" i="14" s="1"/>
  <c r="D11" i="14"/>
  <c r="F11" i="14" s="1"/>
  <c r="E10" i="14"/>
  <c r="G10" i="14" s="1"/>
  <c r="D10" i="14"/>
  <c r="F10" i="14" s="1"/>
  <c r="E9" i="14"/>
  <c r="G9" i="14" s="1"/>
  <c r="D9" i="14"/>
  <c r="F9" i="14" s="1"/>
  <c r="E8" i="14"/>
  <c r="G8" i="14" s="1"/>
  <c r="D8" i="14"/>
  <c r="F8" i="14" s="1"/>
  <c r="E7" i="14"/>
  <c r="G7" i="14" s="1"/>
  <c r="D7" i="14"/>
  <c r="F7" i="14" s="1"/>
  <c r="E6" i="14"/>
  <c r="G6" i="14" s="1"/>
  <c r="D6" i="14"/>
  <c r="F6" i="14" s="1"/>
  <c r="E5" i="14"/>
  <c r="G5" i="14" s="1"/>
  <c r="D5" i="14"/>
  <c r="F5" i="14" s="1"/>
  <c r="E4" i="14"/>
  <c r="G4" i="14" s="1"/>
  <c r="D4" i="14"/>
  <c r="F4" i="14" s="1"/>
  <c r="E3" i="14"/>
  <c r="G3" i="14" s="1"/>
  <c r="D3" i="14"/>
  <c r="F3" i="14" s="1"/>
  <c r="H38" i="14" l="1"/>
  <c r="H3" i="14"/>
  <c r="H7" i="14"/>
  <c r="H11" i="14"/>
  <c r="H15" i="14"/>
  <c r="H46" i="14"/>
  <c r="H54" i="14"/>
  <c r="H58" i="14"/>
  <c r="H62" i="14"/>
  <c r="H68" i="18"/>
  <c r="H72" i="18"/>
  <c r="H80" i="18"/>
  <c r="H88" i="18"/>
  <c r="H4" i="14"/>
  <c r="H8" i="14"/>
  <c r="H12" i="14"/>
  <c r="H22" i="14"/>
  <c r="H26" i="14"/>
  <c r="H78" i="14"/>
  <c r="H86" i="14"/>
  <c r="H11" i="15"/>
  <c r="H15" i="15"/>
  <c r="H23" i="15"/>
  <c r="H27" i="15"/>
  <c r="H31" i="15"/>
  <c r="H39" i="15"/>
  <c r="H10" i="18"/>
  <c r="H30" i="14"/>
  <c r="H34" i="14"/>
  <c r="H66" i="14"/>
  <c r="H70" i="14"/>
  <c r="H42" i="14"/>
  <c r="H74" i="14"/>
  <c r="H18" i="14"/>
  <c r="H50" i="14"/>
  <c r="H82" i="14"/>
  <c r="H24" i="14"/>
  <c r="H32" i="14"/>
  <c r="H40" i="14"/>
  <c r="H48" i="14"/>
  <c r="H56" i="14"/>
  <c r="H64" i="14"/>
  <c r="H72" i="14"/>
  <c r="H80" i="14"/>
  <c r="H20" i="14"/>
  <c r="H28" i="14"/>
  <c r="H36" i="14"/>
  <c r="H44" i="14"/>
  <c r="H52" i="14"/>
  <c r="H60" i="14"/>
  <c r="H68" i="14"/>
  <c r="H76" i="14"/>
  <c r="H84" i="14"/>
  <c r="H31" i="14"/>
  <c r="H39" i="14"/>
  <c r="H43" i="14"/>
  <c r="H47" i="14"/>
  <c r="H51" i="14"/>
  <c r="H59" i="14"/>
  <c r="H67" i="14"/>
  <c r="H75" i="14"/>
  <c r="H79" i="14"/>
  <c r="H19" i="14"/>
  <c r="H23" i="14"/>
  <c r="H27" i="14"/>
  <c r="H35" i="14"/>
  <c r="H55" i="14"/>
  <c r="H63" i="14"/>
  <c r="H71" i="14"/>
  <c r="H83" i="14"/>
  <c r="H6" i="14"/>
  <c r="H10" i="14"/>
  <c r="H14" i="14"/>
  <c r="H229" i="18"/>
  <c r="H245" i="18"/>
  <c r="H5" i="14"/>
  <c r="H9" i="14"/>
  <c r="H13" i="14"/>
  <c r="H17" i="14"/>
  <c r="H21" i="14"/>
  <c r="H25" i="14"/>
  <c r="H29" i="14"/>
  <c r="H33" i="14"/>
  <c r="H37" i="14"/>
  <c r="H41" i="14"/>
  <c r="H45" i="14"/>
  <c r="H49" i="14"/>
  <c r="H53" i="14"/>
  <c r="H57" i="14"/>
  <c r="H61" i="14"/>
  <c r="H65" i="14"/>
  <c r="H69" i="14"/>
  <c r="H73" i="14"/>
  <c r="H77" i="14"/>
  <c r="H81" i="14"/>
  <c r="H85" i="14"/>
  <c r="H111" i="18"/>
  <c r="H127" i="18"/>
  <c r="H129" i="18"/>
  <c r="H141" i="18"/>
  <c r="H75" i="15"/>
  <c r="H87" i="15"/>
  <c r="H173" i="18"/>
  <c r="H177" i="18"/>
  <c r="H197" i="18"/>
  <c r="H100" i="18"/>
  <c r="H102" i="18"/>
  <c r="H132" i="18"/>
  <c r="H136" i="18"/>
  <c r="H144" i="18"/>
  <c r="H148" i="18"/>
  <c r="H152" i="18"/>
  <c r="H205" i="18"/>
  <c r="H209" i="18"/>
  <c r="H225" i="18"/>
  <c r="H3" i="15"/>
  <c r="H5" i="15"/>
  <c r="H59" i="15"/>
  <c r="H71" i="15"/>
  <c r="H3" i="18"/>
  <c r="H157" i="18"/>
  <c r="H201" i="18"/>
  <c r="H19" i="18"/>
  <c r="H84" i="18"/>
  <c r="H86" i="18"/>
  <c r="H112" i="18"/>
  <c r="H114" i="18"/>
  <c r="H121" i="18"/>
  <c r="H137" i="18"/>
  <c r="H160" i="18"/>
  <c r="H164" i="18"/>
  <c r="H168" i="18"/>
  <c r="H181" i="18"/>
  <c r="H185" i="18"/>
  <c r="H213" i="18"/>
  <c r="H217" i="18"/>
  <c r="H233" i="18"/>
  <c r="H43" i="15"/>
  <c r="H55" i="15"/>
  <c r="H14" i="18"/>
  <c r="H69" i="18"/>
  <c r="H96" i="18"/>
  <c r="H124" i="18"/>
  <c r="H145" i="18"/>
  <c r="H153" i="18"/>
  <c r="H172" i="18"/>
  <c r="H189" i="18"/>
  <c r="H193" i="18"/>
  <c r="H221" i="18"/>
  <c r="H237" i="18"/>
  <c r="H58" i="18"/>
  <c r="H74" i="18"/>
  <c r="H32" i="15"/>
  <c r="H24" i="15"/>
  <c r="H40" i="15"/>
  <c r="H47" i="15"/>
  <c r="H56" i="15"/>
  <c r="H63" i="15"/>
  <c r="H72" i="15"/>
  <c r="H79" i="15"/>
  <c r="H88" i="15"/>
  <c r="H6" i="18"/>
  <c r="H15" i="18"/>
  <c r="H31" i="18"/>
  <c r="H47" i="18"/>
  <c r="H81" i="18"/>
  <c r="H138" i="18"/>
  <c r="H154" i="18"/>
  <c r="H170" i="18"/>
  <c r="H16" i="15"/>
  <c r="H7" i="15"/>
  <c r="H19" i="15"/>
  <c r="H35" i="15"/>
  <c r="H51" i="15"/>
  <c r="H67" i="15"/>
  <c r="H83" i="15"/>
  <c r="H91" i="15"/>
  <c r="H11" i="18"/>
  <c r="H27" i="18"/>
  <c r="H43" i="18"/>
  <c r="H64" i="18"/>
  <c r="H119" i="18"/>
  <c r="H133" i="18"/>
  <c r="H140" i="18"/>
  <c r="H149" i="18"/>
  <c r="H156" i="18"/>
  <c r="H165" i="18"/>
  <c r="H48" i="15"/>
  <c r="H64" i="15"/>
  <c r="H80" i="15"/>
  <c r="H7" i="18"/>
  <c r="H23" i="18"/>
  <c r="H39" i="18"/>
  <c r="H55" i="18"/>
  <c r="H125" i="18"/>
  <c r="H146" i="18"/>
  <c r="H162" i="18"/>
  <c r="H241" i="18"/>
  <c r="H9" i="15"/>
  <c r="H35" i="18"/>
  <c r="H51" i="18"/>
  <c r="H106" i="18"/>
  <c r="H171" i="18"/>
  <c r="H179" i="18"/>
  <c r="H187" i="18"/>
  <c r="H195" i="18"/>
  <c r="H203" i="18"/>
  <c r="H211" i="18"/>
  <c r="H219" i="18"/>
  <c r="H227" i="18"/>
  <c r="H13" i="15"/>
  <c r="H21" i="15"/>
  <c r="H29" i="15"/>
  <c r="H37" i="15"/>
  <c r="H45" i="15"/>
  <c r="H53" i="15"/>
  <c r="H61" i="15"/>
  <c r="H69" i="15"/>
  <c r="H77" i="15"/>
  <c r="H85" i="15"/>
  <c r="H12" i="15"/>
  <c r="H20" i="15"/>
  <c r="H44" i="15"/>
  <c r="H52" i="15"/>
  <c r="H60" i="15"/>
  <c r="H68" i="15"/>
  <c r="H76" i="15"/>
  <c r="H84" i="15"/>
  <c r="H94" i="18"/>
  <c r="H28" i="15"/>
  <c r="H36" i="15"/>
  <c r="H4" i="15"/>
  <c r="H8" i="15"/>
  <c r="H17" i="15"/>
  <c r="H25" i="15"/>
  <c r="H33" i="15"/>
  <c r="H41" i="15"/>
  <c r="H49" i="15"/>
  <c r="H57" i="15"/>
  <c r="H65" i="15"/>
  <c r="H73" i="15"/>
  <c r="H81" i="15"/>
  <c r="H89" i="15"/>
  <c r="H4" i="18"/>
  <c r="H8" i="18"/>
  <c r="H12" i="18"/>
  <c r="H16" i="18"/>
  <c r="H20" i="18"/>
  <c r="H24" i="18"/>
  <c r="H28" i="18"/>
  <c r="H32" i="18"/>
  <c r="H36" i="18"/>
  <c r="H40" i="18"/>
  <c r="H44" i="18"/>
  <c r="H48" i="18"/>
  <c r="H52" i="18"/>
  <c r="H56" i="18"/>
  <c r="H60" i="18"/>
  <c r="H62" i="18"/>
  <c r="H66" i="18"/>
  <c r="H76" i="18"/>
  <c r="H78" i="18"/>
  <c r="H92" i="18"/>
  <c r="H104" i="18"/>
  <c r="H117" i="18"/>
  <c r="H135" i="18"/>
  <c r="H143" i="18"/>
  <c r="H151" i="18"/>
  <c r="H159" i="18"/>
  <c r="H167" i="18"/>
  <c r="H175" i="18"/>
  <c r="H183" i="18"/>
  <c r="H191" i="18"/>
  <c r="H199" i="18"/>
  <c r="H207" i="18"/>
  <c r="H215" i="18"/>
  <c r="H223" i="18"/>
  <c r="H231" i="18"/>
  <c r="H239" i="18"/>
  <c r="H65" i="18"/>
  <c r="H90" i="18"/>
  <c r="H134" i="18"/>
  <c r="H142" i="18"/>
  <c r="H150" i="18"/>
  <c r="H158" i="18"/>
  <c r="H166" i="18"/>
  <c r="H57" i="18"/>
  <c r="H70" i="18"/>
  <c r="H82" i="18"/>
  <c r="H85" i="18"/>
  <c r="H98" i="18"/>
  <c r="H110" i="18"/>
  <c r="H126" i="18"/>
  <c r="H139" i="18"/>
  <c r="H147" i="18"/>
  <c r="H155" i="18"/>
  <c r="H161" i="18"/>
  <c r="H163" i="18"/>
  <c r="H169" i="18"/>
  <c r="H235" i="18"/>
  <c r="H243" i="18"/>
  <c r="H174" i="18"/>
  <c r="H178" i="18"/>
  <c r="H182" i="18"/>
  <c r="H186" i="18"/>
  <c r="H190" i="18"/>
  <c r="H194" i="18"/>
  <c r="H198" i="18"/>
  <c r="H202" i="18"/>
  <c r="H206" i="18"/>
  <c r="H210" i="18"/>
  <c r="H214" i="18"/>
  <c r="H218" i="18"/>
  <c r="H222" i="18"/>
  <c r="H226" i="18"/>
  <c r="H230" i="18"/>
  <c r="H234" i="18"/>
  <c r="H238" i="18"/>
  <c r="H242" i="18"/>
  <c r="H73" i="18"/>
  <c r="H109" i="18"/>
  <c r="H61" i="18"/>
  <c r="H6" i="15"/>
  <c r="H10" i="15"/>
  <c r="H14" i="15"/>
  <c r="H18" i="15"/>
  <c r="H22" i="15"/>
  <c r="H26" i="15"/>
  <c r="H30" i="15"/>
  <c r="H34" i="15"/>
  <c r="H38" i="15"/>
  <c r="H42" i="15"/>
  <c r="H46" i="15"/>
  <c r="H50" i="15"/>
  <c r="H54" i="15"/>
  <c r="H58" i="15"/>
  <c r="H62" i="15"/>
  <c r="H66" i="15"/>
  <c r="H70" i="15"/>
  <c r="H74" i="15"/>
  <c r="H78" i="15"/>
  <c r="H82" i="15"/>
  <c r="H86" i="15"/>
  <c r="H90" i="15"/>
  <c r="H5" i="18"/>
  <c r="H9" i="18"/>
  <c r="H13" i="18"/>
  <c r="H17" i="18"/>
  <c r="H21" i="18"/>
  <c r="H25" i="18"/>
  <c r="H29" i="18"/>
  <c r="H33" i="18"/>
  <c r="H37" i="18"/>
  <c r="H41" i="18"/>
  <c r="H45" i="18"/>
  <c r="H49" i="18"/>
  <c r="H53" i="18"/>
  <c r="H18" i="18"/>
  <c r="H22" i="18"/>
  <c r="H26" i="18"/>
  <c r="H30" i="18"/>
  <c r="H34" i="18"/>
  <c r="H38" i="18"/>
  <c r="H42" i="18"/>
  <c r="H46" i="18"/>
  <c r="H50" i="18"/>
  <c r="H54" i="18"/>
  <c r="H77" i="18"/>
  <c r="H63" i="18"/>
  <c r="H79" i="18"/>
  <c r="H89" i="18"/>
  <c r="H93" i="18"/>
  <c r="H97" i="18"/>
  <c r="H101" i="18"/>
  <c r="H130" i="18"/>
  <c r="H67" i="18"/>
  <c r="H83" i="18"/>
  <c r="H113" i="18"/>
  <c r="H115" i="18"/>
  <c r="H116" i="18"/>
  <c r="H120" i="18"/>
  <c r="H122" i="18"/>
  <c r="H123" i="18"/>
  <c r="H131" i="18"/>
  <c r="H71" i="18"/>
  <c r="H87" i="18"/>
  <c r="H91" i="18"/>
  <c r="H95" i="18"/>
  <c r="H99" i="18"/>
  <c r="H103" i="18"/>
  <c r="H59" i="18"/>
  <c r="H75" i="18"/>
  <c r="H105" i="18"/>
  <c r="H107" i="18"/>
  <c r="H108" i="18"/>
  <c r="H128" i="18"/>
  <c r="H176" i="18"/>
  <c r="H180" i="18"/>
  <c r="H184" i="18"/>
  <c r="H188" i="18"/>
  <c r="H192" i="18"/>
  <c r="H196" i="18"/>
  <c r="H200" i="18"/>
  <c r="H204" i="18"/>
  <c r="H208" i="18"/>
  <c r="H212" i="18"/>
  <c r="H216" i="18"/>
  <c r="H220" i="18"/>
  <c r="H224" i="18"/>
  <c r="H228" i="18"/>
  <c r="H232" i="18"/>
  <c r="H236" i="18"/>
  <c r="H240" i="18"/>
  <c r="H244" i="18"/>
</calcChain>
</file>

<file path=xl/sharedStrings.xml><?xml version="1.0" encoding="utf-8"?>
<sst xmlns="http://schemas.openxmlformats.org/spreadsheetml/2006/main" count="19297" uniqueCount="1578">
  <si>
    <t>AMASYA</t>
  </si>
  <si>
    <t>İL</t>
  </si>
  <si>
    <t>TAKIM ADI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</si>
  <si>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</si>
  <si>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</si>
  <si>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</si>
  <si>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</si>
  <si>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</si>
  <si>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</si>
  <si>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</si>
  <si>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</si>
  <si>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</si>
  <si>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</si>
  <si>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</si>
  <si>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</si>
  <si>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</si>
  <si>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</si>
  <si>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</si>
  <si>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</si>
  <si>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</si>
  <si>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</si>
  <si>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</si>
  <si>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</si>
  <si>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</si>
  <si>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</si>
  <si>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</si>
  <si>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</si>
  <si>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</si>
  <si>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</si>
  <si>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</si>
  <si>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</si>
  <si>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</si>
  <si>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</si>
  <si>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</si>
  <si>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</si>
  <si>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</si>
  <si>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</si>
  <si>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</si>
  <si>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</si>
  <si>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</si>
  <si>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</si>
  <si>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</si>
  <si>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</si>
  <si>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</si>
  <si>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BAYBURT</t>
  </si>
  <si>
    <t>SAKARYA</t>
  </si>
  <si>
    <t>EDİRNE</t>
  </si>
  <si>
    <t>Adı ve Soyadı</t>
  </si>
  <si>
    <t>İli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</si>
  <si>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</si>
  <si>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</si>
  <si>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</si>
  <si>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</si>
  <si>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</si>
  <si>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</si>
  <si>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</si>
  <si>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</si>
  <si>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</si>
  <si>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</si>
  <si>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</si>
  <si>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2021-22 SEZONU ÇİFT KIZ KATILIM LİSTESİ </t>
  </si>
  <si>
    <t xml:space="preserve">2021-22 SEZONU ÇİFT ERKEK KATILIM LİSTESİ </t>
  </si>
  <si>
    <t xml:space="preserve">BAYBURT GENÇLİK MERKEZİ </t>
  </si>
  <si>
    <t>MUĞLA B.ŞEHİR BLD. SPOR</t>
  </si>
  <si>
    <t>ÇUKUROVA ÜNİV.</t>
  </si>
  <si>
    <t>YEŞİLYURT BELEDİYESPOR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</si>
  <si>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</si>
  <si>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</si>
  <si>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</si>
  <si>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</si>
  <si>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</si>
  <si>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</si>
  <si>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</si>
  <si>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</si>
  <si>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</si>
  <si>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</si>
  <si>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</si>
  <si>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</si>
  <si>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</si>
  <si>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</si>
  <si>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</si>
  <si>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İSTANBUL B.ŞEHİR BLD. (B)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</si>
  <si>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</si>
  <si>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</si>
  <si>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</si>
  <si>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</si>
  <si>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</si>
  <si>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</si>
  <si>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</si>
  <si>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</si>
  <si>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</si>
  <si>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YALOVA BLD. GENÇLİK SPOR (B)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</si>
  <si>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</si>
  <si>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</si>
  <si>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</si>
  <si>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</si>
  <si>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</si>
  <si>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</si>
  <si>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</si>
  <si>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</si>
  <si>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</si>
  <si>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</si>
  <si>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</si>
  <si>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</si>
  <si>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</si>
  <si>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</si>
  <si>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</si>
  <si>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</si>
  <si>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</si>
  <si>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</si>
  <si>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</si>
  <si>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</si>
  <si>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</si>
  <si>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</si>
  <si>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</si>
  <si>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</si>
  <si>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</si>
  <si>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</si>
  <si>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</si>
  <si>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</si>
  <si>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</si>
  <si>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</si>
  <si>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</si>
  <si>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</si>
  <si>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</si>
  <si>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</si>
  <si>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GENÇLER TAKIM-FERDİ TÜRKİYE ŞAMPİYONASI </t>
  </si>
  <si>
    <t xml:space="preserve">KIZ TAKIM </t>
  </si>
  <si>
    <t>GR</t>
  </si>
  <si>
    <t>TŞ</t>
  </si>
  <si>
    <t>BS</t>
  </si>
  <si>
    <t xml:space="preserve"> 30 Ocak-02 Şubat 2020 Didim / AYDIN</t>
  </si>
  <si>
    <t>19-22 Şubat 2022  KOCAELİ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</si>
  <si>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</si>
  <si>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</si>
  <si>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</si>
  <si>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</si>
  <si>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</si>
  <si>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</si>
  <si>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</si>
  <si>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</si>
  <si>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ÇORUM GENÇLİK SPOR </t>
  </si>
  <si>
    <t xml:space="preserve">İSTANBUL B.ŞEHİR BLD. </t>
  </si>
  <si>
    <t>TŞ4</t>
  </si>
  <si>
    <t>TŞ5</t>
  </si>
  <si>
    <t xml:space="preserve">BURSA B.ŞEHİR BLD.SPOR (A) </t>
  </si>
  <si>
    <t>ETİMESGUT BLD. GELİŞİMSPOR</t>
  </si>
  <si>
    <t>GÜNEYDOĞU ANADOLU</t>
  </si>
  <si>
    <t>TŞ6</t>
  </si>
  <si>
    <t>1955 BATMAN BLD SPOR</t>
  </si>
  <si>
    <t>SPOR İHTİSAS</t>
  </si>
  <si>
    <t>AKDENİZ</t>
  </si>
  <si>
    <t>TŞ7</t>
  </si>
  <si>
    <t>MUĞLA B.ŞEHİR BLD. (A)</t>
  </si>
  <si>
    <t>EGE</t>
  </si>
  <si>
    <t>TŞ8</t>
  </si>
  <si>
    <t>SERAMİKSPOR</t>
  </si>
  <si>
    <t>ÇORUM BLD. GSK (B)</t>
  </si>
  <si>
    <t>TŞ9</t>
  </si>
  <si>
    <t xml:space="preserve">İZMİR B. ŞEHİR BLD. GSK </t>
  </si>
  <si>
    <t>TŞ11</t>
  </si>
  <si>
    <t xml:space="preserve">ÖZEL İDARE YOL SPOR (A) </t>
  </si>
  <si>
    <t>DOĞU ANADOLU</t>
  </si>
  <si>
    <t>TŞ15</t>
  </si>
  <si>
    <t xml:space="preserve">ISPARTES GSK </t>
  </si>
  <si>
    <t>HATAY ASP SPOR (A)</t>
  </si>
  <si>
    <t>KKTC</t>
  </si>
  <si>
    <t xml:space="preserve">MASA-DER </t>
  </si>
  <si>
    <t>ALTINORDU</t>
  </si>
  <si>
    <t>ÖZ VAN GENÇLİK SPOR</t>
  </si>
  <si>
    <t>AKDENİZ SPOR BİRLİĞİ</t>
  </si>
  <si>
    <t xml:space="preserve">ÖZEL İDARE YOL SPOR (B) </t>
  </si>
  <si>
    <t>ERZİNCAN TENİS SPOR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</si>
  <si>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</si>
  <si>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</si>
  <si>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</si>
  <si>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</si>
  <si>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</si>
  <si>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</si>
  <si>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</si>
  <si>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</si>
  <si>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</si>
  <si>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</si>
  <si>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YERİNE</t>
  </si>
  <si>
    <t>GELİYOR</t>
  </si>
  <si>
    <t>İLİ</t>
  </si>
  <si>
    <t>Bölge Sıra</t>
  </si>
  <si>
    <t>Grup Sıra</t>
  </si>
  <si>
    <t>T.Ş. Sıra</t>
  </si>
  <si>
    <t>ELEMEDEN GETİR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</si>
  <si>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</si>
  <si>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</si>
  <si>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</si>
  <si>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</si>
  <si>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</si>
  <si>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</si>
  <si>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</si>
  <si>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</si>
  <si>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</si>
  <si>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SIRALAMA</t>
  </si>
  <si>
    <t>BAYAN TAKIM SIRALAMA</t>
  </si>
  <si>
    <t>DERECE</t>
  </si>
  <si>
    <t>ORDU</t>
  </si>
  <si>
    <t xml:space="preserve">2021-22 SEZONU KARMA KATILIM LİSTESİ </t>
  </si>
  <si>
    <t>ERKEK TAKIM ADI</t>
  </si>
  <si>
    <t>KIZ TAKIM ADI</t>
  </si>
  <si>
    <t>SELÇUKLU BLD. SPOR</t>
  </si>
  <si>
    <t>ESK</t>
  </si>
  <si>
    <t>ESKİŞEHİR</t>
  </si>
  <si>
    <t>Kız</t>
  </si>
  <si>
    <t>Erkek</t>
  </si>
  <si>
    <t>AYD</t>
  </si>
  <si>
    <t>AYDIN ASP GSK</t>
  </si>
  <si>
    <t>AYDIN</t>
  </si>
  <si>
    <t>DÜZCE</t>
  </si>
  <si>
    <t>FENERBAHÇE</t>
  </si>
  <si>
    <t/>
  </si>
  <si>
    <t>MUĞLA B. ŞEHİR BLD. SPOR</t>
  </si>
  <si>
    <t>FENERBAHÇE (A)</t>
  </si>
  <si>
    <t>MNS</t>
  </si>
  <si>
    <t>MANİSA</t>
  </si>
  <si>
    <t>SİNOP</t>
  </si>
  <si>
    <t>NİĞDE</t>
  </si>
  <si>
    <t>PENDİK BLD. SPOR (A)</t>
  </si>
  <si>
    <t>KIRIKKALE</t>
  </si>
  <si>
    <t>KASTAMONU MTSK (A)</t>
  </si>
  <si>
    <t>Takım</t>
  </si>
  <si>
    <t>ERKEK TAKIMLAR</t>
  </si>
  <si>
    <t>KIZ TAKIMLAR</t>
  </si>
  <si>
    <t>Takım Adı</t>
  </si>
  <si>
    <t>BODVED (A)</t>
  </si>
  <si>
    <t>KARATAY BLD. SPOR (A)</t>
  </si>
  <si>
    <t>KUTLUBEY OKULLARI SPOR (A)</t>
  </si>
  <si>
    <t>GAZİANTEP BLD. SPOR (A)</t>
  </si>
  <si>
    <t>BAYAN TAKIMLAR</t>
  </si>
  <si>
    <t>ISPARTES SPOR (A)</t>
  </si>
  <si>
    <t>YENİ ÖZVAN GENÇLİK SPOR</t>
  </si>
  <si>
    <t>CİNSİYETİ</t>
  </si>
  <si>
    <t>BÖLGESİ</t>
  </si>
  <si>
    <t>TŞ DER.</t>
  </si>
  <si>
    <t>GRUP DER.</t>
  </si>
  <si>
    <t xml:space="preserve">BATMAN GENÇLİK SPOR (A) </t>
  </si>
  <si>
    <t xml:space="preserve">ÇERKEZKÖY BLD. GSK (A) </t>
  </si>
  <si>
    <t xml:space="preserve">ÇERKEZKÖY BLD. GSK (B) </t>
  </si>
  <si>
    <t xml:space="preserve">GAZİANTEP BLD. SPOR (A) </t>
  </si>
  <si>
    <t xml:space="preserve">ÇORUM GENÇLİK SPOR (A) </t>
  </si>
  <si>
    <t xml:space="preserve">GAZİANTEP BLD. SPOR (B) </t>
  </si>
  <si>
    <t xml:space="preserve">ÖZEL İDARE YOLSPOR (A) </t>
  </si>
  <si>
    <t xml:space="preserve">1955 BATMAN BLD. SPOR (A) </t>
  </si>
  <si>
    <t xml:space="preserve">KASTAMONU MTSK (A) </t>
  </si>
  <si>
    <t xml:space="preserve">100. YIL MİNİKLER TAKIM VE FERDİ TÜRKİYE ŞAMPİYONASI </t>
  </si>
  <si>
    <t>11-14 Haziran 2024 İZMİR</t>
  </si>
  <si>
    <t>DİYARBAKIR</t>
  </si>
  <si>
    <t>KBB</t>
  </si>
  <si>
    <t>GBB</t>
  </si>
  <si>
    <t>SİNOP DORUK SPOR (A)</t>
  </si>
  <si>
    <t>AYDIN KARTALLARI (A)</t>
  </si>
  <si>
    <t>İTÜ GVO SPOR (A)</t>
  </si>
  <si>
    <t>GDB</t>
  </si>
  <si>
    <t>SAMSUN</t>
  </si>
  <si>
    <t>IĞDIR</t>
  </si>
  <si>
    <t>HAKKARİ</t>
  </si>
  <si>
    <t>BURDUR</t>
  </si>
  <si>
    <t>2024–2025 SEZONU İLLERİN YER ALDIKLARI BÖLGELER</t>
  </si>
  <si>
    <t>KUZEYBATI BÖLGESİ</t>
  </si>
  <si>
    <t>GÜNEYBATI BÖLGESİ</t>
  </si>
  <si>
    <t>KUZEYDOĞU BÖLGESİ</t>
  </si>
  <si>
    <t>GÜNEYDOĞU BÖLGESİ</t>
  </si>
  <si>
    <t>AFYON</t>
  </si>
  <si>
    <t>AĞRI</t>
  </si>
  <si>
    <t>BARTIN</t>
  </si>
  <si>
    <t>AKSARAY</t>
  </si>
  <si>
    <t>BİLECİK</t>
  </si>
  <si>
    <t>BOLU</t>
  </si>
  <si>
    <t>ARDAHAN</t>
  </si>
  <si>
    <t>ARTVİN</t>
  </si>
  <si>
    <t>ÇANAKKALE</t>
  </si>
  <si>
    <t>ÇANKIRI</t>
  </si>
  <si>
    <t>KARAMAN</t>
  </si>
  <si>
    <t>KARABÜK</t>
  </si>
  <si>
    <t>GİRESUN</t>
  </si>
  <si>
    <t>GÜMÜŞHANE</t>
  </si>
  <si>
    <t>UŞAK</t>
  </si>
  <si>
    <t>KARS</t>
  </si>
  <si>
    <t>SİVAS</t>
  </si>
  <si>
    <t>TOKAT</t>
  </si>
  <si>
    <t>TRABZON</t>
  </si>
  <si>
    <t>YOZGAT</t>
  </si>
  <si>
    <t>BİNGÖL</t>
  </si>
  <si>
    <t>NEVŞEHİR</t>
  </si>
  <si>
    <t>EDİRNE YURDUM SPOR (A)</t>
  </si>
  <si>
    <t>SİLVAN MTSK (A)</t>
  </si>
  <si>
    <t>SİLVAN MTSK (B)</t>
  </si>
  <si>
    <t>D.S.İ. BENT SPOR (A)</t>
  </si>
  <si>
    <t>ESKİŞEHİR YURDUM SPOR (A)</t>
  </si>
  <si>
    <t>LÜLEBURGAZ ZİRVE SPOR  (A)</t>
  </si>
  <si>
    <t>KARATAY BLD. SPOR (B)</t>
  </si>
  <si>
    <t>AKHİSAR BLD. SPOR (A)</t>
  </si>
  <si>
    <t>HENDEK OLİMPİK SPOR (A)</t>
  </si>
  <si>
    <t>BURDUR BAHÇEŞEHİR KOLEJİ GSK (A)</t>
  </si>
  <si>
    <t>YURDUM GENÇLİK SPOR (A)</t>
  </si>
  <si>
    <t>İSTANBUL DSİ SPOR  (A)</t>
  </si>
  <si>
    <t>ANTALYASPOR  (A)</t>
  </si>
  <si>
    <t>KAHRAMANMARAŞ</t>
  </si>
  <si>
    <t>LÜLEBURGAZ GENÇLİK SPOR  (A)</t>
  </si>
  <si>
    <t>LİDER ENGELLİLER SK (A)</t>
  </si>
  <si>
    <t>ÇORUM BLD. SPOR (A)</t>
  </si>
  <si>
    <t>ÇİLTAR MTSK (A)</t>
  </si>
  <si>
    <t>ÇİLTAR MTSK (B)</t>
  </si>
  <si>
    <t>MERSİN</t>
  </si>
  <si>
    <t>BÖLGELER</t>
  </si>
  <si>
    <t>MAVİ EGE SPOR (A)</t>
  </si>
  <si>
    <t>MERSİN GHSK (A)</t>
  </si>
  <si>
    <t>ARENA GSK (A)</t>
  </si>
  <si>
    <t>ŞANLIURFA</t>
  </si>
  <si>
    <t>TRAKER SPOR (A)</t>
  </si>
  <si>
    <t>HENDEK OLİMPİK SPOR</t>
  </si>
  <si>
    <t>ISPARTES SPOR (B)</t>
  </si>
  <si>
    <t>DENİZLİ B.ŞEHİR BLD. SPOR (A)</t>
  </si>
  <si>
    <t>KUTLUBEY OKULLARI (A)</t>
  </si>
  <si>
    <t>KUTLUBEY OKULLARI (B)</t>
  </si>
  <si>
    <t>YENİ ÖZVAN GENÇLİK SPOR (A)</t>
  </si>
  <si>
    <t>DENİZLİ B.ŞEHİR BLD. SPOR</t>
  </si>
  <si>
    <t>MUĞLA B. ŞEHİR BLD. SPOR (A)</t>
  </si>
  <si>
    <t xml:space="preserve">ÇORUM </t>
  </si>
  <si>
    <t>ÇORUM BLD. SPOR</t>
  </si>
  <si>
    <t>YALOVA BLD. GENÇLİK SPOR</t>
  </si>
  <si>
    <t>BURSA B. ŞEH. BLD. SPOR</t>
  </si>
  <si>
    <t>SELÇUKLU BELEDİYESPOR</t>
  </si>
  <si>
    <t>İTÜ GVO SK</t>
  </si>
  <si>
    <t>SİLVAN MTSK</t>
  </si>
  <si>
    <t>BURSA B. ŞEH. BLD. SPOR (A)</t>
  </si>
  <si>
    <t>AYDIN BAŞAK KOLEJİ (A)</t>
  </si>
  <si>
    <t>KAYSERİ SPOR A.Ş SPOR (A)</t>
  </si>
  <si>
    <t>SOMA ZAFER SPOR (A)</t>
  </si>
  <si>
    <t>KUTLUBEY OKULLARI</t>
  </si>
  <si>
    <t>KARATAY BLD. SPOR</t>
  </si>
  <si>
    <t>1955 BATMAN BELEDİYE SPOR (A)</t>
  </si>
  <si>
    <t>1955 BATMAN BELEDİYE SPOR (B)</t>
  </si>
  <si>
    <t>İBB SPOR</t>
  </si>
  <si>
    <t>KASTAMONU MTSK</t>
  </si>
  <si>
    <t>ÇİLTAR MTSK</t>
  </si>
  <si>
    <t xml:space="preserve">VAN       </t>
  </si>
  <si>
    <t>KIRIKKALE GSİMSK</t>
  </si>
  <si>
    <t xml:space="preserve">KEREM GÜLLER </t>
  </si>
  <si>
    <t>GAZİANTEP BLD. SPOR</t>
  </si>
  <si>
    <t>GAZİANTEP GENÇLİK SPOR</t>
  </si>
  <si>
    <t>YILDIZ RAKETLER</t>
  </si>
  <si>
    <t>KIRIKKALE GSİMSK (A)</t>
  </si>
  <si>
    <t>İSTANBUL DSİ (A)</t>
  </si>
  <si>
    <t>MAVİ EGE SPOR</t>
  </si>
  <si>
    <t>BODVED</t>
  </si>
  <si>
    <t>ANTALYA SPOR (A)</t>
  </si>
  <si>
    <t>ÇORUM ARENA SPOR (A)</t>
  </si>
  <si>
    <t>ÇORUM ARENA SPOR (B)</t>
  </si>
  <si>
    <t>ORTAHİSAR BLD. SPOR</t>
  </si>
  <si>
    <t>ADI VE SOYADI</t>
  </si>
  <si>
    <t>KTŞ</t>
  </si>
  <si>
    <t>TP</t>
  </si>
  <si>
    <t>TEK TOPLAM</t>
  </si>
  <si>
    <t>ARENA SPOR</t>
  </si>
  <si>
    <t>LİDER ENGELLİLER</t>
  </si>
  <si>
    <t>BURSA B. ŞEHİR BLD. SPOR</t>
  </si>
  <si>
    <t>25.</t>
  </si>
  <si>
    <t>FERDİ</t>
  </si>
  <si>
    <t>Ferdi</t>
  </si>
  <si>
    <t>PUAN</t>
  </si>
  <si>
    <t>09-13 Nisan 2025 ÇORUM</t>
  </si>
  <si>
    <t xml:space="preserve">AKİF EMRE BUCAK </t>
  </si>
  <si>
    <t xml:space="preserve">İSTANBUL DSİ SPOR </t>
  </si>
  <si>
    <t xml:space="preserve">AHMET ÇELİK </t>
  </si>
  <si>
    <t xml:space="preserve">YİĞİT HÜSEYİN SUBAŞI </t>
  </si>
  <si>
    <t xml:space="preserve">BERAT ÖZDEMİR </t>
  </si>
  <si>
    <t xml:space="preserve">AHMET BERK TÜKENMEZ </t>
  </si>
  <si>
    <t xml:space="preserve">AHMET YİĞİT GÜLENLER </t>
  </si>
  <si>
    <t xml:space="preserve">ALİ ENES SEREN </t>
  </si>
  <si>
    <t xml:space="preserve">ARAS AYDIN </t>
  </si>
  <si>
    <t xml:space="preserve">MUSTAFA YILDIRIM </t>
  </si>
  <si>
    <t xml:space="preserve">BEYAZIT BERK DEMİR </t>
  </si>
  <si>
    <t xml:space="preserve">AHMET EMİR KALKAN </t>
  </si>
  <si>
    <t xml:space="preserve">BERK TURAN </t>
  </si>
  <si>
    <t xml:space="preserve">ALİ BERKE GÜMÜŞ </t>
  </si>
  <si>
    <t xml:space="preserve">KAYA ARSLAN </t>
  </si>
  <si>
    <t xml:space="preserve">FURKAN KONYALI </t>
  </si>
  <si>
    <t xml:space="preserve">MEHMET FATİH GEZER </t>
  </si>
  <si>
    <t xml:space="preserve">ALİ SAİD AKDOĞAN </t>
  </si>
  <si>
    <t xml:space="preserve">SELİM AZAZİ </t>
  </si>
  <si>
    <t xml:space="preserve">CEMAL AYAZ KARTAL </t>
  </si>
  <si>
    <t xml:space="preserve">AKİF EFE ASLANPAY </t>
  </si>
  <si>
    <t xml:space="preserve">BARAN ERDEM </t>
  </si>
  <si>
    <t xml:space="preserve">DEMİR YÖNÜ </t>
  </si>
  <si>
    <t xml:space="preserve">MUHAMMED EMİN KABADAYI </t>
  </si>
  <si>
    <t xml:space="preserve">MUHAMMED BARIŞ KALKAN </t>
  </si>
  <si>
    <t xml:space="preserve">MUSTAFA KAYRA TURAN </t>
  </si>
  <si>
    <t xml:space="preserve">AHMET EFE YILMAZ </t>
  </si>
  <si>
    <t xml:space="preserve">METEHAN ŞAHİN </t>
  </si>
  <si>
    <t xml:space="preserve">ENSAR ERFİDAN VAN       </t>
  </si>
  <si>
    <t xml:space="preserve">DURSUN AYAZ NARMAN </t>
  </si>
  <si>
    <t xml:space="preserve">KERİM ESAT ODACI </t>
  </si>
  <si>
    <t>KUZEY ÖZNERGİZ DNZ</t>
  </si>
  <si>
    <t xml:space="preserve">ELA SU YÖNTER </t>
  </si>
  <si>
    <t>ŞAFAKTEPE</t>
  </si>
  <si>
    <t xml:space="preserve">ZEYNEP DURAN </t>
  </si>
  <si>
    <t xml:space="preserve">BELİNAY DAVUŞ </t>
  </si>
  <si>
    <t xml:space="preserve">EMİNE AYDINAY </t>
  </si>
  <si>
    <t xml:space="preserve">ŞEVVAL ALAŞ </t>
  </si>
  <si>
    <t xml:space="preserve">DURU BERİL TOK </t>
  </si>
  <si>
    <t xml:space="preserve">ARMİN AYDIN </t>
  </si>
  <si>
    <t xml:space="preserve">AYBİGE FERİDE ÜSTÜNDAĞ </t>
  </si>
  <si>
    <t>MUĞLA B. ŞEHİR BLD.</t>
  </si>
  <si>
    <t xml:space="preserve">MEDİNE İREM TÜRKAN </t>
  </si>
  <si>
    <t xml:space="preserve">ELİF DURU BECER </t>
  </si>
  <si>
    <t xml:space="preserve">CEYDA DÖKMECİ </t>
  </si>
  <si>
    <t xml:space="preserve">HAFSA YURTERİ </t>
  </si>
  <si>
    <t xml:space="preserve">DERİN MÜLAZIM </t>
  </si>
  <si>
    <t xml:space="preserve">EDA MORAL </t>
  </si>
  <si>
    <t xml:space="preserve">NİSA ÜZÜMCÜ </t>
  </si>
  <si>
    <t xml:space="preserve">ESMA SULTAN SARI </t>
  </si>
  <si>
    <t xml:space="preserve">ZEYNEP KALKAN </t>
  </si>
  <si>
    <t>HATAY SPOR</t>
  </si>
  <si>
    <t xml:space="preserve">FEYZA KOÇER </t>
  </si>
  <si>
    <t>KOCASİNAN BLD.SPOR</t>
  </si>
  <si>
    <t xml:space="preserve">DURU YAVAŞCAOĞLU </t>
  </si>
  <si>
    <t xml:space="preserve">AYŞE NAR ALPTEKİN </t>
  </si>
  <si>
    <t xml:space="preserve">ASİYE TUĞÇE KENAR </t>
  </si>
  <si>
    <t xml:space="preserve">BUĞLEM SENA ÇALIŞKAN </t>
  </si>
  <si>
    <t xml:space="preserve">BURCU ASEL TUNCER </t>
  </si>
  <si>
    <t xml:space="preserve">BERRA BAHTİYAR </t>
  </si>
  <si>
    <t xml:space="preserve">BURCU AL </t>
  </si>
  <si>
    <t xml:space="preserve">RANA ZEREN KÖSE </t>
  </si>
  <si>
    <t>PENDİK BELEDİYE SPOR KULÜBÜ</t>
  </si>
  <si>
    <t xml:space="preserve">FİRDEVS NUR BİNGÖL </t>
  </si>
  <si>
    <t xml:space="preserve">ATİYE ÖZER </t>
  </si>
  <si>
    <t xml:space="preserve">CEREN BUDAK </t>
  </si>
  <si>
    <t xml:space="preserve">NİSA GÜN </t>
  </si>
  <si>
    <t xml:space="preserve">MERVE TUŞEK </t>
  </si>
  <si>
    <t xml:space="preserve">ZEYNEP POLAT </t>
  </si>
  <si>
    <t>ŞAHİNBEY BLD. GSK</t>
  </si>
  <si>
    <t xml:space="preserve">2025-26 SEZONU KÜÇÜK ERKEK KATILIM LİSTESİ </t>
  </si>
  <si>
    <t xml:space="preserve">2025-26 SEZONU KÜÇÜK KIZ KATILIM LİSTESİ </t>
  </si>
  <si>
    <t>İSMAİL EREN ALICI KÜÇÜKLER FERDİ VE TAKIM YARIŞMALARI</t>
  </si>
  <si>
    <t>DENİZLİ BÜYÜKŞEHİR BELEDİYE (A)</t>
  </si>
  <si>
    <t>GAZİANTEP GENÇLİK SPOR (A)</t>
  </si>
  <si>
    <t>GİRNE AMERİKAN ÜNİVERSİTESİ</t>
  </si>
  <si>
    <t>2024-2025 SEZONU KÜÇÜKLER BÖLGE SIRALAMALARI 22-23 Şubat 2025</t>
  </si>
  <si>
    <t>İTÜ GVO SK (A)</t>
  </si>
  <si>
    <t>TRAKER SPOR (B)</t>
  </si>
  <si>
    <t>PENDİK BLD. SPOR (C)</t>
  </si>
  <si>
    <t>İBB SPOR (A)</t>
  </si>
  <si>
    <t>BOLU GSİMSK (A)</t>
  </si>
  <si>
    <t>KARABÜK GSİMSK (B)</t>
  </si>
  <si>
    <t>DENİZLİ BÜYÜKŞEHİR BELEDİYE (B)</t>
  </si>
  <si>
    <t xml:space="preserve">SERAMİK SPOR </t>
  </si>
  <si>
    <t>DENİZLİ GÜCÜ (A)</t>
  </si>
  <si>
    <t>AYDIN BAŞAK KOLEJİ (C)</t>
  </si>
  <si>
    <t>İZMİR B. ŞEHİR BLD. SPOR (A)</t>
  </si>
  <si>
    <t>AYDIN BAŞAK KOLEJİ (B)</t>
  </si>
  <si>
    <t xml:space="preserve">ERASLAN AKADEMİ SPOR </t>
  </si>
  <si>
    <t>ANTALYA SPOR (B)</t>
  </si>
  <si>
    <t>ÇORUM SPOR İHTİSAS (A)</t>
  </si>
  <si>
    <t>ÇORUM ARENA SPOR (C)</t>
  </si>
  <si>
    <t>ŞEKER 06 SPOR  KULÜBÜ (A)</t>
  </si>
  <si>
    <t>KUTLUBEY OKULLARI (C)</t>
  </si>
  <si>
    <t>KIRIKKALE GSİMSK (B)</t>
  </si>
  <si>
    <t>ÇORUM SPOR İHTİSAS (B)</t>
  </si>
  <si>
    <t>EMEK MASA TENİSİ (B)</t>
  </si>
  <si>
    <t>1955 BATMAN BELEDİYE SPOR (C)</t>
  </si>
  <si>
    <t>ÇİLTAR MTSK (C)</t>
  </si>
  <si>
    <t>HAKKARİ MTSK (C)</t>
  </si>
  <si>
    <t>MERİT GRUP REAL MARDİN (B)</t>
  </si>
  <si>
    <t>ÖZERDEN SPOR (A)</t>
  </si>
  <si>
    <t>ŞAHİNBEY BELEDİYE SPOR (A)</t>
  </si>
  <si>
    <t>AKİF EMRE BUCAK</t>
  </si>
  <si>
    <t>İSTANBUL DSİ SPOR KULÜBÜ</t>
  </si>
  <si>
    <t>MUHAMMED EMRE KANTİK</t>
  </si>
  <si>
    <t>MUSTAFA KAYRA TURAN</t>
  </si>
  <si>
    <t>AHMET EFE YILMAZ</t>
  </si>
  <si>
    <t>MEHMET FATİH GEZER</t>
  </si>
  <si>
    <t>MUHAMMET MUSTAFA YURTERİ</t>
  </si>
  <si>
    <t>MAVİ EGE SPOR KULÜBÜ</t>
  </si>
  <si>
    <t>EGE BOLAT</t>
  </si>
  <si>
    <t>AKİF EFE ASLANPAY</t>
  </si>
  <si>
    <t>HÜSEYİN UTKU KIRBAÇ</t>
  </si>
  <si>
    <t>PENDİK BELEDİYESPOR</t>
  </si>
  <si>
    <t>ENSAR AYDIN</t>
  </si>
  <si>
    <t>ALİ SAİD AKDOĞAN</t>
  </si>
  <si>
    <t>POYRAZ KAAN UGUN</t>
  </si>
  <si>
    <t>DÜNDAR ÖZEL SPORCULAR</t>
  </si>
  <si>
    <t>YUSUF EFE GÜL</t>
  </si>
  <si>
    <t>CANBERK SEVİNDİK</t>
  </si>
  <si>
    <t>TOLGAHAN PEKMEZ</t>
  </si>
  <si>
    <t>HAMZA ÖZBEK</t>
  </si>
  <si>
    <t>AHMET URAZ KİRAZ</t>
  </si>
  <si>
    <t>EYMEN YERDELEN</t>
  </si>
  <si>
    <t>SİNOP DORUK SPOR</t>
  </si>
  <si>
    <t>CAN ÖZTÜRK</t>
  </si>
  <si>
    <t>EYMEN SAVCI</t>
  </si>
  <si>
    <t>MİRAÇ TAŞKOPARAN</t>
  </si>
  <si>
    <t>LİDER ENGELLİLER SK</t>
  </si>
  <si>
    <t>AHMET İLKER AY</t>
  </si>
  <si>
    <t>METEHAN ŞAHİN</t>
  </si>
  <si>
    <t>GAZİANTEP GSİMSK</t>
  </si>
  <si>
    <t>MUSTAFA YİĞİT GÜRBÜZ</t>
  </si>
  <si>
    <t>SELİM ÖZYUVA</t>
  </si>
  <si>
    <t>SEMİH KAHRAMAN</t>
  </si>
  <si>
    <t>KOCASİNAN BLD. SPOR</t>
  </si>
  <si>
    <t>ADEM DUHAN DOĞAN</t>
  </si>
  <si>
    <t>YİĞİT BOLAT</t>
  </si>
  <si>
    <t>ÖMER AYAZ YILDIZ</t>
  </si>
  <si>
    <t>AKİF ÇİĞİL</t>
  </si>
  <si>
    <t>SALİH DALKILIÇ</t>
  </si>
  <si>
    <t>ŞEYHMUS KAPLAN</t>
  </si>
  <si>
    <t>CEYDA DÖKMECİ</t>
  </si>
  <si>
    <t>DEFNE ÜZÜMCÜ</t>
  </si>
  <si>
    <t>PEMA KOLEJİ</t>
  </si>
  <si>
    <t>DERİN MÜLAZIM</t>
  </si>
  <si>
    <t>AYBİGE FERİDE ÜSTÜNDAĞ</t>
  </si>
  <si>
    <t>AYŞE NAR ALPTEKİN</t>
  </si>
  <si>
    <t>İTU GVO SPOR</t>
  </si>
  <si>
    <t>ATİYE ÖZER</t>
  </si>
  <si>
    <t>BURCU AL</t>
  </si>
  <si>
    <t>ASİYE TUĞÇE KENAR</t>
  </si>
  <si>
    <t>HAVİN MUTLU</t>
  </si>
  <si>
    <t>MERİT GRUP REAL MARDİN</t>
  </si>
  <si>
    <t>ELİF FATIMA DEMİRCİ</t>
  </si>
  <si>
    <t>KAP-OFF</t>
  </si>
  <si>
    <t>FERİDE MELİKE HAMAL</t>
  </si>
  <si>
    <t>DENİZLİ B. ŞEHİR BLD. SPOR</t>
  </si>
  <si>
    <t>CEREN BUDAK</t>
  </si>
  <si>
    <t>BURCU ASEL TUNCER</t>
  </si>
  <si>
    <t>HAFSA TORBALI</t>
  </si>
  <si>
    <t>ZEYNEP KALKAN</t>
  </si>
  <si>
    <t>HATAYSPOR</t>
  </si>
  <si>
    <t>BEREN BOZKURT -</t>
  </si>
  <si>
    <t>NİHAN BERA KOÇER</t>
  </si>
  <si>
    <t>TALYA BÜYÜKÖZER</t>
  </si>
  <si>
    <t>BELİNAY KÖSEOĞLU</t>
  </si>
  <si>
    <t>ÇAYKUR RİZESPOR</t>
  </si>
  <si>
    <t>ZEHRA HİLAL ÖLMEZ</t>
  </si>
  <si>
    <t>UMAY ŞAHİN</t>
  </si>
  <si>
    <t>İLKİM EYLÜL YEKREK</t>
  </si>
  <si>
    <t>EİLİZ NEHİR ŞAHİN</t>
  </si>
  <si>
    <t>GÜLCE DEĞİŞLİ</t>
  </si>
  <si>
    <t>ZEYNEP ER</t>
  </si>
  <si>
    <t>ESKİŞEHİR YURDUM SPOR</t>
  </si>
  <si>
    <t>ASYA ERVA KARAHANLI</t>
  </si>
  <si>
    <t>ASYA ECE ÇALIŞKAN</t>
  </si>
  <si>
    <t>SELEN NAZ EKER</t>
  </si>
  <si>
    <t>ADANA GENÇLİK VE SPOR</t>
  </si>
  <si>
    <t>BERRA DEMİRBİLEK</t>
  </si>
  <si>
    <t>GAZİANTEP BLD.  SPOR</t>
  </si>
  <si>
    <t>EDA DURU ÖNER</t>
  </si>
  <si>
    <t>EDİRNE YURDUM SPOR KULÜBÜ</t>
  </si>
  <si>
    <t>GÜLER TUĞBA GEÇMEZ</t>
  </si>
  <si>
    <t>AHSEN BEYZA BANER</t>
  </si>
  <si>
    <t>ADIYAMAN</t>
  </si>
  <si>
    <t>KAYSERI</t>
  </si>
  <si>
    <t>KIRŞEHİR</t>
  </si>
  <si>
    <t>MUŞ</t>
  </si>
  <si>
    <t>OSMANİYE</t>
  </si>
  <si>
    <t>SİİRT</t>
  </si>
  <si>
    <t>ŞIRNAK</t>
  </si>
  <si>
    <t>TUNCELİ</t>
  </si>
  <si>
    <t>GÜLSİMA YILDIRIM</t>
  </si>
  <si>
    <t>A</t>
  </si>
  <si>
    <t>MELİSA DİLARA ER</t>
  </si>
  <si>
    <t>MEHMET URAZ ACAR</t>
  </si>
  <si>
    <t>AHMET FURKAN ŞAHİN</t>
  </si>
  <si>
    <t>F</t>
  </si>
  <si>
    <t>İPEK UĞUR</t>
  </si>
  <si>
    <t>ZEYNEP ÖZÇELİK</t>
  </si>
  <si>
    <t>EYMEN ÖZKAN</t>
  </si>
  <si>
    <t>DURU YAVAŞCAOĞLU</t>
  </si>
  <si>
    <t>AZRA USTA</t>
  </si>
  <si>
    <t>SEDEF YILDIRIM</t>
  </si>
  <si>
    <t>ADA KOCABAŞ</t>
  </si>
  <si>
    <t>ŞÜKRAN ERVA İNCİ</t>
  </si>
  <si>
    <t>NEHİR HASPOLATLI</t>
  </si>
  <si>
    <t>ELİZ NEHİR ŞAHİN</t>
  </si>
  <si>
    <t>DOĞA KOCACENK</t>
  </si>
  <si>
    <t>ESMA TAŞDAN</t>
  </si>
  <si>
    <t>SELEN IRMAK KOVAÇ</t>
  </si>
  <si>
    <t>ESMANUR BİNGÖL</t>
  </si>
  <si>
    <t>DEFNE TURAN</t>
  </si>
  <si>
    <t>ELİF ALYA BULUT</t>
  </si>
  <si>
    <t>BERK TURAN</t>
  </si>
  <si>
    <t>ALİ KESKİN</t>
  </si>
  <si>
    <t>FURKAN ALP TUNA</t>
  </si>
  <si>
    <t>ÖMER ASAF BULUT</t>
  </si>
  <si>
    <t>VURAL TOPRAK SERTKAYA</t>
  </si>
  <si>
    <t>YALOVA BLD. SPOR (A)</t>
  </si>
  <si>
    <t>YALOVA BLD. SPOR (B)</t>
  </si>
  <si>
    <t>YALOVA BLD. SPOR (C)</t>
  </si>
  <si>
    <t>ASYA NAZ EROL</t>
  </si>
  <si>
    <t>AZRA BABAOĞLU</t>
  </si>
  <si>
    <t>AYSİMA ERVA SOLMAZ</t>
  </si>
  <si>
    <t>HİRA MAYSA BALCI</t>
  </si>
  <si>
    <t>B</t>
  </si>
  <si>
    <t>BUSE BAYAR</t>
  </si>
  <si>
    <t>ZEYNEP ELA KÖROĞLU</t>
  </si>
  <si>
    <t>EFEHAN SÖNMEZ</t>
  </si>
  <si>
    <t>DENİZ EROL</t>
  </si>
  <si>
    <t>SELİM AKKAYA</t>
  </si>
  <si>
    <t>MERT CİHAT DORUK</t>
  </si>
  <si>
    <t>MERYEM YAĞMUR GÜLEN</t>
  </si>
  <si>
    <t>BOL</t>
  </si>
  <si>
    <t>BELİNAY DAŞBUNAR</t>
  </si>
  <si>
    <t>ELİF SU ADIGÜZEL</t>
  </si>
  <si>
    <t>FATMA NUR AÇIKGÖZ</t>
  </si>
  <si>
    <t>ATLAS ŞEN</t>
  </si>
  <si>
    <t>YAVUZ DEMİRTAŞ</t>
  </si>
  <si>
    <t>AYŞEGÜL YILMAZ</t>
  </si>
  <si>
    <t>HİRA KİRİŞ</t>
  </si>
  <si>
    <t>ELİF SERRA BUDAK</t>
  </si>
  <si>
    <t>ELİF ADA SAVAŞ</t>
  </si>
  <si>
    <t>ZEYNEP NİL OBUZ</t>
  </si>
  <si>
    <t>LİVA DERİN DİNCER</t>
  </si>
  <si>
    <t>DAMLA KAYA</t>
  </si>
  <si>
    <t>ARAS KOŞANER</t>
  </si>
  <si>
    <t>MAHMUT SAMİ DİLEK</t>
  </si>
  <si>
    <t>MEDİNE MİRAY UZUN</t>
  </si>
  <si>
    <t>EKİN ADA MERGAN</t>
  </si>
  <si>
    <t>LİDER ENGELLİLER SPOR</t>
  </si>
  <si>
    <t>CİHAN POYRAZ COŞKUNLAR</t>
  </si>
  <si>
    <t>PENDİK BLD. SPOR</t>
  </si>
  <si>
    <t>EYMEN SELİM YILMAZ</t>
  </si>
  <si>
    <t>KADİR EMİR YILDIRIM</t>
  </si>
  <si>
    <t>ŞAHİNBEY BELEDİYE SPOR</t>
  </si>
  <si>
    <t>KEMAL KASHOUSH</t>
  </si>
  <si>
    <t>AHMET AZİZ YETİM</t>
  </si>
  <si>
    <t>ÇORUM BLD. GSK</t>
  </si>
  <si>
    <t>TAYGA YELSELİ</t>
  </si>
  <si>
    <t>DENGE SPOR</t>
  </si>
  <si>
    <t>ONUR DEMİR</t>
  </si>
  <si>
    <t xml:space="preserve">YURDUM GSK </t>
  </si>
  <si>
    <t>HALİL MELİKŞAH CAMKURT</t>
  </si>
  <si>
    <t>MERSİN GENÇLİK HIZ.</t>
  </si>
  <si>
    <t>YUSUF ÜNSAL</t>
  </si>
  <si>
    <t>GENÇLİK VE SPOR</t>
  </si>
  <si>
    <t>MEHMET FATİH VAROL</t>
  </si>
  <si>
    <t>MEHMET KAĞAN GÜMÜŞAY</t>
  </si>
  <si>
    <t>ISPARTES</t>
  </si>
  <si>
    <t>DORUK ALİ YALÇIN</t>
  </si>
  <si>
    <t>VEYSEL TURGUT</t>
  </si>
  <si>
    <t>BATMAN GENÇLİK SPOR</t>
  </si>
  <si>
    <t>MUHAMMED EYMEN SOLAK</t>
  </si>
  <si>
    <t>HÜSEYİN EREN YILMAZ</t>
  </si>
  <si>
    <t>ATAKAN TAHA SUCU</t>
  </si>
  <si>
    <t>ULUDAĞ OLİMPİK SPOR</t>
  </si>
  <si>
    <t>AHMET RAUF KESKİN</t>
  </si>
  <si>
    <t>İSMETHAN SÜTYEMEZ</t>
  </si>
  <si>
    <t>GENÇLİK SPOR</t>
  </si>
  <si>
    <t>K.MARAŞ</t>
  </si>
  <si>
    <t>KEREM GÖK</t>
  </si>
  <si>
    <t>MUHAMMED ÇINAR ATASEVER</t>
  </si>
  <si>
    <t>KEREM URHAN</t>
  </si>
  <si>
    <t>HASAN ÖZTEKİN</t>
  </si>
  <si>
    <t>EGE ZORLU</t>
  </si>
  <si>
    <t>ERTUĞ MİR TÜFEKCİ</t>
  </si>
  <si>
    <t>ULAK SPOR KULÜBÜ</t>
  </si>
  <si>
    <t>YAMANER KAYGUSUZ</t>
  </si>
  <si>
    <t>ORDU GSİM</t>
  </si>
  <si>
    <t>ÖYKÜ SAYAR</t>
  </si>
  <si>
    <t>BEREN GÜNER</t>
  </si>
  <si>
    <t>YILDIZ RAKETLER SPOR</t>
  </si>
  <si>
    <t>ZÜMRA KALKAN</t>
  </si>
  <si>
    <t>ŞİLA ULUDAĞ</t>
  </si>
  <si>
    <t>BEREN SU ZER</t>
  </si>
  <si>
    <t>ECE MASAL KAYA</t>
  </si>
  <si>
    <t>ELA TOPRAK TOKATLI</t>
  </si>
  <si>
    <t>SERRA HAS</t>
  </si>
  <si>
    <t>ADANA GENÇLİK MERKEZİ</t>
  </si>
  <si>
    <t>MİRAY ADA METE</t>
  </si>
  <si>
    <t>EYLÜL ECE BECER</t>
  </si>
  <si>
    <t>ELÇİN KOYULHİSARLI</t>
  </si>
  <si>
    <t>SAKARYA B. ŞEHİR BLD. SPOR</t>
  </si>
  <si>
    <t>YAĞMUR YALÇINKAYA</t>
  </si>
  <si>
    <t>YAĞMUR DİLARA TUTAM</t>
  </si>
  <si>
    <t>ÖYKÜ DENİZ ERKOÇ</t>
  </si>
  <si>
    <t>ZEYNEP ELA ÇELİK</t>
  </si>
  <si>
    <t>ASMİN YAĞMAHAN</t>
  </si>
  <si>
    <t>NAZENİN YAĞMUR GÜLTAŞ</t>
  </si>
  <si>
    <t>ELİF NAZ ÇAKIR</t>
  </si>
  <si>
    <t>ZEHRA NUR AKCAN</t>
  </si>
  <si>
    <t>MALATYA GENÇLİK SPOR</t>
  </si>
  <si>
    <t>ELİF DEVECİ</t>
  </si>
  <si>
    <t>NİSANUR EROL</t>
  </si>
  <si>
    <t>KAYSERİ SPOR A.Ş SPOR</t>
  </si>
  <si>
    <t>FATMA BETÜL KELEŞ</t>
  </si>
  <si>
    <t>İSTANBUL BBSK</t>
  </si>
  <si>
    <t>İPEK ÖZTÜRK</t>
  </si>
  <si>
    <t>PELİN BALIK</t>
  </si>
  <si>
    <t>YAREN YAĞMAHAN</t>
  </si>
  <si>
    <t>MTSY</t>
  </si>
  <si>
    <t>BERİL NUR ÇELİK</t>
  </si>
  <si>
    <t>CEMRE AY</t>
  </si>
  <si>
    <t>SELEN TANER</t>
  </si>
  <si>
    <t>MİRA GÜNDAL</t>
  </si>
  <si>
    <t>HATİCE SULTAN BEŞ PARMAK</t>
  </si>
  <si>
    <t>ELİF BEREN ÇELİK</t>
  </si>
  <si>
    <t>ECE ŞAHİN</t>
  </si>
  <si>
    <t>BUSE ŞAHİN</t>
  </si>
  <si>
    <t>BRD</t>
  </si>
  <si>
    <t>ASYA ELA AKTÜRK</t>
  </si>
  <si>
    <t>BAŞAK TOLAN</t>
  </si>
  <si>
    <t>DENİZHAN SEREN</t>
  </si>
  <si>
    <t>YÜCEL BAZ</t>
  </si>
  <si>
    <t>SAİM EREN SİPAHİ</t>
  </si>
  <si>
    <t>EREN ALTUNBAŞ</t>
  </si>
  <si>
    <t>Takım Sayısı</t>
  </si>
  <si>
    <t>Sporcu Sayısı</t>
  </si>
  <si>
    <t>Bayan</t>
  </si>
  <si>
    <t>Toplam</t>
  </si>
  <si>
    <t>Minikler Bölge Yar. TOPLAM</t>
  </si>
  <si>
    <t xml:space="preserve">Küçükler Bölge Yarışmaları </t>
  </si>
  <si>
    <t>KNY</t>
  </si>
  <si>
    <t>YUNUS BURAK SULAK</t>
  </si>
  <si>
    <t>ELİF ASYA TAVAN</t>
  </si>
  <si>
    <t>SELÇUKLU BLD. SPOR (A)</t>
  </si>
  <si>
    <t>SELÇUKLU BLD. SPOR (B)</t>
  </si>
  <si>
    <t>RİZ</t>
  </si>
  <si>
    <t>KDB</t>
  </si>
  <si>
    <t>LİZA TÜYLÜOĞLU</t>
  </si>
  <si>
    <t>HİRA TÜRKSELÇİ</t>
  </si>
  <si>
    <t>YAREN ALBAYRAK</t>
  </si>
  <si>
    <t>MEHMET ÇAĞDAŞ UZUNER</t>
  </si>
  <si>
    <t>MEHMET AYAZ SARI</t>
  </si>
  <si>
    <t>ÖMER MALKUŞ</t>
  </si>
  <si>
    <t>KRL</t>
  </si>
  <si>
    <t>UYGAR ALİ GÜREŞOĞLU</t>
  </si>
  <si>
    <t>KEREM YÜRÜDÜ</t>
  </si>
  <si>
    <t>ÇINAR KIRKAR</t>
  </si>
  <si>
    <t>UYGAR NİZAMOĞULLARI</t>
  </si>
  <si>
    <t>BARIŞ ÇAKIR</t>
  </si>
  <si>
    <t>ALİ TOPRAK İSMAİLLER</t>
  </si>
  <si>
    <t>ECE NAZ AÇIKGÖZ</t>
  </si>
  <si>
    <t>ÖYKÜ KUBİLAY</t>
  </si>
  <si>
    <t>YELİZ DENİZ TOKER</t>
  </si>
  <si>
    <t>HİRANUR PALA</t>
  </si>
  <si>
    <t>BEREN ÇELİK</t>
  </si>
  <si>
    <t>ELİFNAZ SİVRİKAYA</t>
  </si>
  <si>
    <t>ADEN ARSLAN</t>
  </si>
  <si>
    <t>MEHMET ALP KOCAMAN</t>
  </si>
  <si>
    <t>KEREM CAN BAYRAK</t>
  </si>
  <si>
    <t>KAYA DEMİREL</t>
  </si>
  <si>
    <t>OZAN PETEK</t>
  </si>
  <si>
    <t>NİSA NUR ÖZCAN</t>
  </si>
  <si>
    <t>KRŞ</t>
  </si>
  <si>
    <t>AYSENA ÖZASLAN</t>
  </si>
  <si>
    <t>MELİKE ÖZDEMİR</t>
  </si>
  <si>
    <t>ECE BAYRAKTAROĞLU</t>
  </si>
  <si>
    <t>DEFNE ŞAFAK</t>
  </si>
  <si>
    <t>ARYA TURHAN</t>
  </si>
  <si>
    <t>ATA MERT FİLİZ</t>
  </si>
  <si>
    <t>ÇAĞDAŞ KOLEJLİLER SPOR (A)</t>
  </si>
  <si>
    <t>BNG</t>
  </si>
  <si>
    <t>ENSAR GEZER</t>
  </si>
  <si>
    <t>M.EMİN KARABEYESER</t>
  </si>
  <si>
    <t>RABİA YATAĞAN</t>
  </si>
  <si>
    <t>ÜMMÜ GÜLSÜM BOZKURT</t>
  </si>
  <si>
    <t>ERVANUR GENÇ</t>
  </si>
  <si>
    <t>BARIŞ NAM</t>
  </si>
  <si>
    <t>DAVUT GÜNAY</t>
  </si>
  <si>
    <t>YUSUF BAŞÇİ</t>
  </si>
  <si>
    <t>SAMET SEFA ŞEN</t>
  </si>
  <si>
    <t>MUHAMMED EMİN BAŞÇİ</t>
  </si>
  <si>
    <t>AHMET BAŞÇİ</t>
  </si>
  <si>
    <t>SMS</t>
  </si>
  <si>
    <t>DEMİR YÖNÜ</t>
  </si>
  <si>
    <t>ALPER AYDIN</t>
  </si>
  <si>
    <t>AHMET YUSUF SILAY</t>
  </si>
  <si>
    <t>CESUR DENİZ SOBUTAY</t>
  </si>
  <si>
    <t>ELA RUŞAN</t>
  </si>
  <si>
    <t>YILDIZ RAKETLER SPOR (A)</t>
  </si>
  <si>
    <t>YILDIZ RAKETLER SPOR (B)</t>
  </si>
  <si>
    <t>ESLEM BAYKUT</t>
  </si>
  <si>
    <t>BAHAR ÖLMEZ</t>
  </si>
  <si>
    <t>RÜMEYSA NAŞİDE DENİZ</t>
  </si>
  <si>
    <t>SNP</t>
  </si>
  <si>
    <t>YUSUF CENGİZ</t>
  </si>
  <si>
    <t>ÖMER ÖZEN</t>
  </si>
  <si>
    <t>DEMİR DEMİRCİ</t>
  </si>
  <si>
    <t>DEFNE ANIK</t>
  </si>
  <si>
    <t>MASAL ÇAYIR</t>
  </si>
  <si>
    <t>ARDA ALADAĞ</t>
  </si>
  <si>
    <t>BERAT ÖKTEM</t>
  </si>
  <si>
    <t>ÖMER DEMİR</t>
  </si>
  <si>
    <t>BUHLEM SEYHA ŞAHİN</t>
  </si>
  <si>
    <t>RÜYA SEZGİN</t>
  </si>
  <si>
    <t>ECEMNUR TÜRKGÜZELİ</t>
  </si>
  <si>
    <t>İREMGÜL BETÜL FIRAT</t>
  </si>
  <si>
    <t>RAVZA KORUCU</t>
  </si>
  <si>
    <t>EYMEN ARIKAN</t>
  </si>
  <si>
    <t>TAYLAN KARATAŞ</t>
  </si>
  <si>
    <t>HARUN REŞİD YILDIRIM</t>
  </si>
  <si>
    <t>SONER CAN</t>
  </si>
  <si>
    <t>KMŞ</t>
  </si>
  <si>
    <t>KADİR BERKE HANÇER</t>
  </si>
  <si>
    <t>MİRAÇ KEMAL KURT</t>
  </si>
  <si>
    <t>İSMET KURAN</t>
  </si>
  <si>
    <t>ALİ METEHAN REÇBER</t>
  </si>
  <si>
    <t>ELAZIĞ GENÇLİKSPOR (B)</t>
  </si>
  <si>
    <t>YURDUM GENÇLİK SPOR (B)</t>
  </si>
  <si>
    <t>ADANA GENÇLİK SPOR (A)</t>
  </si>
  <si>
    <t>ADANA GENÇLİK SPOR (B)</t>
  </si>
  <si>
    <t>İSHAK YILMAZ</t>
  </si>
  <si>
    <t>BATIN NEBİ KAYA</t>
  </si>
  <si>
    <t>ADEM UMUT YILDIZ</t>
  </si>
  <si>
    <t>ESLEM SENA TAŞKIN</t>
  </si>
  <si>
    <t>SARE UÇAR</t>
  </si>
  <si>
    <t>MUSTAFA KALKAN</t>
  </si>
  <si>
    <t>IĞD</t>
  </si>
  <si>
    <t>MURAT TURAN</t>
  </si>
  <si>
    <t>CENGİZ KAYA</t>
  </si>
  <si>
    <t>SIRAÇ ARSAKAY</t>
  </si>
  <si>
    <t>EMİRHAN PULCA</t>
  </si>
  <si>
    <t>KAAN PULCA</t>
  </si>
  <si>
    <t>SAMİ YUSUF BİLBEN</t>
  </si>
  <si>
    <t>MİRAÇ ARSAKAY</t>
  </si>
  <si>
    <t>KAAN DERİNSU</t>
  </si>
  <si>
    <t>RONA NUR KILIÇKALKAN</t>
  </si>
  <si>
    <t>İREMNUR ÖZSULAR</t>
  </si>
  <si>
    <t>MİRAY SAĞLIK</t>
  </si>
  <si>
    <t>FATMA ZEHRA TAN</t>
  </si>
  <si>
    <t>SAİD BİLAL AKYÜZ</t>
  </si>
  <si>
    <t>ERC</t>
  </si>
  <si>
    <t>HASAN KURNAZ</t>
  </si>
  <si>
    <t>ZEYNEL HASAN İPEK</t>
  </si>
  <si>
    <t>ZEYNEP GÜLER</t>
  </si>
  <si>
    <t>ELANUR ÖZDEMİR</t>
  </si>
  <si>
    <t>AZRA YILDIZ</t>
  </si>
  <si>
    <t>YUSUF ALİ ELİAÇOK</t>
  </si>
  <si>
    <t>AMS</t>
  </si>
  <si>
    <t>EFE TÜRE</t>
  </si>
  <si>
    <t>NİHAT EMİN DAĞDELEN</t>
  </si>
  <si>
    <t>İLDENİZ ATASOY</t>
  </si>
  <si>
    <t>ZEYNEP SERDAR</t>
  </si>
  <si>
    <t>YUSUF DURSUN KOCA</t>
  </si>
  <si>
    <t>MEHMET AKİF TORU</t>
  </si>
  <si>
    <t>BERA AKİF KALKAN</t>
  </si>
  <si>
    <t>MEHMET EYMEN ERDEM</t>
  </si>
  <si>
    <t>ESLEM ÇAVŞAK</t>
  </si>
  <si>
    <t>EBRAR TOZLU</t>
  </si>
  <si>
    <t>ZEYNEP ELİF ÜNSAL</t>
  </si>
  <si>
    <t>AYŞE YAREN KAŞKA</t>
  </si>
  <si>
    <t>DEFNE ZEYNEP KELES</t>
  </si>
  <si>
    <t>ASYA BOLAT</t>
  </si>
  <si>
    <t>ALİ UYGAR YILDIRICI</t>
  </si>
  <si>
    <t>PAMİR ÜNAL</t>
  </si>
  <si>
    <t>CEMRE İPEK YÜTÜK</t>
  </si>
  <si>
    <t>SİDELYA MUTLU</t>
  </si>
  <si>
    <t>ZEYNEP DURAN</t>
  </si>
  <si>
    <t>EMİR BİLSEL</t>
  </si>
  <si>
    <t>İSTANBUL DSİ SPOR (A)</t>
  </si>
  <si>
    <t>ÖMER KARA</t>
  </si>
  <si>
    <t>ÖMER KAYRA KIRBAŞ</t>
  </si>
  <si>
    <t>SELİN KAVAS</t>
  </si>
  <si>
    <t>NİSANUR BALABAN</t>
  </si>
  <si>
    <t>SÜMEYYE CANDAN</t>
  </si>
  <si>
    <t>SELİN DEMİR</t>
  </si>
  <si>
    <t>ECRİN KARA</t>
  </si>
  <si>
    <t>AZRA İNAN</t>
  </si>
  <si>
    <t>ERVANUR İKİZEK</t>
  </si>
  <si>
    <t>ALP TUĞRA DURUKAN</t>
  </si>
  <si>
    <t>ORD</t>
  </si>
  <si>
    <t>RÜZGAR TEMUR</t>
  </si>
  <si>
    <t>FATİH ÇINAR ESİN</t>
  </si>
  <si>
    <t>ÖMER HALİS YENİYILDIZ</t>
  </si>
  <si>
    <t>SERDAR PAMUK</t>
  </si>
  <si>
    <t>ELİF İKRA ÇAKIR</t>
  </si>
  <si>
    <t>NĞD</t>
  </si>
  <si>
    <t>EMİNE NİSA YILDIRIM</t>
  </si>
  <si>
    <t>TUANA BERRİN ECEMİŞ</t>
  </si>
  <si>
    <t>AZRA DOĞAN</t>
  </si>
  <si>
    <t>YUNUS ARDEN PAÇACI</t>
  </si>
  <si>
    <t>DYB</t>
  </si>
  <si>
    <t>DENİZ ÖZDEMİR</t>
  </si>
  <si>
    <t>MUHAMMED ARAS DEMİR</t>
  </si>
  <si>
    <t>MİRA OLGUN</t>
  </si>
  <si>
    <t>SARİN TAYFUR</t>
  </si>
  <si>
    <t>ZEYNEP ECEM ENSARİOĞLU</t>
  </si>
  <si>
    <t>BERRA TUNA</t>
  </si>
  <si>
    <t>ASLI ATEŞ</t>
  </si>
  <si>
    <t>DAMLA BOZTEKİN</t>
  </si>
  <si>
    <t>SUDENUR BURAKMAK</t>
  </si>
  <si>
    <t>EZGİ TUŞEK</t>
  </si>
  <si>
    <t>BÜŞRA YUKUŞ</t>
  </si>
  <si>
    <t>SUAT BOZTEKİN</t>
  </si>
  <si>
    <t>KRK</t>
  </si>
  <si>
    <t>HÜSEYİN TAŞ</t>
  </si>
  <si>
    <t>EMRE ERDEM</t>
  </si>
  <si>
    <t>BEDRETTİN ASAF KARATAŞ</t>
  </si>
  <si>
    <t>YUSUF TAŞ</t>
  </si>
  <si>
    <t>DÜNDAR ÖZEL SPORCULAR (A)</t>
  </si>
  <si>
    <t>DÜNDAR ÖZEL SPORCULAR (B)</t>
  </si>
  <si>
    <t>KEREM KALINURGAN</t>
  </si>
  <si>
    <t>KST</t>
  </si>
  <si>
    <t>UYGAR ÇAĞAN SOĞANCI</t>
  </si>
  <si>
    <t>YAMAN KALINURGAN</t>
  </si>
  <si>
    <t>ALİ HAMZA ER</t>
  </si>
  <si>
    <t>SKR</t>
  </si>
  <si>
    <t>ALİ TAHA YENİHAYAT</t>
  </si>
  <si>
    <t>HASAN İBRAHİM SÖZER</t>
  </si>
  <si>
    <t>DEFNE YILDIZ</t>
  </si>
  <si>
    <t>ELİF İKRA KEYFLİ</t>
  </si>
  <si>
    <t>EYLÜL YALÇINKAYA</t>
  </si>
  <si>
    <t>EBRAR SU ÖZTÜRK</t>
  </si>
  <si>
    <t>RAVZA BAYTAR</t>
  </si>
  <si>
    <t>ELİF TURNA TECİR</t>
  </si>
  <si>
    <t>ŞRN</t>
  </si>
  <si>
    <t>YAĞMUR BADUR</t>
  </si>
  <si>
    <t>İKRA NUR ZEYBEK</t>
  </si>
  <si>
    <t>DENİZ DOĞA ZEYBEK</t>
  </si>
  <si>
    <t>BETÜL BAĞANA</t>
  </si>
  <si>
    <t>SEMA NUR ÖZKÜL</t>
  </si>
  <si>
    <t>FİGEN SEYLAM</t>
  </si>
  <si>
    <t>HAZRET SEYLAM</t>
  </si>
  <si>
    <t>MUHAMMED RÜZGAR ÖZKÜL</t>
  </si>
  <si>
    <t>DURSUN AYAZ NARMAN</t>
  </si>
  <si>
    <t>AHMET TALHA ALSANCAK</t>
  </si>
  <si>
    <t>SALİH UNAL</t>
  </si>
  <si>
    <t>KEREM ELMASOGLU</t>
  </si>
  <si>
    <t>MİRAY FİLİZER</t>
  </si>
  <si>
    <t>ŞEYMA FIRAT</t>
  </si>
  <si>
    <t>GÜLHAN SAVAŞ</t>
  </si>
  <si>
    <t>ZEYNEP ZEREN YILMAZ</t>
  </si>
  <si>
    <t>HAYRUNNİSA ALKAN</t>
  </si>
  <si>
    <t>CEYLİN ADA ALKAN</t>
  </si>
  <si>
    <t>KEREM HOŞTÜRK</t>
  </si>
  <si>
    <t>SALİH YİĞİT TIRLAN</t>
  </si>
  <si>
    <t>ASMİN KORKUTAN</t>
  </si>
  <si>
    <t>MAYA ASYA GÜLTEKİN</t>
  </si>
  <si>
    <t>ŞEVVAL KILIÇ</t>
  </si>
  <si>
    <t>ELİF ERVA KILINÇ</t>
  </si>
  <si>
    <t>MEHMET GÜNGOR</t>
  </si>
  <si>
    <t>GÖRKEM ALP YAVUZ</t>
  </si>
  <si>
    <t>DORUK KARAAHMETOĞLU</t>
  </si>
  <si>
    <t>SELİM ÇALIŞKAN</t>
  </si>
  <si>
    <t>DENİZ AKYAR</t>
  </si>
  <si>
    <t>MUSTAFA AKAY COŞKUN</t>
  </si>
  <si>
    <t>NİSA ASLANATA</t>
  </si>
  <si>
    <t>ÖZÜM NİL ÇAKAR</t>
  </si>
  <si>
    <t>DEFNE BÜLBÜL</t>
  </si>
  <si>
    <t>MASAL GAZDAĞLI</t>
  </si>
  <si>
    <t>MERYEM EBRAR KAFADAR</t>
  </si>
  <si>
    <t>MERYEM YILDIRIM</t>
  </si>
  <si>
    <t>ZEYNEP DURU HEKİM</t>
  </si>
  <si>
    <t>KRB</t>
  </si>
  <si>
    <t>İPEK MİNA AŞAĞIÇAYIR</t>
  </si>
  <si>
    <t>MERYEM BERRA KUŞ</t>
  </si>
  <si>
    <t>MİNA DERELİ</t>
  </si>
  <si>
    <t>ERVA TOKGÖZ</t>
  </si>
  <si>
    <t>HALİL DENİZ TEMİMOĞULLARI</t>
  </si>
  <si>
    <t>M</t>
  </si>
  <si>
    <t>ANTALYA DENGE SPOR (A)</t>
  </si>
  <si>
    <t>ANTALYA DENGE SPOR (B)</t>
  </si>
  <si>
    <t>BORNOVA BLD. SPOR (A)</t>
  </si>
  <si>
    <t>BORNOVA BLD. SPOR (B)</t>
  </si>
  <si>
    <t>AKHİSAR BLD. SPOR (B)</t>
  </si>
  <si>
    <t>SOMA GENÇLİK İLÇE SPOR  (A)</t>
  </si>
  <si>
    <t>SOMA ZAFER SPOR (B)</t>
  </si>
  <si>
    <t>MUĞLASPOR (A)</t>
  </si>
  <si>
    <t>NİĞDE GENÇLİKSPOR (A)</t>
  </si>
  <si>
    <t>NİĞDE GENÇLİKSPOR (B)</t>
  </si>
  <si>
    <t>YENİ SOLHAN SPOR (A)</t>
  </si>
  <si>
    <t>YURDUM GENÇLİK SPOR ()</t>
  </si>
  <si>
    <t>ELAZIĞ GENÇLİKSPOR (A)</t>
  </si>
  <si>
    <t>HATAY SPOR ()</t>
  </si>
  <si>
    <t>IĞDIR GSİMSK (A)</t>
  </si>
  <si>
    <t>IĞDIR GSİMSK (B)</t>
  </si>
  <si>
    <t>CİZRE ATLETİK SPOR (A)</t>
  </si>
  <si>
    <t>CİZRE ATLETİK SPOR (B)</t>
  </si>
  <si>
    <t>BALIKESİR GENÇLİKSPOR (A)</t>
  </si>
  <si>
    <t>BOLU GSİMSK (B)</t>
  </si>
  <si>
    <t>ESKİŞEHİR YURDUM SPOR (B)</t>
  </si>
  <si>
    <t>FENERBAHÇE (B)</t>
  </si>
  <si>
    <t>KARABÜK GSİMSK (A)</t>
  </si>
  <si>
    <t>LÜLEBURGAZ ZİRVE SPOR  (B)</t>
  </si>
  <si>
    <t>SAKARYA B. ŞEH. BLD. SPOR (A)</t>
  </si>
  <si>
    <t>AMASYA GENÇLİKSPOR  (A)</t>
  </si>
  <si>
    <t>YALÇINKAYA EĞİTİM SPOR (A)</t>
  </si>
  <si>
    <t>GENÇLİKSPOR (A)</t>
  </si>
  <si>
    <t>SELGAH CAMİİ SPOR (A)</t>
  </si>
  <si>
    <t>ALTINORDU MÜF. AHMET YESEVİ G.S.K. (A)</t>
  </si>
  <si>
    <t>ALTINORDU MÜF. AHMET YESEVİ G.S.K. (B)</t>
  </si>
  <si>
    <t>ORDU GSİMSK ()</t>
  </si>
  <si>
    <t>ÇAYKUR RİZE SPOR (A)</t>
  </si>
  <si>
    <t>ÇAYKUR RİZE SPOR (B)</t>
  </si>
  <si>
    <t>ÇARŞAMBA BLD. SPOR (A)</t>
  </si>
  <si>
    <t>İLKADIM BLD. SPOR (A)</t>
  </si>
  <si>
    <t>BURDUR BAHÇEŞEHİR KOLEJİ GSK (B)</t>
  </si>
  <si>
    <t>MUĞLASPOR (B)</t>
  </si>
  <si>
    <t>YÜKSELEN GENÇLİK SPOR  (A)</t>
  </si>
  <si>
    <t>YÜKSELEN GENÇLİK SPOR  (B)</t>
  </si>
  <si>
    <t>SİLVAN MTSK ()</t>
  </si>
  <si>
    <t>K. MARAŞ GENÇLİK SPOR (A)</t>
  </si>
  <si>
    <t>K. MARAŞ GENÇLİK SPOR (B)</t>
  </si>
  <si>
    <t>ÇAĞDAŞ KOLEJLİLER SPOR ()</t>
  </si>
  <si>
    <t>ESKİŞEHİR B. ŞEH. BLD. SPOR (A)</t>
  </si>
  <si>
    <t>ESKİŞEHİR B. ŞEH. BLD. SPOR (B)</t>
  </si>
  <si>
    <t>İSTANBUL GSK (A)</t>
  </si>
  <si>
    <t>GENÇLİK SPOR KLÜBÜ (A)</t>
  </si>
  <si>
    <t>GENÇLİK SPOR KLÜBÜ (B)</t>
  </si>
  <si>
    <t>KASTAMONU MTSK (B)</t>
  </si>
  <si>
    <t>KIRŞEHİR GSİMSK (A)</t>
  </si>
  <si>
    <t>ORDU GSİMSK (A)</t>
  </si>
  <si>
    <t>ORDU GSİMSK (B)</t>
  </si>
  <si>
    <t>SİNOP DORUK SPOR (B)</t>
  </si>
  <si>
    <t>KULÜBÜ</t>
  </si>
  <si>
    <t>BÖLGE DER.</t>
  </si>
  <si>
    <t>E/K</t>
  </si>
  <si>
    <t>Bölge</t>
  </si>
  <si>
    <t xml:space="preserve">SELÇUKLU BLD. SPOR </t>
  </si>
  <si>
    <t>2025-26 SEZONU KÜÇÜKLER BÖLGE TAKIM KATILIM LİSTESİ  (ERKEK)</t>
  </si>
  <si>
    <t>2025-26 SEZONU KÜÇÜKLER BÖLGE TAKIM KATILIM LİSTESİ  (KIZ)</t>
  </si>
  <si>
    <t xml:space="preserve">2025-26 SEZONU KÜÇÜK ERKEK FERDİ KATILIM LİSTESİ </t>
  </si>
  <si>
    <t xml:space="preserve">2025-26 SEZONU KÜÇÜK KIZ FERDİ KATILIM LİSTESİ </t>
  </si>
  <si>
    <t>MEHMET DOKUR</t>
  </si>
  <si>
    <t>POYRAZ KILIÇ</t>
  </si>
  <si>
    <t>ÖMERHÜSEYİN KAHRAMAN</t>
  </si>
  <si>
    <t>ÖMER FARUK AKYÜREK</t>
  </si>
  <si>
    <t>ÇINAR HÜSEYİN ÇEKEN</t>
  </si>
  <si>
    <t>MUHAMMED ENSAR ASANI</t>
  </si>
  <si>
    <t>ÜSAME EĞRİDERE</t>
  </si>
  <si>
    <t>KEREM ALAGÖZ</t>
  </si>
  <si>
    <t>ÇAĞRI PARLAK</t>
  </si>
  <si>
    <t>KEMAL TUNA EYNALLI</t>
  </si>
  <si>
    <t>İSHAK ALSAİD SALMAN</t>
  </si>
  <si>
    <t>EMRE ELDELEKLİ</t>
  </si>
  <si>
    <t>FARUK SARIOĞLU</t>
  </si>
  <si>
    <t>EREN KAVAS</t>
  </si>
  <si>
    <t>TAHİR EFE ŞAHİN</t>
  </si>
  <si>
    <t>AHMET ERDEM AYDIN</t>
  </si>
  <si>
    <t>KERİM ESAT ODACI</t>
  </si>
  <si>
    <t>M. SAİD OĞUZ</t>
  </si>
  <si>
    <t>M. EMİN KARAKURT</t>
  </si>
  <si>
    <t>EMİRCAN KAHRAMAN</t>
  </si>
  <si>
    <t>EMİR SARIDOĞAN</t>
  </si>
  <si>
    <t>ZEKİ CİHAN KONUŞUM</t>
  </si>
  <si>
    <t>KUTAY GÜL</t>
  </si>
  <si>
    <t>KCL</t>
  </si>
  <si>
    <t>SUALP DOĞDU</t>
  </si>
  <si>
    <t>KEREM KÖSE</t>
  </si>
  <si>
    <t>MEHMET SELİM ÖZKAYA</t>
  </si>
  <si>
    <t>UMUT BALIK</t>
  </si>
  <si>
    <t>M. YUSUF ÖZTEKİN</t>
  </si>
  <si>
    <t>ÖMER MUSAB TOY</t>
  </si>
  <si>
    <t>ALİ DUMAN</t>
  </si>
  <si>
    <t>EMİR ALP GANDAŞ</t>
  </si>
  <si>
    <t>HÜSEYİN SEFA GÜDER</t>
  </si>
  <si>
    <t>ÇINAR SAKIN</t>
  </si>
  <si>
    <t>OSMAN AYALP</t>
  </si>
  <si>
    <t>YUSUF EŞGİ</t>
  </si>
  <si>
    <t>MUHAMMED BARIŞ KALKAN</t>
  </si>
  <si>
    <t>YUSUF AYDOĞAN</t>
  </si>
  <si>
    <t>MERT ILGAZ IŞIKLI</t>
  </si>
  <si>
    <t>BATIKAN ŞEN</t>
  </si>
  <si>
    <t>RÜZGAR KARDAŞ</t>
  </si>
  <si>
    <t>MÜCAHİT ARIKAN</t>
  </si>
  <si>
    <t>MUSTAFA TUNA UÇAR</t>
  </si>
  <si>
    <t>ASRIN EGE ÖZÇELİK</t>
  </si>
  <si>
    <t>EDR</t>
  </si>
  <si>
    <t>KEREM EFE BAŞTÜRK</t>
  </si>
  <si>
    <t>AYTUĞ EYMEN AY</t>
  </si>
  <si>
    <t>ÇINAR NEŞELİ</t>
  </si>
  <si>
    <t>UYGAR YILMAZ</t>
  </si>
  <si>
    <t>GRS</t>
  </si>
  <si>
    <t>MUSTAFA POYRAZ KUMAŞ</t>
  </si>
  <si>
    <t>YAĞIZ BATI YILMAZ</t>
  </si>
  <si>
    <t>BERAT TAŞÇI</t>
  </si>
  <si>
    <t>MUHAMMED YUSUF ERTAŞ</t>
  </si>
  <si>
    <t>ALİ OSMAN AĞIRTAŞ</t>
  </si>
  <si>
    <t>MELİK ADAR KURT</t>
  </si>
  <si>
    <t>FURKAN KONYALI</t>
  </si>
  <si>
    <t>TUNAY DENİZ SAKINÇ</t>
  </si>
  <si>
    <t>MUSTAFA KASATURA</t>
  </si>
  <si>
    <t>AKİF NABİ MEDİK</t>
  </si>
  <si>
    <t>AHMET TUNA ÖZÇEREZCİ</t>
  </si>
  <si>
    <t>AHMET FIRAT ÖZKAN</t>
  </si>
  <si>
    <t>SELAHATTİN MAHİR MUSA KIRSAKAL</t>
  </si>
  <si>
    <t>YİĞİT ZENGİN</t>
  </si>
  <si>
    <t>KUZEY URAN</t>
  </si>
  <si>
    <t>ÇINAR GİRMEN</t>
  </si>
  <si>
    <t>M. ALİ USLU</t>
  </si>
  <si>
    <t>A. BERKEN KARAKUŞ</t>
  </si>
  <si>
    <t>A. TAHA KARA</t>
  </si>
  <si>
    <t>M. CELİL GÖK</t>
  </si>
  <si>
    <t>KEREM GÜLLER</t>
  </si>
  <si>
    <t>AHMET GÜNEY</t>
  </si>
  <si>
    <t>AHMET ÇELİK</t>
  </si>
  <si>
    <t>YİĞİT HÜSEYİN SUBAŞI</t>
  </si>
  <si>
    <t>BERAT ÖZDEMİR</t>
  </si>
  <si>
    <t>AHMET BERK TÜKENMEZ</t>
  </si>
  <si>
    <t>AHMET YİĞİT GÜLENLER</t>
  </si>
  <si>
    <t>ALİ ENES SEREN</t>
  </si>
  <si>
    <t>ARAS AYDIN</t>
  </si>
  <si>
    <t>İSTANBUL GSK (B)</t>
  </si>
  <si>
    <t>AYDIN KARTALLARI (B)</t>
  </si>
  <si>
    <t>BALIKESİR B. ŞEHİR BLD. SPOR ()</t>
  </si>
  <si>
    <t>ADANA GENÇLİK SPOR ()</t>
  </si>
  <si>
    <t>B. B. KAĞITSPOR (A)</t>
  </si>
  <si>
    <t>PENDİK BLD. SPOR (B)</t>
  </si>
  <si>
    <t>BATMAN GENÇLİKSPOR (A)</t>
  </si>
  <si>
    <t>BURSA B. ŞEHİR BLD. SPOR (A)</t>
  </si>
  <si>
    <t>GAZİANTEP GENÇLİKSPOR (A)</t>
  </si>
  <si>
    <t>GİRESUN GENÇLİK VE SPOR (A)</t>
  </si>
  <si>
    <t>ÇORUM GENÇLİKSPOR (A)</t>
  </si>
  <si>
    <t>ÇORUM GENÇLİKSPOR (B)</t>
  </si>
  <si>
    <t>B. B. ANKARA SPOR (A)</t>
  </si>
  <si>
    <t>EMEK MTSK (A)</t>
  </si>
  <si>
    <t>BİTLİS GSİMSK (A)</t>
  </si>
  <si>
    <t>MT MASTERS SPOR (A)</t>
  </si>
  <si>
    <t>-</t>
  </si>
  <si>
    <t>ASEL EBRAR KISMET</t>
  </si>
  <si>
    <t>EYLÜL ARYA KORUK</t>
  </si>
  <si>
    <t>ESMA ERFİLİZ</t>
  </si>
  <si>
    <t>ELANUR KAHRAMAN</t>
  </si>
  <si>
    <t>ZÜMRA AYER</t>
  </si>
  <si>
    <t>BEREN ÜLKER</t>
  </si>
  <si>
    <t>MİRAY TAŞKAPI</t>
  </si>
  <si>
    <t>AYŞE AZRA DURMUŞ</t>
  </si>
  <si>
    <t>GİZEM ÇİĞİL</t>
  </si>
  <si>
    <t>BEREN BOZKURT</t>
  </si>
  <si>
    <t>AYÇA SU DÖŞ</t>
  </si>
  <si>
    <t>ÇAĞLA SU DÖŞ</t>
  </si>
  <si>
    <t>ALYA MEVA TOPAL</t>
  </si>
  <si>
    <t>NİDANUR TANRIÖVER</t>
  </si>
  <si>
    <t>HAYRİYE EDA KOCADAŞ</t>
  </si>
  <si>
    <t>RANA ZEREN KÖSE</t>
  </si>
  <si>
    <t>ELİS ŞAHAN</t>
  </si>
  <si>
    <t>AHSEN BEYZA BENER</t>
  </si>
  <si>
    <t>FEVZİYE DOĞMUŞ</t>
  </si>
  <si>
    <t>MEDİNE İREM TÜRKAN</t>
  </si>
  <si>
    <t>DAMLA NUR ALPAR</t>
  </si>
  <si>
    <t>HÜMEYRA ULUÇ</t>
  </si>
  <si>
    <t>ÖMÜR GÜVEN</t>
  </si>
  <si>
    <t>BENGİSU ERDUĞAN</t>
  </si>
  <si>
    <t>BERRA EYLÜL ERBAŞ</t>
  </si>
  <si>
    <t>ZEYNEP İREM GANDAŞ</t>
  </si>
  <si>
    <t>ZEYNEP ÇALIŞKAN</t>
  </si>
  <si>
    <t>İNCİ HAFIZOĞLU</t>
  </si>
  <si>
    <t>SÜMEYYE DERYA KOKMAZ</t>
  </si>
  <si>
    <t>DERİN KÜÇÜK</t>
  </si>
  <si>
    <t>SENA ORTAKÇI</t>
  </si>
  <si>
    <t>BEREN ADA BIYIKLI</t>
  </si>
  <si>
    <t>ZEYNEP DUGAN</t>
  </si>
  <si>
    <t>DURU SEVGİ GÜLER</t>
  </si>
  <si>
    <t>EDA KUMSAL GÜLER</t>
  </si>
  <si>
    <t>ELİF DUGAN</t>
  </si>
  <si>
    <t>ZEYNEP AKYÜZ</t>
  </si>
  <si>
    <t>ZEHRA ÖZBİLGİ</t>
  </si>
  <si>
    <t>GÖKÇENAZ BAYHAN</t>
  </si>
  <si>
    <t>SÜMEYYE YILDIRIM</t>
  </si>
  <si>
    <t>ECRİN KADAK</t>
  </si>
  <si>
    <t>ÜMMÜGÜLSÜM ALAN</t>
  </si>
  <si>
    <t>BELİNAY ESLEM BATİ</t>
  </si>
  <si>
    <t>ARNİSA ŞEKER</t>
  </si>
  <si>
    <t>ELİF ÜNLÜ</t>
  </si>
  <si>
    <t>ELVİN DÜRGEN</t>
  </si>
  <si>
    <t>BEREN NAZ TÜMER</t>
  </si>
  <si>
    <t>ESMANUR KAYA</t>
  </si>
  <si>
    <t>DİLARA AYGÖRMEZ</t>
  </si>
  <si>
    <t>MİRA DİNÇ</t>
  </si>
  <si>
    <t>ELİF SU ERKOÇAK</t>
  </si>
  <si>
    <t>ARMİN ŞEKER</t>
  </si>
  <si>
    <t>BEYZA ÖZDEMİR</t>
  </si>
  <si>
    <t>ELVİN ÇELİK</t>
  </si>
  <si>
    <t>ELİF SU KENDİLCİ</t>
  </si>
  <si>
    <t>ZEYNEP İNANÇ</t>
  </si>
  <si>
    <t>HİRANUR ÖZMALTAŞ</t>
  </si>
  <si>
    <t>ELA SU YÖNTER</t>
  </si>
  <si>
    <t>BELİNAY DAVUŞ</t>
  </si>
  <si>
    <t>EMİNE AYDINAY</t>
  </si>
  <si>
    <t>ŞEVVAL ALAŞ</t>
  </si>
  <si>
    <t>DURU BERİL TOK</t>
  </si>
  <si>
    <t>ARMİN AYDIN</t>
  </si>
  <si>
    <t>BALIKESİR B. ŞEHİR BLD. SPOR (A)</t>
  </si>
  <si>
    <t>BALIKESİR B. ŞEHİR BLD. SPOR (B)</t>
  </si>
  <si>
    <t>ADANA GENÇLİKSPOR (A)</t>
  </si>
  <si>
    <t>BURSA B. ŞEHİR BLD. SPOR (B)</t>
  </si>
  <si>
    <t>ESKİŞEHİR ÖNCÜ SPOR (A)</t>
  </si>
  <si>
    <t>EDİRNE GSİMSK (A)</t>
  </si>
  <si>
    <t>EDİRNE YURDUM SPOR (B)</t>
  </si>
  <si>
    <t>BAYBURT GMSK (A)</t>
  </si>
  <si>
    <t>BAYBURT GMSK (B)</t>
  </si>
  <si>
    <t>ARENA SPOR (A)</t>
  </si>
  <si>
    <t>B. B. ANKARA SPOR (B)</t>
  </si>
  <si>
    <t>SENA KILIÇ</t>
  </si>
  <si>
    <t>ANTALYASPOR  (B)</t>
  </si>
  <si>
    <t>İLAYDA DEMİRCİ</t>
  </si>
  <si>
    <t>DENİZ DEVRİM VURAL</t>
  </si>
  <si>
    <t>ANTALYASPOR (B)</t>
  </si>
  <si>
    <t>AHMET BUĞRA DEMİR</t>
  </si>
  <si>
    <t>ADİL SATTAROV</t>
  </si>
  <si>
    <t>ANTALYASPOR (A)</t>
  </si>
  <si>
    <t xml:space="preserve">ÇİLTAR MTSK </t>
  </si>
  <si>
    <t xml:space="preserve">ANTALYA DENGE SPOR </t>
  </si>
  <si>
    <t xml:space="preserve">ANTALYASPOR </t>
  </si>
  <si>
    <t xml:space="preserve">AYDIN KARTALLARI </t>
  </si>
  <si>
    <t xml:space="preserve">BURDUR BAHÇEŞEHİR KOLEJİ GSK </t>
  </si>
  <si>
    <t xml:space="preserve">BORNOVA BLD. SPOR </t>
  </si>
  <si>
    <t xml:space="preserve">KARATAY BLD. SPOR </t>
  </si>
  <si>
    <t xml:space="preserve">AKHİSAR BLD. SPOR </t>
  </si>
  <si>
    <t xml:space="preserve">SOMA GENÇLİK İLÇE SPOR  </t>
  </si>
  <si>
    <t xml:space="preserve">SOMA ZAFER SPOR </t>
  </si>
  <si>
    <t xml:space="preserve">MUĞLASPOR </t>
  </si>
  <si>
    <t xml:space="preserve">1955 BATMAN BLD. SPOR </t>
  </si>
  <si>
    <t xml:space="preserve">BATMAN GENÇLİKSPOR </t>
  </si>
  <si>
    <t xml:space="preserve">YENİ SOLHAN SPOR </t>
  </si>
  <si>
    <t xml:space="preserve">YÜKSELEN GENÇLİK SPOR  </t>
  </si>
  <si>
    <t xml:space="preserve">BİTLİS GSİMSK </t>
  </si>
  <si>
    <t xml:space="preserve">YURDUM GENÇLİK SPOR </t>
  </si>
  <si>
    <t xml:space="preserve">ELAZIĞ GENÇLİKSPOR </t>
  </si>
  <si>
    <t xml:space="preserve">GAZİANTEP BLD. SPOR </t>
  </si>
  <si>
    <t xml:space="preserve">IĞDIR GSİMSK </t>
  </si>
  <si>
    <t xml:space="preserve">K. MARAŞ GENÇLİK SPOR </t>
  </si>
  <si>
    <t xml:space="preserve">CİZRE ATLETİK SPOR </t>
  </si>
  <si>
    <t xml:space="preserve">VAN GENÇLİK SPOR </t>
  </si>
  <si>
    <t xml:space="preserve">GAZİANTEP GENÇLİKSPOR </t>
  </si>
  <si>
    <t xml:space="preserve">KAYSERİ SPOR A.Ş SPOR </t>
  </si>
  <si>
    <t xml:space="preserve">BALIKESİR GENÇLİKSPOR </t>
  </si>
  <si>
    <t xml:space="preserve">BURSA B. ŞEHİR BLD. SPOR </t>
  </si>
  <si>
    <t xml:space="preserve">EDİRNE YURDUM SPOR </t>
  </si>
  <si>
    <t xml:space="preserve">ESKİŞEHİR B. ŞEH. BLD. SPOR </t>
  </si>
  <si>
    <t xml:space="preserve">ESKİŞEHİR YURDUM SPOR </t>
  </si>
  <si>
    <t xml:space="preserve">FENERBAHÇE </t>
  </si>
  <si>
    <t xml:space="preserve">İSTANBUL GSK </t>
  </si>
  <si>
    <t xml:space="preserve">PENDİK BLD. SPOR </t>
  </si>
  <si>
    <t xml:space="preserve">YILDIZ RAKETLER SPOR </t>
  </si>
  <si>
    <t xml:space="preserve">LÜLEBURGAZ ZİRVE SPOR  </t>
  </si>
  <si>
    <t xml:space="preserve">B. B. KAĞITSPOR </t>
  </si>
  <si>
    <t xml:space="preserve">SAKARYA B. ŞEH. BLD. SPOR </t>
  </si>
  <si>
    <t xml:space="preserve">YALOVA BLD. SPOR </t>
  </si>
  <si>
    <t xml:space="preserve">MT MASTERS SPOR </t>
  </si>
  <si>
    <t xml:space="preserve">GENÇLİK SPOR KLÜBÜ </t>
  </si>
  <si>
    <t xml:space="preserve">KUTLUBEY OKULLARI </t>
  </si>
  <si>
    <t xml:space="preserve">B. B. ANKARA SPOR </t>
  </si>
  <si>
    <t xml:space="preserve">EMEK MTSK </t>
  </si>
  <si>
    <t xml:space="preserve">ÇORUM GENÇLİKSPOR </t>
  </si>
  <si>
    <t xml:space="preserve">GENÇLİKSPOR </t>
  </si>
  <si>
    <t xml:space="preserve">GİRESUN GENÇLİK VE SPOR </t>
  </si>
  <si>
    <t xml:space="preserve">KASTAMONU MTSK </t>
  </si>
  <si>
    <t xml:space="preserve">DÜNDAR ÖZEL SPORCULAR </t>
  </si>
  <si>
    <t xml:space="preserve">KIRIKKALE GSİMSK </t>
  </si>
  <si>
    <t xml:space="preserve">KIRŞEHİR GSİMSK </t>
  </si>
  <si>
    <t xml:space="preserve">ORDU GSİMSK </t>
  </si>
  <si>
    <t xml:space="preserve">ÇAYKUR RİZE SPOR </t>
  </si>
  <si>
    <t xml:space="preserve">SİNOP DORUK SPOR </t>
  </si>
  <si>
    <t xml:space="preserve">ADANA GENÇLİK SPOR </t>
  </si>
  <si>
    <t xml:space="preserve">SİLVAN MTSK </t>
  </si>
  <si>
    <t xml:space="preserve">HATAY SPOR </t>
  </si>
  <si>
    <t xml:space="preserve">BALIKESİR B. ŞEHİR BLD. SPOR </t>
  </si>
  <si>
    <t xml:space="preserve">ÇAĞDAŞ KOLEJLİLER SPOR </t>
  </si>
  <si>
    <t xml:space="preserve">AYDIN BAŞAK KOLEJİ </t>
  </si>
  <si>
    <t xml:space="preserve">ADANA GENÇLİKSPOR </t>
  </si>
  <si>
    <t xml:space="preserve">ANTALYASPOR  </t>
  </si>
  <si>
    <t xml:space="preserve">NİĞDE GENÇLİKSPOR </t>
  </si>
  <si>
    <t xml:space="preserve">İTÜ GVO SK </t>
  </si>
  <si>
    <t xml:space="preserve">BOLU GSİMSK </t>
  </si>
  <si>
    <t xml:space="preserve">EDİRNE GSİMSK </t>
  </si>
  <si>
    <t xml:space="preserve">ESKİŞEHİR ÖNCÜ SPOR </t>
  </si>
  <si>
    <t xml:space="preserve">KARABÜK GSİMSK </t>
  </si>
  <si>
    <t xml:space="preserve">ARENA SPOR </t>
  </si>
  <si>
    <t xml:space="preserve">AMASYA GENÇLİKSPOR  </t>
  </si>
  <si>
    <t xml:space="preserve">YALÇINKAYA EĞİTİM SPOR </t>
  </si>
  <si>
    <t xml:space="preserve">BAYBURT GMSK </t>
  </si>
  <si>
    <t xml:space="preserve">SELGAH CAMİİ SPOR </t>
  </si>
  <si>
    <t xml:space="preserve">ALTINORDU MÜF. AHMET YESEVİ G.S.K. </t>
  </si>
  <si>
    <t xml:space="preserve">ÇARŞAMBA BLD. SPOR </t>
  </si>
  <si>
    <t xml:space="preserve">İLKADIM BLD. SPOR </t>
  </si>
  <si>
    <t>HAFSA YURTERİ</t>
  </si>
  <si>
    <t>ZEYNEP ÇAM</t>
  </si>
  <si>
    <t>GÜLCE KARABIYIK</t>
  </si>
  <si>
    <t>MAVİ EGE SPOR (B)</t>
  </si>
  <si>
    <t>ZEYNEP BERRAK KORKAR</t>
  </si>
  <si>
    <t>KORKUT ATA ALTUN</t>
  </si>
  <si>
    <t>EDİZ DEMETOĞLU</t>
  </si>
  <si>
    <t>KADİR ATABEY</t>
  </si>
  <si>
    <t>BEŞİR BATU GÖK</t>
  </si>
  <si>
    <t>ELİF HANZADE ARSLAN</t>
  </si>
  <si>
    <t>DİLARA ÇAKİL</t>
  </si>
  <si>
    <t>ZEHRA KEÇİLİOĞLU</t>
  </si>
  <si>
    <t>BÜŞRA NAZAR</t>
  </si>
  <si>
    <t>EYLÜL HÜMA MAHİM</t>
  </si>
  <si>
    <t>CEYLİNGÜL ARABACI</t>
  </si>
  <si>
    <t>EYLÜL AÇICI</t>
  </si>
  <si>
    <t>BANDIRMA MTSK (A)</t>
  </si>
  <si>
    <t>YADE TOPAL</t>
  </si>
  <si>
    <t>EFSA BADE AYTEN</t>
  </si>
  <si>
    <t>ELİF DERİN DANACI</t>
  </si>
  <si>
    <t>ZNG</t>
  </si>
  <si>
    <t>ESLEM YESİLKURT</t>
  </si>
  <si>
    <t>AYŞIL KÜÇÜK</t>
  </si>
  <si>
    <t>NİSA KIZILCIK</t>
  </si>
  <si>
    <t>EYLÜL ASYA ERGELDİ</t>
  </si>
  <si>
    <t>KAYA TEMİR</t>
  </si>
  <si>
    <t>MEHMET KARAVELİOĞLU</t>
  </si>
  <si>
    <t>YİĞİT ALİ BALLAROĞLU</t>
  </si>
  <si>
    <t>SADİ ARHAN KAĞIZMAN</t>
  </si>
  <si>
    <t>POYRAZ DİLCİ</t>
  </si>
  <si>
    <t>EDİRNE YEŞİLAY SPOR (A)</t>
  </si>
  <si>
    <t>MEHMETCAN ÖZTUNÇ</t>
  </si>
  <si>
    <t>AHMET YUSUF ÇALIŞKAN</t>
  </si>
  <si>
    <t>EDİRNE YEŞİLAY SPOR (B)</t>
  </si>
  <si>
    <t>EREN EFE BIYIKLI</t>
  </si>
  <si>
    <t>HALİL AYAZ ATAY</t>
  </si>
  <si>
    <t>ESKİŞEHİR YURDUM SPOR ()</t>
  </si>
  <si>
    <t>ENVER AYHAN</t>
  </si>
  <si>
    <t>HALİL İBRAHİM BOZBAY</t>
  </si>
  <si>
    <t>BATU GÜRSOY</t>
  </si>
  <si>
    <t>ALİ HAKAN AKAR</t>
  </si>
  <si>
    <t>ÇERKEZKÖY BLD. GSK (B)</t>
  </si>
  <si>
    <t>MUHAMMED KEREM GÜZENLER</t>
  </si>
  <si>
    <t>MUSAB CAN GÜNEŞ</t>
  </si>
  <si>
    <t>BERK HIRA</t>
  </si>
  <si>
    <t>BEYOĞLU SPOR (A)</t>
  </si>
  <si>
    <t>DEMİR SERT</t>
  </si>
  <si>
    <t>DORUK SERT</t>
  </si>
  <si>
    <t>SELİM HAKANTEKİN</t>
  </si>
  <si>
    <t>EYMEN AYTAÇ</t>
  </si>
  <si>
    <t>ZONGULDAK GSİMSK  (A)</t>
  </si>
  <si>
    <t xml:space="preserve">MAVİ EGE SPOR </t>
  </si>
  <si>
    <t xml:space="preserve">ÇERKEZKÖY BLD. GSK </t>
  </si>
  <si>
    <t xml:space="preserve">BEYOĞLU SPOR </t>
  </si>
  <si>
    <t xml:space="preserve">BANDIRMA MTSK </t>
  </si>
  <si>
    <t xml:space="preserve">ZONGULDAK GSİMSK  </t>
  </si>
  <si>
    <t xml:space="preserve">EDİRNE YEŞİLAY SPOR </t>
  </si>
  <si>
    <t>ZONGULDAK GSİMSK  (B)</t>
  </si>
  <si>
    <t>YUSUF ATA FİDAN</t>
  </si>
  <si>
    <t>BENGÜ ARYAL ÖZYAR</t>
  </si>
  <si>
    <t>GÖZTEPE SPOR ()</t>
  </si>
  <si>
    <t>AKIF ÖZ</t>
  </si>
  <si>
    <t>GÖZTEPE SPOR (A)</t>
  </si>
  <si>
    <t>YAĞIZ YILDIRGAN</t>
  </si>
  <si>
    <t>ALİ ÇAKMAK</t>
  </si>
  <si>
    <t>GÜNEŞ ÇATAR</t>
  </si>
  <si>
    <t>LİDER ENGELLİLER SPOR (A)</t>
  </si>
  <si>
    <t>ELİF GÜNGÜT</t>
  </si>
  <si>
    <t>VELİ TALHA SESLİ</t>
  </si>
  <si>
    <t>ÖMER AKBOĞA</t>
  </si>
  <si>
    <t>CİHAN UĞURLUCAN</t>
  </si>
  <si>
    <t>BURAK EGE KOCAEL</t>
  </si>
  <si>
    <t>TEOMAN FEDAİ</t>
  </si>
  <si>
    <t>RÜZGAR ORTAÇ</t>
  </si>
  <si>
    <t>ERSİN AYDIN</t>
  </si>
  <si>
    <t>EYMEN BAŞER</t>
  </si>
  <si>
    <t>MEHMET AKİF BALA</t>
  </si>
  <si>
    <t>BORAN KARTOĞLU</t>
  </si>
  <si>
    <t>MANİSA GSİMSK (A)</t>
  </si>
  <si>
    <t>MANİSA GSİMSK ()</t>
  </si>
  <si>
    <t>AFAD SPOR (A)</t>
  </si>
  <si>
    <t>GÖLBAŞI BLD. SPOR (A)</t>
  </si>
  <si>
    <t>GÖLBAŞI BLD. SPOR (B)</t>
  </si>
  <si>
    <t>NEHİR AKSU</t>
  </si>
  <si>
    <t>H.MİRAY YALÇIN</t>
  </si>
  <si>
    <t>ADANA GENÇLİKSPOR (B)</t>
  </si>
  <si>
    <t>KOCAELİ GSİM (A)</t>
  </si>
  <si>
    <t>GSİMSK  (A)</t>
  </si>
  <si>
    <t>GSİMSK  (B)</t>
  </si>
  <si>
    <t xml:space="preserve">KOCAELİ GSİM </t>
  </si>
  <si>
    <t xml:space="preserve">GSİMSK  </t>
  </si>
  <si>
    <t xml:space="preserve">LİDER ENGELLİLER SPOR </t>
  </si>
  <si>
    <t xml:space="preserve">GÖZTEPE SPOR </t>
  </si>
  <si>
    <t xml:space="preserve">MANİSA GSİMSK </t>
  </si>
  <si>
    <t xml:space="preserve">AFAD SPOR </t>
  </si>
  <si>
    <t xml:space="preserve">GÖLBAŞI BLD. SPOR </t>
  </si>
  <si>
    <t>ESKİŞEHİR ÖNCÜ SPOR (B)</t>
  </si>
  <si>
    <t>GİRESUN GENÇLİK VE SPOR (B)</t>
  </si>
  <si>
    <t>OSMAN DİK</t>
  </si>
  <si>
    <t>EYÜP SELAMİ KIRCA</t>
  </si>
  <si>
    <t>KUDRET GÜLMEZLER</t>
  </si>
  <si>
    <t>DENİZLİ B. ŞEHİR BLD. SPOR (A)</t>
  </si>
  <si>
    <t>DNZ</t>
  </si>
  <si>
    <t>EYMEN AYDOĞAN</t>
  </si>
  <si>
    <t>MEHMET FATİH USLUER</t>
  </si>
  <si>
    <t>DENİZLİ B. ŞEHİR BLD. SPOR (B)</t>
  </si>
  <si>
    <t>MERT ZEYBEK</t>
  </si>
  <si>
    <t>İSMAİL TARHAN</t>
  </si>
  <si>
    <t>MUHAMMED BİLAL ARTUKOĞLU</t>
  </si>
  <si>
    <t>MUSTAFA AKYÜREK</t>
  </si>
  <si>
    <t>İSHAK TARHAN</t>
  </si>
  <si>
    <t>SUHEYB DOĞAN</t>
  </si>
  <si>
    <t>İNANÇ YILDIRIM</t>
  </si>
  <si>
    <t>ARDAHAN GSB (A)</t>
  </si>
  <si>
    <t>ARD</t>
  </si>
  <si>
    <t>BUĞRA AYAZ ATASOY</t>
  </si>
  <si>
    <t>CAN MUHAMMED GÜNAL</t>
  </si>
  <si>
    <t>AYAZ KANAK</t>
  </si>
  <si>
    <t>ATLAS IRMAK</t>
  </si>
  <si>
    <t>ÇORUM BLD. SPOR (B)</t>
  </si>
  <si>
    <t xml:space="preserve">AHMET AZİZ YETİM </t>
  </si>
  <si>
    <t>MUSTAFA YAĞIZ ÖZÇELİK</t>
  </si>
  <si>
    <t>YASİR KAYRA AŞGIN</t>
  </si>
  <si>
    <t>GONCA REYYAN ERTURGUT</t>
  </si>
  <si>
    <t>AMİNE BERRA ERTURGUT</t>
  </si>
  <si>
    <t>AZRA ECRİN KARAÇAY</t>
  </si>
  <si>
    <t>KONYA GSIM (A)</t>
  </si>
  <si>
    <t>AYŞE ZEYNEP KOÇ</t>
  </si>
  <si>
    <t>ECRİN ATASEVER</t>
  </si>
  <si>
    <t>LEYLANUR ATASEVER</t>
  </si>
  <si>
    <t>SARA AĞILDAY</t>
  </si>
  <si>
    <t>ELA KANİOĞLU</t>
  </si>
  <si>
    <t>ELİF NUR KOÇ</t>
  </si>
  <si>
    <t>SEVDE SEZGİN</t>
  </si>
  <si>
    <t>EYLÜL YILMAZ</t>
  </si>
  <si>
    <t>D.S.İ. BENT SPOR (B)</t>
  </si>
  <si>
    <t>ZEYNEP ÇOBAN</t>
  </si>
  <si>
    <t>BEYZA KISA</t>
  </si>
  <si>
    <t>DOĞA ALPU</t>
  </si>
  <si>
    <t>ELİF SÜMEYYE ÖZMEN</t>
  </si>
  <si>
    <t>EDİRNE GENÇ TRAKYA SPOR</t>
  </si>
  <si>
    <t>DORUK MERT YİNESOR</t>
  </si>
  <si>
    <t>D.S.İ. BENT SPOR</t>
  </si>
  <si>
    <t>EGE ÖZAYDIN</t>
  </si>
  <si>
    <t xml:space="preserve">DENİZLİ B. ŞEHİR BLD. SPOR </t>
  </si>
  <si>
    <t xml:space="preserve">MERİT GRUP REAL MARDİN </t>
  </si>
  <si>
    <t xml:space="preserve">ÇORUM BLD. SPOR </t>
  </si>
  <si>
    <t xml:space="preserve">ARDAHAN GSB </t>
  </si>
  <si>
    <t xml:space="preserve">KONYA GSIM </t>
  </si>
  <si>
    <t xml:space="preserve">D.S.İ. BENT SPOR </t>
  </si>
  <si>
    <t>ELİF GÜR</t>
  </si>
  <si>
    <t>HAKKARİ MTSK (A)</t>
  </si>
  <si>
    <t>HKR</t>
  </si>
  <si>
    <t>DILVİN GÜR</t>
  </si>
  <si>
    <t>ROJİN DEMİREL</t>
  </si>
  <si>
    <t>ZELAL ÖZER</t>
  </si>
  <si>
    <t>HAKKARİ POLİS GÜCÜ SPOR (A)</t>
  </si>
  <si>
    <t>BERİTAN ERSÖZ</t>
  </si>
  <si>
    <t>ARZU TEKİN</t>
  </si>
  <si>
    <t>ARMANÇ RODİN ORAKÇI</t>
  </si>
  <si>
    <t>HAKKARİ MTSK</t>
  </si>
  <si>
    <t>YUSUF İSLAM ÇİFTÇİ</t>
  </si>
  <si>
    <t>RÜZGAR ARTAN</t>
  </si>
  <si>
    <t>SALİH BOZKIR</t>
  </si>
  <si>
    <t>OĞUZHAN ER</t>
  </si>
  <si>
    <t>EMRE ER</t>
  </si>
  <si>
    <t>YAVUZ EMRE ÇİFTÇİ</t>
  </si>
  <si>
    <t>HAKKARİ POLİS GÜCÜ SPOR</t>
  </si>
  <si>
    <t>MUSTAFA DILAGIR SÖNMEZ</t>
  </si>
  <si>
    <t>YÜCEL TANER DEMİR</t>
  </si>
  <si>
    <t>ENES ÖZHAN</t>
  </si>
  <si>
    <t>SÜLEYMAN ERTUŞ</t>
  </si>
  <si>
    <t>MAHİR KAYA</t>
  </si>
  <si>
    <t>HAKKARİ MTSK (B)</t>
  </si>
  <si>
    <t>HAKKARİ POLİS GÜCÜ SPOR (B)</t>
  </si>
  <si>
    <t>MEHMET EFE İŞCAN</t>
  </si>
  <si>
    <t>KIRKLARELİ GENÇLİKSPOR (A)</t>
  </si>
  <si>
    <t>KEREM DENİZ DUMANAY</t>
  </si>
  <si>
    <t>FATİH ALP EREN</t>
  </si>
  <si>
    <t>KIRKLARELİ GENÇLİKSPOR (B)</t>
  </si>
  <si>
    <t>OĞUZHAN DURSUN</t>
  </si>
  <si>
    <r>
      <t>En son yapılan</t>
    </r>
    <r>
      <rPr>
        <sz val="11"/>
        <color rgb="FFFF0000"/>
        <rFont val="Arial Narrow"/>
        <family val="2"/>
        <charset val="162"/>
      </rPr>
      <t xml:space="preserve"> </t>
    </r>
    <r>
      <rPr>
        <b/>
        <sz val="11"/>
        <color rgb="FFFF0000"/>
        <rFont val="Arial Narrow"/>
        <family val="2"/>
        <charset val="162"/>
      </rPr>
      <t>Yaş Grupları</t>
    </r>
    <r>
      <rPr>
        <sz val="11"/>
        <color rgb="FFFF0000"/>
        <rFont val="Arial Narrow"/>
        <family val="2"/>
        <charset val="162"/>
      </rPr>
      <t xml:space="preserve"> </t>
    </r>
    <r>
      <rPr>
        <b/>
        <sz val="11"/>
        <color rgb="FFFF0000"/>
        <rFont val="Arial Narrow"/>
        <family val="2"/>
        <charset val="162"/>
      </rPr>
      <t xml:space="preserve">Türkiye Şampiyonasında ilk 8 dereceye giren sporcular, bu sezonda aynı yaş grubunda iseler bölge ferdi yarışmalarına katılmayıp, </t>
    </r>
  </si>
  <si>
    <r>
      <t>Bölge kontenjanları dahilinde direk Milli Takım Seçme Türkiye Şampiyonası Ferdi yarışmalarına katılacaktır.</t>
    </r>
    <r>
      <rPr>
        <sz val="11"/>
        <color theme="1"/>
        <rFont val="Arial Narrow"/>
        <family val="2"/>
        <charset val="162"/>
      </rPr>
      <t xml:space="preserve"> </t>
    </r>
  </si>
  <si>
    <t xml:space="preserve">AHMET KARADENİZ </t>
  </si>
  <si>
    <t>KAP-OFF (A)</t>
  </si>
  <si>
    <t>NVŞ</t>
  </si>
  <si>
    <t>TUNA KARADENİZ</t>
  </si>
  <si>
    <t>ADİL TAHA ADAK</t>
  </si>
  <si>
    <t>EMİR KAHRAMAN</t>
  </si>
  <si>
    <t>MERSİN GENÇLİK SPOR (A)</t>
  </si>
  <si>
    <t>MRS</t>
  </si>
  <si>
    <t>MURAT ÇAĞLAR CANPOLAT</t>
  </si>
  <si>
    <t>YİĞİT ALİ DOĞAN</t>
  </si>
  <si>
    <t>MERSİN GENÇLİK SPOR (B)</t>
  </si>
  <si>
    <t>KİNEN HALLUF</t>
  </si>
  <si>
    <t>IRMAK AKCUM</t>
  </si>
  <si>
    <t>RİMA ÖZGÜN</t>
  </si>
  <si>
    <t>MERSİN GENÇLİK SPOR</t>
  </si>
  <si>
    <t>ATLAS ÖZPAMUKÇU</t>
  </si>
  <si>
    <t>ALTAY SPOR ()</t>
  </si>
  <si>
    <t>ZEYNEP NİĞDA VARDAR</t>
  </si>
  <si>
    <t>BERAY ZEYNEP ÇALIŞKAN</t>
  </si>
  <si>
    <t>ESLEM NİL YALÇIN</t>
  </si>
  <si>
    <t>NİHAL İN</t>
  </si>
  <si>
    <t>RABİA ASYA ÖVÜNÇ</t>
  </si>
  <si>
    <t>MERVE SEVİM</t>
  </si>
  <si>
    <t>HENDEK OLİMPİK SPOR (B)</t>
  </si>
  <si>
    <t>ECRİN KAHRAMAN</t>
  </si>
  <si>
    <t>ELİF YAREN YÜKSEL</t>
  </si>
  <si>
    <t>BERRA ÇİFTÇİ</t>
  </si>
  <si>
    <t>AFRA MERYEM KAYA</t>
  </si>
  <si>
    <t>AFYON BELEDİYE YÜNTAŞ (A)</t>
  </si>
  <si>
    <t>AFY</t>
  </si>
  <si>
    <t>AFYONKARAHİSAR</t>
  </si>
  <si>
    <t>DEFNE SARIKAYA</t>
  </si>
  <si>
    <t>ŞERİFE NUR KAYMAK</t>
  </si>
  <si>
    <t>ALTAY SPOR (A)</t>
  </si>
  <si>
    <t>DERİN ORHAN</t>
  </si>
  <si>
    <t>ERVA ÇELTİKÇİ</t>
  </si>
  <si>
    <t>ALTAY SPOR</t>
  </si>
  <si>
    <t>ARİF DURAK</t>
  </si>
  <si>
    <t>ELA AKDOĞAN</t>
  </si>
  <si>
    <t>ÖMER SEVİNÇHAN</t>
  </si>
  <si>
    <t>BERRA DEMİR</t>
  </si>
  <si>
    <t>ŞEVVAL ÖZDEMİR</t>
  </si>
  <si>
    <t xml:space="preserve">MERSİN GENÇLİK SPOR </t>
  </si>
  <si>
    <t xml:space="preserve">AFYON BELEDİYE YÜNTAŞ </t>
  </si>
  <si>
    <t xml:space="preserve">KOCASİNAN BLD. SPOR </t>
  </si>
  <si>
    <t xml:space="preserve">HAKKARİ MTSK </t>
  </si>
  <si>
    <t xml:space="preserve">HAKKARİ POLİS GÜCÜ SPOR </t>
  </si>
  <si>
    <t xml:space="preserve">İBB SPOR </t>
  </si>
  <si>
    <t xml:space="preserve">KIRKLARELİ GENÇLİKSPOR </t>
  </si>
  <si>
    <t xml:space="preserve">KAP-OFF </t>
  </si>
  <si>
    <t>EMİNE BİLGE ÖZTAŞ</t>
  </si>
  <si>
    <t>SEMİHA NAZLIM</t>
  </si>
  <si>
    <t>HAZER SPOR</t>
  </si>
  <si>
    <t>MEHMET AKİF ÖZTAŞ</t>
  </si>
  <si>
    <t>HAZER SPOR ()</t>
  </si>
  <si>
    <t>Not: Yarışmalar üst üste geldiğinden dolayı, Federasyonca bu defaya mahsus olmak üzere son katılım tarihine yetişemeyenler için bu yarışmalarda için esneklik gösterilmiştir.</t>
  </si>
  <si>
    <t>DENİZLİ B. ŞEHİR BLD. SPOR (C)</t>
  </si>
  <si>
    <t>SAMİ DURAK</t>
  </si>
  <si>
    <t>ADA SÖKMEN</t>
  </si>
  <si>
    <t>ZEYNEP GEZER</t>
  </si>
  <si>
    <t>AHMET SELİM KARABAK</t>
  </si>
  <si>
    <t>HALİT AFFAN AKAY</t>
  </si>
  <si>
    <t>BELİNAY ALÇİÇEK</t>
  </si>
  <si>
    <t>ISPARTES (A)</t>
  </si>
  <si>
    <t>HAVVA ELA BENLİ</t>
  </si>
  <si>
    <t>EMİRHAN ŞAHAN</t>
  </si>
  <si>
    <t>ÖMER BATU GÜMÜŞAY</t>
  </si>
  <si>
    <t>ORDU GSİMSK</t>
  </si>
  <si>
    <t>EMEK MTSK (B)</t>
  </si>
  <si>
    <t>ERTUĞ MİR TÜFEKÇİ</t>
  </si>
  <si>
    <t>BERRA DURSUN</t>
  </si>
  <si>
    <t>DEFNE ÇELİK</t>
  </si>
  <si>
    <t>İZMİR MAVİ EGE SPOR (A)</t>
  </si>
  <si>
    <t>MUSAB DURMUŞ</t>
  </si>
  <si>
    <t>ÇAĞAN EMİR ÖZARSLAN</t>
  </si>
  <si>
    <t xml:space="preserve">ALTAY SPOR </t>
  </si>
  <si>
    <t>İZMİR MAVİ EGE SPOR</t>
  </si>
  <si>
    <t>NİL KARACA</t>
  </si>
  <si>
    <t>MELİS KOLCU</t>
  </si>
  <si>
    <t xml:space="preserve">TÜRKİYE MASA TENİSİ FEDERASYONU
MİNİKLER TAKIM VE FERDİ BÖLGE YARIŞMALARI
05-07 Eylül 2025 </t>
  </si>
  <si>
    <t xml:space="preserve">TÜRKİYE MASA TENİSİ FEDERASYONU
KÜÇÜKLER TAKIM VE FERDİ BÖLGE YARIŞMALARI
05-07 Eylül 2025 </t>
  </si>
  <si>
    <t>YARIŞMA PROGRAMI (TASLAK) (KBB İÇİN TEKLER ÖNCE GRUP SONRA TEK ELEME)</t>
  </si>
  <si>
    <t>YARIŞMA PROGRAMI (TASLAK) (8 GRUP 3'LÜ İÇİN TEKLER ÖNCE GRUP SONRA TEK ELEME)</t>
  </si>
  <si>
    <t>YARIŞMA PROGRAMI (TASLAK) (8 GRUP 4'LÜ İÇİN TEKLER ÖNCE GRUP SONRA TEK ELEME)</t>
  </si>
  <si>
    <t>11 Eylül 2025 Perşembe</t>
  </si>
  <si>
    <t>SAAT</t>
  </si>
  <si>
    <t>Teknik Toplantı</t>
  </si>
  <si>
    <t>12 Eylül 2025 Cuma</t>
  </si>
  <si>
    <t>ERKEK TAKIM</t>
  </si>
  <si>
    <t>1-8. ELEME GRUPLARI</t>
  </si>
  <si>
    <t>1. Tur</t>
  </si>
  <si>
    <t xml:space="preserve"> MAÇLARI</t>
  </si>
  <si>
    <t>MASA</t>
  </si>
  <si>
    <t xml:space="preserve"> KIZ TAKIM</t>
  </si>
  <si>
    <t>1-4. ELEME GRUPLARI</t>
  </si>
  <si>
    <t>5-8. ELEME GRUPLARI</t>
  </si>
  <si>
    <t>2. Tur</t>
  </si>
  <si>
    <t>2 Tur</t>
  </si>
  <si>
    <t>ÖĞLEN ARASI</t>
  </si>
  <si>
    <t>3. Tur</t>
  </si>
  <si>
    <t>ANA TABLO</t>
  </si>
  <si>
    <t>1. TUR</t>
  </si>
  <si>
    <t xml:space="preserve"> MAÇLAR</t>
  </si>
  <si>
    <t>13 Eylül 2025 Cumartesi</t>
  </si>
  <si>
    <t>14:20:00…</t>
  </si>
  <si>
    <t>TEK ERKEK</t>
  </si>
  <si>
    <t>1-8 GRUP</t>
  </si>
  <si>
    <t>MAÇLARI</t>
  </si>
  <si>
    <t>9-16 GRUP</t>
  </si>
  <si>
    <t>4. Tur</t>
  </si>
  <si>
    <t>TEK KIZ</t>
  </si>
  <si>
    <t>1-16 GRUP</t>
  </si>
  <si>
    <t>17-32 GRUP</t>
  </si>
  <si>
    <t>14 Eylül 2025 Pazar</t>
  </si>
  <si>
    <t>14-32 GRUP</t>
  </si>
  <si>
    <t>AN ATABLO</t>
  </si>
  <si>
    <t>2. TUR</t>
  </si>
  <si>
    <t>3. TUR</t>
  </si>
  <si>
    <t>ELEME</t>
  </si>
  <si>
    <t>4. TUR</t>
  </si>
  <si>
    <t>5. TUR</t>
  </si>
  <si>
    <t xml:space="preserve"> ÖDÜL TÖRENİ</t>
  </si>
  <si>
    <t>İZMİR B. ŞEHİR BLD. SPOR (B)</t>
  </si>
  <si>
    <t>*</t>
  </si>
  <si>
    <t>Enson güncelleme yapılan rakamlar kırmızıyla belirtilmiştir.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</si>
</sst>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i/>
      <u/>
      <sz val="10"/>
      <color theme="1"/>
      <name val="Calibri"/>
      <family val="2"/>
      <charset val="162"/>
      <scheme val="minor"/>
    </font>
    <font>
      <b/>
      <u/>
      <sz val="9"/>
      <color rgb="FFFF0000"/>
      <name val="Calibri"/>
      <family val="2"/>
      <charset val="162"/>
      <scheme val="minor"/>
    </font>
    <font>
      <u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sz val="8"/>
      <color rgb="FF000000"/>
      <name val="Arial Narrow"/>
      <family val="2"/>
      <charset val="162"/>
    </font>
    <font>
      <b/>
      <i/>
      <sz val="10"/>
      <name val="Arial"/>
      <family val="2"/>
      <charset val="162"/>
    </font>
    <font>
      <b/>
      <i/>
      <sz val="8"/>
      <name val="Arial"/>
      <family val="2"/>
      <charset val="162"/>
    </font>
    <font>
      <i/>
      <sz val="10"/>
      <name val="Arial"/>
      <family val="2"/>
      <charset val="162"/>
    </font>
    <font>
      <i/>
      <sz val="9"/>
      <name val="Arial"/>
      <family val="2"/>
      <charset val="162"/>
    </font>
    <font>
      <b/>
      <sz val="12"/>
      <color theme="1"/>
      <name val="Arial Narrow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rgb="FFFF0000"/>
      <name val="Arial Narrow"/>
      <family val="2"/>
      <charset val="162"/>
    </font>
    <font>
      <sz val="11"/>
      <color rgb="FFFF000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2"/>
      <scheme val="minor"/>
    </font>
    <font>
      <i/>
      <sz val="10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04">
    <xf numFmtId="0" fontId="0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59" fillId="0" borderId="0"/>
    <xf numFmtId="0" fontId="42" fillId="0" borderId="0"/>
    <xf numFmtId="0" fontId="38" fillId="0" borderId="0"/>
    <xf numFmtId="0" fontId="71" fillId="0" borderId="0" applyNumberFormat="0" applyFill="0" applyBorder="0" applyAlignment="0" applyProtection="0"/>
    <xf numFmtId="0" fontId="37" fillId="0" borderId="0"/>
    <xf numFmtId="0" fontId="36" fillId="0" borderId="0"/>
    <xf numFmtId="0" fontId="72" fillId="0" borderId="0"/>
    <xf numFmtId="165" fontId="74" fillId="0" borderId="0"/>
    <xf numFmtId="165" fontId="73" fillId="0" borderId="0"/>
    <xf numFmtId="0" fontId="75" fillId="0" borderId="0">
      <alignment horizontal="center"/>
    </xf>
    <xf numFmtId="0" fontId="75" fillId="0" borderId="0">
      <alignment horizontal="center" textRotation="90"/>
    </xf>
    <xf numFmtId="0" fontId="76" fillId="0" borderId="0"/>
    <xf numFmtId="166" fontId="76" fillId="0" borderId="0"/>
    <xf numFmtId="0" fontId="73" fillId="0" borderId="0"/>
    <xf numFmtId="0" fontId="77" fillId="0" borderId="0">
      <alignment vertical="center"/>
    </xf>
    <xf numFmtId="0" fontId="74" fillId="0" borderId="0">
      <protection locked="0"/>
    </xf>
    <xf numFmtId="0" fontId="35" fillId="0" borderId="0"/>
    <xf numFmtId="0" fontId="34" fillId="0" borderId="0"/>
    <xf numFmtId="0" fontId="33" fillId="0" borderId="0"/>
    <xf numFmtId="0" fontId="71" fillId="0" borderId="0" applyNumberFormat="0" applyFill="0" applyBorder="0" applyAlignment="0" applyProtection="0"/>
    <xf numFmtId="0" fontId="32" fillId="0" borderId="0"/>
    <xf numFmtId="0" fontId="31" fillId="0" borderId="0"/>
    <xf numFmtId="0" fontId="74" fillId="0" borderId="0">
      <alignment vertical="top"/>
      <protection locked="0"/>
    </xf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0" borderId="0"/>
    <xf numFmtId="0" fontId="83" fillId="0" borderId="0"/>
    <xf numFmtId="0" fontId="5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586">
    <xf numFmtId="0" fontId="0" fillId="0" borderId="0" xfId="0"/>
    <xf numFmtId="0" fontId="40" fillId="0" borderId="0" xfId="0" applyFont="1" applyAlignment="1">
      <alignment horizontal="left"/>
    </xf>
    <xf numFmtId="0" fontId="53" fillId="0" borderId="0" xfId="0" applyFont="1"/>
    <xf numFmtId="0" fontId="56" fillId="0" borderId="0" xfId="0" applyFont="1"/>
    <xf numFmtId="0" fontId="58" fillId="7" borderId="0" xfId="0" applyFont="1" applyFill="1"/>
    <xf numFmtId="1" fontId="58" fillId="7" borderId="0" xfId="0" applyNumberFormat="1" applyFont="1" applyFill="1"/>
    <xf numFmtId="0" fontId="58" fillId="7" borderId="0" xfId="0" applyFont="1" applyFill="1" applyAlignment="1">
      <alignment horizontal="center"/>
    </xf>
    <xf numFmtId="1" fontId="58" fillId="7" borderId="0" xfId="0" applyNumberFormat="1" applyFont="1" applyFill="1" applyAlignment="1">
      <alignment horizontal="center"/>
    </xf>
    <xf numFmtId="0" fontId="58" fillId="0" borderId="0" xfId="0" applyFont="1"/>
    <xf numFmtId="0" fontId="39" fillId="0" borderId="0" xfId="0" applyFont="1" applyAlignment="1">
      <alignment horizontal="left"/>
    </xf>
    <xf numFmtId="1" fontId="39" fillId="0" borderId="0" xfId="0" applyNumberFormat="1" applyFont="1" applyAlignment="1">
      <alignment horizontal="center"/>
    </xf>
    <xf numFmtId="1" fontId="58" fillId="10" borderId="0" xfId="0" applyNumberFormat="1" applyFont="1" applyFill="1" applyAlignment="1">
      <alignment horizontal="center"/>
    </xf>
    <xf numFmtId="1" fontId="58" fillId="0" borderId="0" xfId="0" applyNumberFormat="1" applyFont="1" applyAlignment="1">
      <alignment horizontal="center"/>
    </xf>
    <xf numFmtId="0" fontId="54" fillId="7" borderId="0" xfId="0" applyFont="1" applyFill="1"/>
    <xf numFmtId="1" fontId="54" fillId="7" borderId="0" xfId="0" applyNumberFormat="1" applyFont="1" applyFill="1"/>
    <xf numFmtId="0" fontId="54" fillId="7" borderId="0" xfId="0" applyFont="1" applyFill="1" applyAlignment="1">
      <alignment horizontal="center"/>
    </xf>
    <xf numFmtId="1" fontId="54" fillId="7" borderId="0" xfId="0" applyNumberFormat="1" applyFont="1" applyFill="1" applyAlignment="1">
      <alignment horizontal="center"/>
    </xf>
    <xf numFmtId="0" fontId="54" fillId="0" borderId="0" xfId="0" applyFont="1"/>
    <xf numFmtId="1" fontId="41" fillId="9" borderId="0" xfId="0" applyNumberFormat="1" applyFont="1" applyFill="1" applyAlignment="1">
      <alignment horizontal="center"/>
    </xf>
    <xf numFmtId="0" fontId="40" fillId="0" borderId="0" xfId="0" applyFont="1" applyAlignment="1">
      <alignment horizontal="center"/>
    </xf>
    <xf numFmtId="1" fontId="53" fillId="0" borderId="0" xfId="0" applyNumberFormat="1" applyFont="1"/>
    <xf numFmtId="0" fontId="53" fillId="0" borderId="0" xfId="0" applyFont="1" applyAlignment="1">
      <alignment horizontal="center"/>
    </xf>
    <xf numFmtId="1" fontId="53" fillId="0" borderId="0" xfId="0" applyNumberFormat="1" applyFont="1" applyAlignment="1">
      <alignment horizontal="center"/>
    </xf>
    <xf numFmtId="0" fontId="53" fillId="2" borderId="0" xfId="0" applyFont="1" applyFill="1"/>
    <xf numFmtId="0" fontId="53" fillId="2" borderId="0" xfId="0" applyFont="1" applyFill="1" applyAlignment="1">
      <alignment horizontal="center"/>
    </xf>
    <xf numFmtId="1" fontId="53" fillId="2" borderId="0" xfId="0" applyNumberFormat="1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" fontId="40" fillId="2" borderId="0" xfId="0" applyNumberFormat="1" applyFont="1" applyFill="1" applyAlignment="1">
      <alignment horizontal="center"/>
    </xf>
    <xf numFmtId="0" fontId="52" fillId="7" borderId="0" xfId="0" applyFont="1" applyFill="1" applyAlignment="1">
      <alignment horizontal="center"/>
    </xf>
    <xf numFmtId="0" fontId="61" fillId="0" borderId="0" xfId="0" applyFont="1" applyAlignment="1">
      <alignment horizontal="right"/>
    </xf>
    <xf numFmtId="0" fontId="43" fillId="0" borderId="0" xfId="0" applyFont="1"/>
    <xf numFmtId="0" fontId="44" fillId="0" borderId="0" xfId="0" applyFont="1" applyAlignment="1">
      <alignment horizontal="left"/>
    </xf>
    <xf numFmtId="49" fontId="61" fillId="0" borderId="0" xfId="0" applyNumberFormat="1" applyFont="1" applyAlignment="1">
      <alignment horizontal="right"/>
    </xf>
    <xf numFmtId="0" fontId="44" fillId="0" borderId="0" xfId="0" applyFont="1"/>
    <xf numFmtId="0" fontId="48" fillId="0" borderId="0" xfId="0" applyFont="1"/>
    <xf numFmtId="0" fontId="49" fillId="0" borderId="0" xfId="0" applyFont="1"/>
    <xf numFmtId="0" fontId="55" fillId="0" borderId="0" xfId="0" applyFont="1"/>
    <xf numFmtId="0" fontId="47" fillId="0" borderId="0" xfId="0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center"/>
    </xf>
    <xf numFmtId="49" fontId="61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164" fontId="47" fillId="9" borderId="0" xfId="0" applyNumberFormat="1" applyFont="1" applyFill="1" applyAlignment="1">
      <alignment horizontal="center"/>
    </xf>
    <xf numFmtId="0" fontId="47" fillId="12" borderId="0" xfId="0" applyFont="1" applyFill="1"/>
    <xf numFmtId="0" fontId="47" fillId="12" borderId="0" xfId="0" applyFont="1" applyFill="1" applyAlignment="1">
      <alignment horizontal="center" vertical="center"/>
    </xf>
    <xf numFmtId="0" fontId="48" fillId="8" borderId="0" xfId="0" applyFont="1" applyFill="1" applyAlignment="1">
      <alignment horizontal="center"/>
    </xf>
    <xf numFmtId="0" fontId="48" fillId="13" borderId="0" xfId="0" applyFont="1" applyFill="1"/>
    <xf numFmtId="0" fontId="48" fillId="13" borderId="0" xfId="0" applyFont="1" applyFill="1" applyAlignment="1">
      <alignment horizontal="center"/>
    </xf>
    <xf numFmtId="0" fontId="47" fillId="13" borderId="0" xfId="0" applyFont="1" applyFill="1" applyAlignment="1">
      <alignment horizontal="right"/>
    </xf>
    <xf numFmtId="0" fontId="47" fillId="13" borderId="0" xfId="0" applyFont="1" applyFill="1"/>
    <xf numFmtId="49" fontId="52" fillId="13" borderId="0" xfId="6" applyNumberFormat="1" applyFont="1" applyFill="1" applyAlignment="1">
      <alignment horizontal="center"/>
    </xf>
    <xf numFmtId="0" fontId="47" fillId="13" borderId="0" xfId="0" applyFont="1" applyFill="1" applyAlignment="1">
      <alignment vertical="center"/>
    </xf>
    <xf numFmtId="49" fontId="48" fillId="0" borderId="0" xfId="6" applyNumberFormat="1" applyFont="1" applyAlignment="1">
      <alignment horizontal="center"/>
    </xf>
    <xf numFmtId="49" fontId="52" fillId="0" borderId="0" xfId="6" applyNumberFormat="1" applyFont="1" applyAlignment="1">
      <alignment horizontal="center"/>
    </xf>
    <xf numFmtId="0" fontId="48" fillId="13" borderId="0" xfId="0" applyFont="1" applyFill="1" applyAlignment="1">
      <alignment horizontal="left"/>
    </xf>
    <xf numFmtId="0" fontId="48" fillId="10" borderId="0" xfId="0" applyFont="1" applyFill="1"/>
    <xf numFmtId="0" fontId="48" fillId="10" borderId="0" xfId="0" applyFont="1" applyFill="1" applyAlignment="1">
      <alignment horizontal="center"/>
    </xf>
    <xf numFmtId="0" fontId="47" fillId="10" borderId="0" xfId="0" applyFont="1" applyFill="1" applyAlignment="1">
      <alignment vertical="center"/>
    </xf>
    <xf numFmtId="0" fontId="48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0" xfId="0" applyFont="1" applyFill="1" applyAlignment="1">
      <alignment vertical="center"/>
    </xf>
    <xf numFmtId="0" fontId="55" fillId="0" borderId="0" xfId="0" applyFont="1" applyAlignment="1">
      <alignment horizontal="center"/>
    </xf>
    <xf numFmtId="164" fontId="47" fillId="0" borderId="0" xfId="0" applyNumberFormat="1" applyFont="1"/>
    <xf numFmtId="0" fontId="50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48" fillId="8" borderId="0" xfId="0" applyFont="1" applyFill="1"/>
    <xf numFmtId="1" fontId="61" fillId="0" borderId="0" xfId="0" applyNumberFormat="1" applyFont="1" applyAlignment="1">
      <alignment horizontal="center"/>
    </xf>
    <xf numFmtId="164" fontId="61" fillId="2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center"/>
    </xf>
    <xf numFmtId="1" fontId="44" fillId="0" borderId="0" xfId="0" applyNumberFormat="1" applyFont="1" applyAlignment="1">
      <alignment horizontal="center"/>
    </xf>
    <xf numFmtId="49" fontId="61" fillId="13" borderId="0" xfId="0" applyNumberFormat="1" applyFont="1" applyFill="1" applyAlignment="1">
      <alignment horizontal="right"/>
    </xf>
    <xf numFmtId="0" fontId="61" fillId="13" borderId="0" xfId="0" applyFont="1" applyFill="1" applyAlignment="1">
      <alignment horizontal="right"/>
    </xf>
    <xf numFmtId="49" fontId="61" fillId="15" borderId="0" xfId="0" applyNumberFormat="1" applyFont="1" applyFill="1" applyAlignment="1">
      <alignment horizontal="right"/>
    </xf>
    <xf numFmtId="0" fontId="61" fillId="15" borderId="0" xfId="0" applyFont="1" applyFill="1" applyAlignment="1">
      <alignment horizontal="right"/>
    </xf>
    <xf numFmtId="49" fontId="61" fillId="14" borderId="0" xfId="0" applyNumberFormat="1" applyFont="1" applyFill="1" applyAlignment="1">
      <alignment horizontal="right"/>
    </xf>
    <xf numFmtId="164" fontId="61" fillId="0" borderId="0" xfId="0" applyNumberFormat="1" applyFont="1" applyAlignment="1">
      <alignment horizontal="center"/>
    </xf>
    <xf numFmtId="164" fontId="44" fillId="0" borderId="0" xfId="0" applyNumberFormat="1" applyFont="1" applyAlignment="1">
      <alignment horizontal="center"/>
    </xf>
    <xf numFmtId="0" fontId="44" fillId="16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49" fontId="62" fillId="0" borderId="0" xfId="0" applyNumberFormat="1" applyFont="1" applyAlignment="1">
      <alignment horizontal="center"/>
    </xf>
    <xf numFmtId="49" fontId="62" fillId="0" borderId="3" xfId="0" applyNumberFormat="1" applyFont="1" applyBorder="1" applyAlignment="1">
      <alignment horizontal="center"/>
    </xf>
    <xf numFmtId="49" fontId="44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center"/>
    </xf>
    <xf numFmtId="49" fontId="63" fillId="0" borderId="3" xfId="0" applyNumberFormat="1" applyFont="1" applyBorder="1" applyAlignment="1">
      <alignment horizontal="center"/>
    </xf>
    <xf numFmtId="49" fontId="47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40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7" fillId="7" borderId="0" xfId="0" applyFont="1" applyFill="1" applyAlignment="1">
      <alignment horizontal="center"/>
    </xf>
    <xf numFmtId="1" fontId="57" fillId="10" borderId="0" xfId="0" applyNumberFormat="1" applyFont="1" applyFill="1" applyAlignment="1">
      <alignment horizontal="center"/>
    </xf>
    <xf numFmtId="0" fontId="57" fillId="0" borderId="0" xfId="0" applyFont="1" applyAlignment="1">
      <alignment horizontal="center"/>
    </xf>
    <xf numFmtId="49" fontId="61" fillId="2" borderId="0" xfId="0" applyNumberFormat="1" applyFont="1" applyFill="1" applyAlignment="1">
      <alignment horizontal="left"/>
    </xf>
    <xf numFmtId="0" fontId="61" fillId="2" borderId="0" xfId="0" applyFont="1" applyFill="1"/>
    <xf numFmtId="0" fontId="44" fillId="13" borderId="0" xfId="0" applyFont="1" applyFill="1"/>
    <xf numFmtId="0" fontId="61" fillId="13" borderId="0" xfId="0" applyFont="1" applyFill="1"/>
    <xf numFmtId="49" fontId="68" fillId="0" borderId="0" xfId="0" applyNumberFormat="1" applyFont="1" applyAlignment="1">
      <alignment horizontal="center"/>
    </xf>
    <xf numFmtId="49" fontId="62" fillId="0" borderId="3" xfId="0" applyNumberFormat="1" applyFont="1" applyBorder="1"/>
    <xf numFmtId="49" fontId="63" fillId="0" borderId="3" xfId="0" applyNumberFormat="1" applyFont="1" applyBorder="1"/>
    <xf numFmtId="0" fontId="41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0" fontId="44" fillId="15" borderId="0" xfId="0" applyFont="1" applyFill="1"/>
    <xf numFmtId="0" fontId="47" fillId="15" borderId="0" xfId="0" applyFont="1" applyFill="1"/>
    <xf numFmtId="0" fontId="61" fillId="15" borderId="0" xfId="0" applyFont="1" applyFill="1"/>
    <xf numFmtId="0" fontId="44" fillId="2" borderId="0" xfId="0" applyFont="1" applyFill="1"/>
    <xf numFmtId="0" fontId="44" fillId="14" borderId="0" xfId="0" applyFont="1" applyFill="1"/>
    <xf numFmtId="0" fontId="47" fillId="14" borderId="0" xfId="0" applyFont="1" applyFill="1"/>
    <xf numFmtId="164" fontId="61" fillId="0" borderId="0" xfId="0" applyNumberFormat="1" applyFont="1"/>
    <xf numFmtId="0" fontId="64" fillId="0" borderId="0" xfId="0" applyFont="1"/>
    <xf numFmtId="49" fontId="44" fillId="16" borderId="0" xfId="0" applyNumberFormat="1" applyFont="1" applyFill="1"/>
    <xf numFmtId="0" fontId="40" fillId="0" borderId="0" xfId="0" applyFont="1"/>
    <xf numFmtId="0" fontId="39" fillId="0" borderId="0" xfId="0" applyFont="1"/>
    <xf numFmtId="0" fontId="48" fillId="2" borderId="0" xfId="0" applyFont="1" applyFill="1"/>
    <xf numFmtId="0" fontId="47" fillId="2" borderId="0" xfId="0" applyFont="1" applyFill="1"/>
    <xf numFmtId="0" fontId="50" fillId="13" borderId="0" xfId="0" applyFont="1" applyFill="1"/>
    <xf numFmtId="0" fontId="40" fillId="6" borderId="0" xfId="0" applyFont="1" applyFill="1" applyAlignment="1">
      <alignment horizontal="left"/>
    </xf>
    <xf numFmtId="0" fontId="51" fillId="14" borderId="0" xfId="0" applyFont="1" applyFill="1"/>
    <xf numFmtId="0" fontId="47" fillId="5" borderId="0" xfId="0" applyFont="1" applyFill="1" applyAlignment="1">
      <alignment vertical="center"/>
    </xf>
    <xf numFmtId="0" fontId="48" fillId="5" borderId="0" xfId="0" applyFont="1" applyFill="1"/>
    <xf numFmtId="0" fontId="48" fillId="5" borderId="0" xfId="0" applyFont="1" applyFill="1" applyAlignment="1">
      <alignment horizontal="center"/>
    </xf>
    <xf numFmtId="164" fontId="61" fillId="3" borderId="0" xfId="0" applyNumberFormat="1" applyFont="1" applyFill="1" applyAlignment="1">
      <alignment horizontal="center"/>
    </xf>
    <xf numFmtId="49" fontId="61" fillId="3" borderId="0" xfId="0" applyNumberFormat="1" applyFont="1" applyFill="1" applyAlignment="1">
      <alignment horizontal="left"/>
    </xf>
    <xf numFmtId="0" fontId="61" fillId="3" borderId="0" xfId="0" applyFont="1" applyFill="1"/>
    <xf numFmtId="0" fontId="61" fillId="3" borderId="0" xfId="0" applyFont="1" applyFill="1" applyAlignment="1">
      <alignment horizontal="left" wrapText="1"/>
    </xf>
    <xf numFmtId="0" fontId="61" fillId="3" borderId="0" xfId="0" applyFont="1" applyFill="1" applyAlignment="1">
      <alignment horizontal="center"/>
    </xf>
    <xf numFmtId="1" fontId="52" fillId="9" borderId="0" xfId="0" applyNumberFormat="1" applyFont="1" applyFill="1" applyAlignment="1">
      <alignment horizontal="center"/>
    </xf>
    <xf numFmtId="1" fontId="56" fillId="0" borderId="0" xfId="0" applyNumberFormat="1" applyFont="1"/>
    <xf numFmtId="0" fontId="43" fillId="0" borderId="0" xfId="0" applyFont="1" applyAlignment="1">
      <alignment vertical="center"/>
    </xf>
    <xf numFmtId="0" fontId="78" fillId="0" borderId="0" xfId="0" applyFont="1"/>
    <xf numFmtId="0" fontId="79" fillId="0" borderId="0" xfId="0" applyFont="1"/>
    <xf numFmtId="0" fontId="81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167" fontId="43" fillId="0" borderId="0" xfId="0" applyNumberFormat="1" applyFont="1" applyAlignment="1">
      <alignment vertical="center"/>
    </xf>
    <xf numFmtId="0" fontId="44" fillId="0" borderId="0" xfId="0" applyFont="1" applyProtection="1">
      <protection locked="0"/>
    </xf>
    <xf numFmtId="0" fontId="81" fillId="11" borderId="0" xfId="0" applyFont="1" applyFill="1" applyAlignment="1">
      <alignment vertical="center"/>
    </xf>
    <xf numFmtId="14" fontId="81" fillId="0" borderId="0" xfId="0" applyNumberFormat="1" applyFont="1" applyAlignment="1">
      <alignment horizontal="center" vertical="center"/>
    </xf>
    <xf numFmtId="1" fontId="82" fillId="0" borderId="0" xfId="0" applyNumberFormat="1" applyFont="1" applyAlignment="1">
      <alignment horizontal="center" vertical="center"/>
    </xf>
    <xf numFmtId="1" fontId="81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6" fillId="0" borderId="9" xfId="0" applyFont="1" applyBorder="1" applyAlignment="1">
      <alignment horizontal="justify" vertical="center" wrapText="1"/>
    </xf>
    <xf numFmtId="0" fontId="86" fillId="0" borderId="10" xfId="0" applyFont="1" applyBorder="1" applyAlignment="1">
      <alignment horizontal="justify" vertical="center" wrapText="1"/>
    </xf>
    <xf numFmtId="0" fontId="86" fillId="0" borderId="11" xfId="0" applyFont="1" applyBorder="1" applyAlignment="1">
      <alignment horizontal="justify" vertical="center" wrapText="1"/>
    </xf>
    <xf numFmtId="0" fontId="86" fillId="0" borderId="12" xfId="0" applyFont="1" applyBorder="1" applyAlignment="1">
      <alignment horizontal="justify" vertical="center" wrapText="1"/>
    </xf>
    <xf numFmtId="0" fontId="86" fillId="0" borderId="0" xfId="0" applyFont="1" applyAlignment="1">
      <alignment horizontal="justify" vertical="center" wrapText="1"/>
    </xf>
    <xf numFmtId="0" fontId="41" fillId="0" borderId="0" xfId="0" applyFont="1" applyAlignment="1">
      <alignment horizontal="center"/>
    </xf>
    <xf numFmtId="0" fontId="41" fillId="0" borderId="7" xfId="0" applyFont="1" applyBorder="1"/>
    <xf numFmtId="0" fontId="41" fillId="0" borderId="0" xfId="0" applyFont="1" applyAlignment="1">
      <alignment horizontal="right"/>
    </xf>
    <xf numFmtId="0" fontId="41" fillId="0" borderId="0" xfId="0" applyFont="1"/>
    <xf numFmtId="0" fontId="41" fillId="19" borderId="7" xfId="0" applyFont="1" applyFill="1" applyBorder="1"/>
    <xf numFmtId="0" fontId="41" fillId="19" borderId="7" xfId="0" applyFont="1" applyFill="1" applyBorder="1" applyAlignment="1">
      <alignment horizontal="left"/>
    </xf>
    <xf numFmtId="0" fontId="41" fillId="19" borderId="0" xfId="0" applyFont="1" applyFill="1" applyAlignment="1">
      <alignment horizontal="right"/>
    </xf>
    <xf numFmtId="0" fontId="54" fillId="0" borderId="0" xfId="0" applyFont="1" applyAlignment="1">
      <alignment horizontal="right"/>
    </xf>
    <xf numFmtId="0" fontId="41" fillId="19" borderId="0" xfId="0" applyFont="1" applyFill="1"/>
    <xf numFmtId="0" fontId="41" fillId="19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87" fillId="0" borderId="0" xfId="0" applyFont="1" applyAlignment="1">
      <alignment wrapText="1"/>
    </xf>
    <xf numFmtId="0" fontId="70" fillId="2" borderId="0" xfId="0" applyFont="1" applyFill="1" applyAlignment="1">
      <alignment wrapText="1"/>
    </xf>
    <xf numFmtId="1" fontId="62" fillId="2" borderId="0" xfId="0" applyNumberFormat="1" applyFont="1" applyFill="1" applyAlignment="1">
      <alignment horizontal="center" wrapText="1"/>
    </xf>
    <xf numFmtId="0" fontId="62" fillId="0" borderId="0" xfId="0" applyFont="1" applyAlignment="1">
      <alignment horizontal="right" wrapText="1"/>
    </xf>
    <xf numFmtId="0" fontId="70" fillId="0" borderId="0" xfId="0" applyFont="1" applyAlignment="1">
      <alignment wrapText="1"/>
    </xf>
    <xf numFmtId="0" fontId="88" fillId="2" borderId="0" xfId="0" applyFont="1" applyFill="1" applyAlignment="1">
      <alignment wrapText="1"/>
    </xf>
    <xf numFmtId="0" fontId="88" fillId="0" borderId="0" xfId="0" applyFont="1" applyAlignment="1">
      <alignment wrapText="1"/>
    </xf>
    <xf numFmtId="0" fontId="89" fillId="0" borderId="0" xfId="0" applyFont="1" applyAlignment="1">
      <alignment wrapText="1"/>
    </xf>
    <xf numFmtId="0" fontId="88" fillId="2" borderId="0" xfId="0" applyFont="1" applyFill="1" applyAlignment="1">
      <alignment horizontal="center" wrapText="1"/>
    </xf>
    <xf numFmtId="0" fontId="61" fillId="11" borderId="0" xfId="5" applyFont="1" applyFill="1" applyAlignment="1" applyProtection="1">
      <alignment horizontal="left"/>
      <protection hidden="1"/>
    </xf>
    <xf numFmtId="3" fontId="61" fillId="20" borderId="0" xfId="0" applyNumberFormat="1" applyFont="1" applyFill="1" applyAlignment="1">
      <alignment horizontal="right" vertical="center"/>
    </xf>
    <xf numFmtId="167" fontId="43" fillId="0" borderId="0" xfId="0" quotePrefix="1" applyNumberFormat="1" applyFont="1" applyAlignment="1">
      <alignment vertical="center"/>
    </xf>
    <xf numFmtId="0" fontId="45" fillId="0" borderId="0" xfId="0" applyFont="1"/>
    <xf numFmtId="0" fontId="45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3" fontId="43" fillId="0" borderId="0" xfId="0" applyNumberFormat="1" applyFont="1" applyAlignment="1">
      <alignment horizontal="right"/>
    </xf>
    <xf numFmtId="0" fontId="45" fillId="11" borderId="0" xfId="0" applyFont="1" applyFill="1"/>
    <xf numFmtId="1" fontId="45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right" vertical="center"/>
    </xf>
    <xf numFmtId="0" fontId="84" fillId="2" borderId="0" xfId="0" applyFont="1" applyFill="1" applyAlignment="1">
      <alignment wrapText="1"/>
    </xf>
    <xf numFmtId="3" fontId="63" fillId="2" borderId="0" xfId="0" applyNumberFormat="1" applyFont="1" applyFill="1" applyAlignment="1">
      <alignment horizontal="right" wrapText="1"/>
    </xf>
    <xf numFmtId="0" fontId="43" fillId="11" borderId="0" xfId="0" applyFont="1" applyFill="1"/>
    <xf numFmtId="167" fontId="45" fillId="11" borderId="0" xfId="0" applyNumberFormat="1" applyFont="1" applyFill="1" applyAlignment="1">
      <alignment vertical="center"/>
    </xf>
    <xf numFmtId="1" fontId="45" fillId="4" borderId="0" xfId="0" applyNumberFormat="1" applyFont="1" applyFill="1" applyAlignment="1">
      <alignment horizontal="center"/>
    </xf>
    <xf numFmtId="1" fontId="45" fillId="2" borderId="0" xfId="0" applyNumberFormat="1" applyFont="1" applyFill="1" applyAlignment="1">
      <alignment horizontal="center"/>
    </xf>
    <xf numFmtId="3" fontId="45" fillId="0" borderId="0" xfId="0" applyNumberFormat="1" applyFont="1" applyAlignment="1">
      <alignment horizontal="center"/>
    </xf>
    <xf numFmtId="0" fontId="61" fillId="11" borderId="0" xfId="0" applyFont="1" applyFill="1" applyAlignment="1">
      <alignment horizontal="left"/>
    </xf>
    <xf numFmtId="167" fontId="45" fillId="0" borderId="0" xfId="0" applyNumberFormat="1" applyFont="1" applyAlignment="1">
      <alignment vertical="center"/>
    </xf>
    <xf numFmtId="0" fontId="61" fillId="0" borderId="0" xfId="0" applyFont="1" applyProtection="1">
      <protection locked="0"/>
    </xf>
    <xf numFmtId="0" fontId="61" fillId="0" borderId="0" xfId="0" applyFont="1" applyAlignment="1">
      <alignment horizontal="left"/>
    </xf>
    <xf numFmtId="3" fontId="47" fillId="0" borderId="0" xfId="0" applyNumberFormat="1" applyFont="1" applyAlignment="1">
      <alignment horizontal="right"/>
    </xf>
    <xf numFmtId="3" fontId="49" fillId="11" borderId="0" xfId="0" applyNumberFormat="1" applyFont="1" applyFill="1" applyAlignment="1">
      <alignment horizontal="right"/>
    </xf>
    <xf numFmtId="3" fontId="49" fillId="0" borderId="0" xfId="0" applyNumberFormat="1" applyFont="1"/>
    <xf numFmtId="3" fontId="47" fillId="0" borderId="0" xfId="0" applyNumberFormat="1" applyFont="1" applyAlignment="1">
      <alignment horizontal="right" vertical="center"/>
    </xf>
    <xf numFmtId="0" fontId="84" fillId="0" borderId="0" xfId="0" applyFont="1" applyAlignment="1">
      <alignment wrapText="1"/>
    </xf>
    <xf numFmtId="0" fontId="84" fillId="2" borderId="0" xfId="0" applyFont="1" applyFill="1" applyAlignment="1">
      <alignment horizontal="left" wrapText="1"/>
    </xf>
    <xf numFmtId="1" fontId="63" fillId="2" borderId="0" xfId="0" applyNumberFormat="1" applyFont="1" applyFill="1" applyAlignment="1">
      <alignment horizontal="right" wrapText="1"/>
    </xf>
    <xf numFmtId="1" fontId="50" fillId="0" borderId="0" xfId="0" applyNumberFormat="1" applyFont="1" applyAlignment="1">
      <alignment horizontal="center"/>
    </xf>
    <xf numFmtId="0" fontId="90" fillId="0" borderId="0" xfId="0" applyFont="1" applyAlignment="1">
      <alignment wrapText="1"/>
    </xf>
    <xf numFmtId="0" fontId="90" fillId="2" borderId="0" xfId="0" applyFont="1" applyFill="1" applyAlignment="1">
      <alignment wrapText="1"/>
    </xf>
    <xf numFmtId="0" fontId="49" fillId="11" borderId="0" xfId="0" applyFont="1" applyFill="1"/>
    <xf numFmtId="0" fontId="47" fillId="11" borderId="0" xfId="0" applyFont="1" applyFill="1" applyProtection="1">
      <protection locked="0"/>
    </xf>
    <xf numFmtId="167" fontId="49" fillId="0" borderId="0" xfId="0" quotePrefix="1" applyNumberFormat="1" applyFont="1" applyAlignment="1">
      <alignment vertical="center"/>
    </xf>
    <xf numFmtId="167" fontId="49" fillId="0" borderId="0" xfId="0" applyNumberFormat="1" applyFont="1" applyAlignment="1">
      <alignment vertical="center"/>
    </xf>
    <xf numFmtId="1" fontId="47" fillId="0" borderId="0" xfId="0" applyNumberFormat="1" applyFont="1" applyAlignment="1">
      <alignment horizontal="right"/>
    </xf>
    <xf numFmtId="1" fontId="49" fillId="3" borderId="0" xfId="0" applyNumberFormat="1" applyFont="1" applyFill="1" applyAlignment="1">
      <alignment horizontal="right"/>
    </xf>
    <xf numFmtId="1" fontId="55" fillId="2" borderId="0" xfId="0" applyNumberFormat="1" applyFont="1" applyFill="1" applyAlignment="1">
      <alignment horizontal="right"/>
    </xf>
    <xf numFmtId="168" fontId="49" fillId="0" borderId="0" xfId="0" applyNumberFormat="1" applyFont="1"/>
    <xf numFmtId="49" fontId="47" fillId="0" borderId="0" xfId="0" applyNumberFormat="1" applyFont="1" applyAlignment="1">
      <alignment horizontal="right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horizontal="right"/>
    </xf>
    <xf numFmtId="0" fontId="4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5" fillId="0" borderId="0" xfId="0" applyFont="1" applyAlignment="1">
      <alignment horizontal="right"/>
    </xf>
    <xf numFmtId="0" fontId="55" fillId="11" borderId="0" xfId="0" applyFont="1" applyFill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49" fontId="61" fillId="2" borderId="0" xfId="0" applyNumberFormat="1" applyFont="1" applyFill="1"/>
    <xf numFmtId="167" fontId="43" fillId="2" borderId="0" xfId="0" applyNumberFormat="1" applyFont="1" applyFill="1" applyAlignment="1">
      <alignment vertical="center"/>
    </xf>
    <xf numFmtId="49" fontId="61" fillId="2" borderId="0" xfId="0" applyNumberFormat="1" applyFont="1" applyFill="1" applyAlignment="1">
      <alignment horizontal="center"/>
    </xf>
    <xf numFmtId="49" fontId="47" fillId="2" borderId="0" xfId="0" applyNumberFormat="1" applyFont="1" applyFill="1"/>
    <xf numFmtId="0" fontId="48" fillId="2" borderId="0" xfId="0" applyFont="1" applyFill="1" applyAlignment="1">
      <alignment horizontal="left"/>
    </xf>
    <xf numFmtId="49" fontId="47" fillId="2" borderId="0" xfId="0" applyNumberFormat="1" applyFont="1" applyFill="1" applyAlignment="1">
      <alignment horizontal="center"/>
    </xf>
    <xf numFmtId="49" fontId="61" fillId="0" borderId="0" xfId="0" applyNumberFormat="1" applyFont="1"/>
    <xf numFmtId="49" fontId="47" fillId="0" borderId="0" xfId="0" applyNumberFormat="1" applyFont="1"/>
    <xf numFmtId="49" fontId="44" fillId="0" borderId="0" xfId="0" applyNumberFormat="1" applyFont="1"/>
    <xf numFmtId="0" fontId="44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49" fontId="48" fillId="0" borderId="0" xfId="0" applyNumberFormat="1" applyFont="1"/>
    <xf numFmtId="0" fontId="62" fillId="0" borderId="0" xfId="0" applyFont="1"/>
    <xf numFmtId="0" fontId="62" fillId="0" borderId="0" xfId="0" applyFont="1" applyAlignment="1">
      <alignment horizontal="center"/>
    </xf>
    <xf numFmtId="0" fontId="63" fillId="0" borderId="0" xfId="0" applyFont="1"/>
    <xf numFmtId="0" fontId="63" fillId="0" borderId="0" xfId="0" applyFont="1" applyAlignment="1">
      <alignment horizontal="center"/>
    </xf>
    <xf numFmtId="49" fontId="44" fillId="2" borderId="0" xfId="0" applyNumberFormat="1" applyFont="1" applyFill="1"/>
    <xf numFmtId="49" fontId="48" fillId="2" borderId="0" xfId="0" applyNumberFormat="1" applyFont="1" applyFill="1"/>
    <xf numFmtId="0" fontId="47" fillId="2" borderId="0" xfId="0" applyFont="1" applyFill="1" applyAlignment="1">
      <alignment horizontal="center"/>
    </xf>
    <xf numFmtId="1" fontId="45" fillId="2" borderId="0" xfId="0" applyNumberFormat="1" applyFont="1" applyFill="1" applyAlignment="1">
      <alignment horizontal="right"/>
    </xf>
    <xf numFmtId="0" fontId="44" fillId="11" borderId="0" xfId="5" applyFont="1" applyFill="1" applyProtection="1">
      <protection hidden="1"/>
    </xf>
    <xf numFmtId="3" fontId="47" fillId="0" borderId="0" xfId="0" applyNumberFormat="1" applyFont="1" applyAlignment="1">
      <alignment horizontal="center"/>
    </xf>
    <xf numFmtId="3" fontId="49" fillId="11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0" fontId="91" fillId="2" borderId="8" xfId="0" applyFont="1" applyFill="1" applyBorder="1" applyAlignment="1">
      <alignment horizontal="justify" vertical="center" wrapText="1"/>
    </xf>
    <xf numFmtId="0" fontId="91" fillId="8" borderId="6" xfId="0" applyFont="1" applyFill="1" applyBorder="1" applyAlignment="1">
      <alignment horizontal="justify" vertical="center" wrapText="1"/>
    </xf>
    <xf numFmtId="0" fontId="91" fillId="21" borderId="6" xfId="0" applyFont="1" applyFill="1" applyBorder="1" applyAlignment="1">
      <alignment horizontal="justify" vertical="center" wrapText="1"/>
    </xf>
    <xf numFmtId="0" fontId="91" fillId="18" borderId="6" xfId="0" applyFont="1" applyFill="1" applyBorder="1" applyAlignment="1">
      <alignment horizontal="justify" vertical="center" wrapText="1"/>
    </xf>
    <xf numFmtId="0" fontId="86" fillId="0" borderId="15" xfId="0" applyFont="1" applyBorder="1" applyAlignment="1">
      <alignment horizontal="justify" vertical="center" wrapText="1"/>
    </xf>
    <xf numFmtId="0" fontId="86" fillId="0" borderId="14" xfId="0" applyFont="1" applyBorder="1" applyAlignment="1">
      <alignment horizontal="left" vertical="center" wrapText="1"/>
    </xf>
    <xf numFmtId="0" fontId="86" fillId="0" borderId="13" xfId="0" applyFont="1" applyBorder="1" applyAlignment="1">
      <alignment horizontal="justify" vertical="center" wrapText="1"/>
    </xf>
    <xf numFmtId="0" fontId="86" fillId="0" borderId="7" xfId="0" applyFont="1" applyBorder="1" applyAlignment="1">
      <alignment horizontal="justify" vertical="center" wrapText="1"/>
    </xf>
    <xf numFmtId="0" fontId="0" fillId="0" borderId="11" xfId="0" applyBorder="1"/>
    <xf numFmtId="1" fontId="62" fillId="2" borderId="0" xfId="0" applyNumberFormat="1" applyFont="1" applyFill="1" applyAlignment="1">
      <alignment wrapText="1"/>
    </xf>
    <xf numFmtId="1" fontId="43" fillId="0" borderId="0" xfId="0" applyNumberFormat="1" applyFont="1"/>
    <xf numFmtId="3" fontId="63" fillId="2" borderId="0" xfId="3" applyNumberFormat="1" applyFont="1" applyFill="1" applyAlignment="1">
      <alignment horizontal="right" vertical="center" wrapText="1"/>
    </xf>
    <xf numFmtId="1" fontId="55" fillId="11" borderId="0" xfId="0" applyNumberFormat="1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92" fillId="3" borderId="1" xfId="0" applyFont="1" applyFill="1" applyBorder="1" applyAlignment="1">
      <alignment horizontal="left"/>
    </xf>
    <xf numFmtId="0" fontId="92" fillId="17" borderId="18" xfId="0" applyFont="1" applyFill="1" applyBorder="1" applyAlignment="1">
      <alignment horizontal="center"/>
    </xf>
    <xf numFmtId="0" fontId="92" fillId="7" borderId="19" xfId="0" applyFont="1" applyFill="1" applyBorder="1" applyAlignment="1">
      <alignment horizontal="center"/>
    </xf>
    <xf numFmtId="0" fontId="92" fillId="22" borderId="1" xfId="0" applyFont="1" applyFill="1" applyBorder="1" applyAlignment="1">
      <alignment horizontal="right"/>
    </xf>
    <xf numFmtId="0" fontId="92" fillId="17" borderId="18" xfId="0" applyFont="1" applyFill="1" applyBorder="1" applyAlignment="1">
      <alignment horizontal="right"/>
    </xf>
    <xf numFmtId="0" fontId="92" fillId="7" borderId="19" xfId="0" applyFont="1" applyFill="1" applyBorder="1" applyAlignment="1">
      <alignment horizontal="right"/>
    </xf>
    <xf numFmtId="0" fontId="92" fillId="22" borderId="11" xfId="0" applyFont="1" applyFill="1" applyBorder="1" applyAlignment="1">
      <alignment horizontal="right"/>
    </xf>
    <xf numFmtId="0" fontId="93" fillId="23" borderId="20" xfId="0" applyFont="1" applyFill="1" applyBorder="1" applyAlignment="1">
      <alignment horizontal="left"/>
    </xf>
    <xf numFmtId="1" fontId="94" fillId="23" borderId="21" xfId="0" applyNumberFormat="1" applyFont="1" applyFill="1" applyBorder="1" applyAlignment="1">
      <alignment horizontal="right"/>
    </xf>
    <xf numFmtId="1" fontId="94" fillId="23" borderId="22" xfId="0" applyNumberFormat="1" applyFont="1" applyFill="1" applyBorder="1" applyAlignment="1">
      <alignment horizontal="right"/>
    </xf>
    <xf numFmtId="1" fontId="92" fillId="23" borderId="23" xfId="0" applyNumberFormat="1" applyFont="1" applyFill="1" applyBorder="1" applyAlignment="1">
      <alignment horizontal="right"/>
    </xf>
    <xf numFmtId="1" fontId="92" fillId="23" borderId="20" xfId="0" applyNumberFormat="1" applyFont="1" applyFill="1" applyBorder="1" applyAlignment="1">
      <alignment horizontal="right"/>
    </xf>
    <xf numFmtId="0" fontId="93" fillId="4" borderId="8" xfId="0" applyFont="1" applyFill="1" applyBorder="1" applyAlignment="1">
      <alignment horizontal="left"/>
    </xf>
    <xf numFmtId="1" fontId="94" fillId="4" borderId="4" xfId="0" applyNumberFormat="1" applyFont="1" applyFill="1" applyBorder="1" applyAlignment="1">
      <alignment horizontal="right"/>
    </xf>
    <xf numFmtId="1" fontId="94" fillId="4" borderId="24" xfId="0" applyNumberFormat="1" applyFont="1" applyFill="1" applyBorder="1" applyAlignment="1">
      <alignment horizontal="right"/>
    </xf>
    <xf numFmtId="1" fontId="92" fillId="4" borderId="1" xfId="0" applyNumberFormat="1" applyFont="1" applyFill="1" applyBorder="1" applyAlignment="1">
      <alignment horizontal="right"/>
    </xf>
    <xf numFmtId="1" fontId="92" fillId="4" borderId="8" xfId="0" applyNumberFormat="1" applyFont="1" applyFill="1" applyBorder="1" applyAlignment="1">
      <alignment horizontal="right"/>
    </xf>
    <xf numFmtId="0" fontId="93" fillId="24" borderId="9" xfId="0" applyFont="1" applyFill="1" applyBorder="1" applyAlignment="1">
      <alignment horizontal="left"/>
    </xf>
    <xf numFmtId="1" fontId="94" fillId="24" borderId="25" xfId="0" applyNumberFormat="1" applyFont="1" applyFill="1" applyBorder="1" applyAlignment="1">
      <alignment horizontal="right"/>
    </xf>
    <xf numFmtId="1" fontId="92" fillId="24" borderId="27" xfId="0" applyNumberFormat="1" applyFont="1" applyFill="1" applyBorder="1" applyAlignment="1">
      <alignment horizontal="right"/>
    </xf>
    <xf numFmtId="1" fontId="92" fillId="24" borderId="9" xfId="0" applyNumberFormat="1" applyFont="1" applyFill="1" applyBorder="1" applyAlignment="1">
      <alignment horizontal="right"/>
    </xf>
    <xf numFmtId="0" fontId="93" fillId="20" borderId="8" xfId="0" applyFont="1" applyFill="1" applyBorder="1" applyAlignment="1">
      <alignment horizontal="left"/>
    </xf>
    <xf numFmtId="1" fontId="94" fillId="20" borderId="4" xfId="0" applyNumberFormat="1" applyFont="1" applyFill="1" applyBorder="1" applyAlignment="1">
      <alignment horizontal="right"/>
    </xf>
    <xf numFmtId="1" fontId="94" fillId="20" borderId="24" xfId="0" applyNumberFormat="1" applyFont="1" applyFill="1" applyBorder="1" applyAlignment="1">
      <alignment horizontal="right"/>
    </xf>
    <xf numFmtId="1" fontId="92" fillId="20" borderId="1" xfId="0" applyNumberFormat="1" applyFont="1" applyFill="1" applyBorder="1" applyAlignment="1">
      <alignment horizontal="right"/>
    </xf>
    <xf numFmtId="1" fontId="92" fillId="20" borderId="8" xfId="0" applyNumberFormat="1" applyFont="1" applyFill="1" applyBorder="1" applyAlignment="1">
      <alignment horizontal="right"/>
    </xf>
    <xf numFmtId="0" fontId="92" fillId="9" borderId="17" xfId="0" applyFont="1" applyFill="1" applyBorder="1" applyAlignment="1">
      <alignment horizontal="left"/>
    </xf>
    <xf numFmtId="1" fontId="95" fillId="9" borderId="17" xfId="0" applyNumberFormat="1" applyFont="1" applyFill="1" applyBorder="1" applyAlignment="1">
      <alignment horizontal="right"/>
    </xf>
    <xf numFmtId="1" fontId="95" fillId="9" borderId="24" xfId="0" applyNumberFormat="1" applyFont="1" applyFill="1" applyBorder="1" applyAlignment="1">
      <alignment horizontal="right"/>
    </xf>
    <xf numFmtId="1" fontId="95" fillId="9" borderId="8" xfId="0" applyNumberFormat="1" applyFont="1" applyFill="1" applyBorder="1" applyAlignment="1">
      <alignment horizontal="right"/>
    </xf>
    <xf numFmtId="0" fontId="96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78" fillId="0" borderId="7" xfId="0" applyFont="1" applyBorder="1"/>
    <xf numFmtId="0" fontId="78" fillId="0" borderId="7" xfId="0" applyFont="1" applyBorder="1" applyAlignment="1">
      <alignment horizontal="center"/>
    </xf>
    <xf numFmtId="0" fontId="47" fillId="4" borderId="7" xfId="3" applyFont="1" applyFill="1" applyBorder="1" applyAlignment="1">
      <alignment horizontal="center" vertical="center"/>
    </xf>
    <xf numFmtId="0" fontId="50" fillId="0" borderId="7" xfId="3" applyFont="1" applyBorder="1" applyAlignment="1">
      <alignment horizontal="center" vertical="center"/>
    </xf>
    <xf numFmtId="1" fontId="64" fillId="4" borderId="7" xfId="3" applyNumberFormat="1" applyFont="1" applyFill="1" applyBorder="1" applyAlignment="1">
      <alignment horizontal="right" vertical="center"/>
    </xf>
    <xf numFmtId="0" fontId="78" fillId="11" borderId="7" xfId="0" applyFont="1" applyFill="1" applyBorder="1" applyAlignment="1">
      <alignment horizontal="center"/>
    </xf>
    <xf numFmtId="0" fontId="78" fillId="0" borderId="13" xfId="0" applyFont="1" applyBorder="1"/>
    <xf numFmtId="0" fontId="78" fillId="0" borderId="13" xfId="0" applyFont="1" applyBorder="1" applyAlignment="1">
      <alignment horizontal="center"/>
    </xf>
    <xf numFmtId="0" fontId="47" fillId="4" borderId="13" xfId="3" applyFont="1" applyFill="1" applyBorder="1" applyAlignment="1">
      <alignment horizontal="center" vertical="center"/>
    </xf>
    <xf numFmtId="0" fontId="50" fillId="0" borderId="13" xfId="3" applyFont="1" applyBorder="1" applyAlignment="1">
      <alignment horizontal="center" vertical="center"/>
    </xf>
    <xf numFmtId="1" fontId="64" fillId="4" borderId="13" xfId="3" applyNumberFormat="1" applyFont="1" applyFill="1" applyBorder="1" applyAlignment="1">
      <alignment horizontal="right" vertical="center"/>
    </xf>
    <xf numFmtId="0" fontId="78" fillId="11" borderId="13" xfId="0" applyFont="1" applyFill="1" applyBorder="1" applyAlignment="1">
      <alignment horizontal="center"/>
    </xf>
    <xf numFmtId="49" fontId="78" fillId="11" borderId="14" xfId="0" applyNumberFormat="1" applyFont="1" applyFill="1" applyBorder="1" applyAlignment="1">
      <alignment horizontal="center"/>
    </xf>
    <xf numFmtId="0" fontId="78" fillId="0" borderId="0" xfId="0" applyFont="1" applyBorder="1"/>
    <xf numFmtId="0" fontId="78" fillId="0" borderId="0" xfId="0" applyFont="1" applyBorder="1" applyAlignment="1">
      <alignment horizontal="center"/>
    </xf>
    <xf numFmtId="0" fontId="47" fillId="4" borderId="0" xfId="3" applyFont="1" applyFill="1" applyBorder="1" applyAlignment="1">
      <alignment horizontal="center" vertical="center"/>
    </xf>
    <xf numFmtId="0" fontId="50" fillId="0" borderId="0" xfId="3" applyFont="1" applyBorder="1" applyAlignment="1">
      <alignment horizontal="center" vertical="center"/>
    </xf>
    <xf numFmtId="1" fontId="64" fillId="4" borderId="0" xfId="3" applyNumberFormat="1" applyFont="1" applyFill="1" applyBorder="1" applyAlignment="1">
      <alignment horizontal="right" vertical="center"/>
    </xf>
    <xf numFmtId="0" fontId="78" fillId="11" borderId="0" xfId="0" applyFont="1" applyFill="1" applyBorder="1" applyAlignment="1">
      <alignment horizontal="center"/>
    </xf>
    <xf numFmtId="49" fontId="78" fillId="11" borderId="10" xfId="0" applyNumberFormat="1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61" fillId="11" borderId="27" xfId="0" applyFont="1" applyFill="1" applyBorder="1"/>
    <xf numFmtId="0" fontId="44" fillId="11" borderId="27" xfId="0" applyFont="1" applyFill="1" applyBorder="1"/>
    <xf numFmtId="0" fontId="50" fillId="2" borderId="0" xfId="3" applyFont="1" applyFill="1" applyBorder="1" applyAlignment="1">
      <alignment horizontal="center" vertical="center"/>
    </xf>
    <xf numFmtId="0" fontId="78" fillId="2" borderId="16" xfId="0" applyFont="1" applyFill="1" applyBorder="1"/>
    <xf numFmtId="0" fontId="79" fillId="2" borderId="13" xfId="0" applyFont="1" applyFill="1" applyBorder="1" applyAlignment="1">
      <alignment vertical="center"/>
    </xf>
    <xf numFmtId="1" fontId="79" fillId="2" borderId="13" xfId="0" applyNumberFormat="1" applyFont="1" applyFill="1" applyBorder="1" applyAlignment="1">
      <alignment horizontal="center" vertical="center"/>
    </xf>
    <xf numFmtId="14" fontId="79" fillId="2" borderId="13" xfId="0" applyNumberFormat="1" applyFont="1" applyFill="1" applyBorder="1" applyAlignment="1">
      <alignment horizontal="center" vertical="center"/>
    </xf>
    <xf numFmtId="1" fontId="50" fillId="2" borderId="13" xfId="3" applyNumberFormat="1" applyFont="1" applyFill="1" applyBorder="1" applyAlignment="1">
      <alignment horizontal="center" vertical="center"/>
    </xf>
    <xf numFmtId="14" fontId="79" fillId="2" borderId="14" xfId="0" applyNumberFormat="1" applyFont="1" applyFill="1" applyBorder="1" applyAlignment="1">
      <alignment horizontal="center" vertical="center"/>
    </xf>
    <xf numFmtId="0" fontId="70" fillId="2" borderId="17" xfId="0" applyFont="1" applyFill="1" applyBorder="1" applyAlignment="1">
      <alignment vertical="center"/>
    </xf>
    <xf numFmtId="0" fontId="70" fillId="2" borderId="7" xfId="0" applyFont="1" applyFill="1" applyBorder="1" applyAlignment="1">
      <alignment vertical="center"/>
    </xf>
    <xf numFmtId="0" fontId="79" fillId="2" borderId="7" xfId="0" applyFont="1" applyFill="1" applyBorder="1" applyAlignment="1">
      <alignment horizontal="left" vertical="center"/>
    </xf>
    <xf numFmtId="0" fontId="79" fillId="2" borderId="7" xfId="0" applyFont="1" applyFill="1" applyBorder="1" applyAlignment="1">
      <alignment horizontal="center" vertical="center"/>
    </xf>
    <xf numFmtId="0" fontId="80" fillId="2" borderId="7" xfId="0" applyFont="1" applyFill="1" applyBorder="1" applyAlignment="1">
      <alignment horizontal="center" vertical="center"/>
    </xf>
    <xf numFmtId="1" fontId="79" fillId="2" borderId="7" xfId="0" applyNumberFormat="1" applyFont="1" applyFill="1" applyBorder="1" applyAlignment="1">
      <alignment horizontal="center" vertical="center"/>
    </xf>
    <xf numFmtId="14" fontId="79" fillId="2" borderId="7" xfId="0" applyNumberFormat="1" applyFont="1" applyFill="1" applyBorder="1" applyAlignment="1">
      <alignment horizontal="center" vertical="center"/>
    </xf>
    <xf numFmtId="1" fontId="50" fillId="2" borderId="7" xfId="3" applyNumberFormat="1" applyFont="1" applyFill="1" applyBorder="1" applyAlignment="1">
      <alignment horizontal="right" vertical="center"/>
    </xf>
    <xf numFmtId="14" fontId="79" fillId="2" borderId="12" xfId="0" applyNumberFormat="1" applyFont="1" applyFill="1" applyBorder="1" applyAlignment="1">
      <alignment horizontal="center" vertical="center"/>
    </xf>
    <xf numFmtId="0" fontId="98" fillId="0" borderId="0" xfId="0" applyFont="1"/>
    <xf numFmtId="0" fontId="47" fillId="2" borderId="5" xfId="0" applyFont="1" applyFill="1" applyBorder="1" applyAlignment="1">
      <alignment horizontal="center" vertical="center"/>
    </xf>
    <xf numFmtId="14" fontId="47" fillId="2" borderId="6" xfId="0" applyNumberFormat="1" applyFont="1" applyFill="1" applyBorder="1" applyAlignment="1">
      <alignment horizontal="center" vertical="center"/>
    </xf>
    <xf numFmtId="0" fontId="44" fillId="0" borderId="13" xfId="0" applyFont="1" applyBorder="1"/>
    <xf numFmtId="0" fontId="64" fillId="0" borderId="13" xfId="3" applyFont="1" applyBorder="1" applyAlignment="1">
      <alignment horizontal="center" vertical="center"/>
    </xf>
    <xf numFmtId="49" fontId="44" fillId="11" borderId="10" xfId="0" applyNumberFormat="1" applyFont="1" applyFill="1" applyBorder="1" applyAlignment="1">
      <alignment horizontal="center"/>
    </xf>
    <xf numFmtId="0" fontId="49" fillId="0" borderId="0" xfId="0" applyFont="1" applyAlignment="1">
      <alignment vertical="center"/>
    </xf>
    <xf numFmtId="1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" fontId="51" fillId="0" borderId="0" xfId="0" applyNumberFormat="1" applyFont="1" applyAlignment="1">
      <alignment horizontal="center" vertical="center"/>
    </xf>
    <xf numFmtId="0" fontId="43" fillId="11" borderId="0" xfId="0" applyFont="1" applyFill="1" applyAlignment="1">
      <alignment vertical="center"/>
    </xf>
    <xf numFmtId="1" fontId="43" fillId="0" borderId="0" xfId="0" applyNumberFormat="1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9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55" fillId="11" borderId="0" xfId="0" applyFont="1" applyFill="1" applyAlignment="1">
      <alignment vertical="center"/>
    </xf>
    <xf numFmtId="1" fontId="44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8" fillId="11" borderId="0" xfId="0" applyFont="1" applyFill="1" applyAlignment="1">
      <alignment horizontal="center"/>
    </xf>
    <xf numFmtId="49" fontId="78" fillId="11" borderId="0" xfId="0" applyNumberFormat="1" applyFont="1" applyFill="1" applyAlignment="1">
      <alignment horizontal="center"/>
    </xf>
    <xf numFmtId="0" fontId="44" fillId="11" borderId="0" xfId="0" applyFont="1" applyFill="1" applyBorder="1" applyAlignment="1">
      <alignment horizontal="center"/>
    </xf>
    <xf numFmtId="0" fontId="47" fillId="11" borderId="0" xfId="3" applyFont="1" applyFill="1" applyAlignment="1">
      <alignment horizontal="center" vertical="center"/>
    </xf>
    <xf numFmtId="0" fontId="50" fillId="11" borderId="0" xfId="3" applyFont="1" applyFill="1" applyAlignment="1">
      <alignment horizontal="center" vertical="center"/>
    </xf>
    <xf numFmtId="1" fontId="64" fillId="11" borderId="0" xfId="3" applyNumberFormat="1" applyFont="1" applyFill="1" applyAlignment="1">
      <alignment horizontal="right" vertical="center"/>
    </xf>
    <xf numFmtId="1" fontId="81" fillId="11" borderId="0" xfId="0" applyNumberFormat="1" applyFont="1" applyFill="1" applyAlignment="1">
      <alignment horizontal="center" vertical="center"/>
    </xf>
    <xf numFmtId="14" fontId="81" fillId="11" borderId="0" xfId="0" applyNumberFormat="1" applyFont="1" applyFill="1" applyAlignment="1">
      <alignment horizontal="center" vertical="center"/>
    </xf>
    <xf numFmtId="1" fontId="51" fillId="11" borderId="0" xfId="0" applyNumberFormat="1" applyFont="1" applyFill="1" applyAlignment="1">
      <alignment horizontal="right" vertical="center"/>
    </xf>
    <xf numFmtId="0" fontId="44" fillId="0" borderId="0" xfId="0" applyFont="1" applyBorder="1"/>
    <xf numFmtId="0" fontId="50" fillId="11" borderId="0" xfId="3" applyFont="1" applyFill="1" applyBorder="1" applyAlignment="1">
      <alignment horizontal="center" vertical="center"/>
    </xf>
    <xf numFmtId="0" fontId="43" fillId="0" borderId="13" xfId="0" applyFont="1" applyBorder="1"/>
    <xf numFmtId="0" fontId="43" fillId="0" borderId="0" xfId="0" applyFont="1" applyBorder="1"/>
    <xf numFmtId="0" fontId="43" fillId="0" borderId="7" xfId="0" applyFont="1" applyBorder="1"/>
    <xf numFmtId="0" fontId="43" fillId="0" borderId="13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4" fillId="0" borderId="7" xfId="0" applyFont="1" applyBorder="1"/>
    <xf numFmtId="0" fontId="45" fillId="11" borderId="0" xfId="0" applyFont="1" applyFill="1" applyAlignment="1">
      <alignment vertical="center"/>
    </xf>
    <xf numFmtId="0" fontId="45" fillId="0" borderId="16" xfId="0" applyFont="1" applyBorder="1"/>
    <xf numFmtId="0" fontId="45" fillId="0" borderId="27" xfId="0" applyFont="1" applyBorder="1"/>
    <xf numFmtId="0" fontId="64" fillId="0" borderId="0" xfId="3" applyFont="1" applyBorder="1" applyAlignment="1">
      <alignment horizontal="center" vertical="center"/>
    </xf>
    <xf numFmtId="0" fontId="45" fillId="0" borderId="17" xfId="0" applyFont="1" applyBorder="1"/>
    <xf numFmtId="0" fontId="64" fillId="0" borderId="7" xfId="3" applyFont="1" applyBorder="1" applyAlignment="1">
      <alignment horizontal="center" vertical="center"/>
    </xf>
    <xf numFmtId="0" fontId="61" fillId="0" borderId="0" xfId="0" applyFont="1" applyBorder="1"/>
    <xf numFmtId="0" fontId="43" fillId="0" borderId="0" xfId="0" applyFont="1" applyBorder="1" applyAlignment="1">
      <alignment vertical="center"/>
    </xf>
    <xf numFmtId="0" fontId="0" fillId="11" borderId="0" xfId="0" applyFill="1" applyBorder="1"/>
    <xf numFmtId="1" fontId="64" fillId="4" borderId="16" xfId="3" applyNumberFormat="1" applyFont="1" applyFill="1" applyBorder="1" applyAlignment="1">
      <alignment horizontal="right" vertical="center"/>
    </xf>
    <xf numFmtId="1" fontId="64" fillId="4" borderId="27" xfId="3" applyNumberFormat="1" applyFont="1" applyFill="1" applyBorder="1" applyAlignment="1">
      <alignment horizontal="right" vertical="center"/>
    </xf>
    <xf numFmtId="1" fontId="64" fillId="4" borderId="17" xfId="3" applyNumberFormat="1" applyFont="1" applyFill="1" applyBorder="1" applyAlignment="1">
      <alignment horizontal="right" vertical="center"/>
    </xf>
    <xf numFmtId="0" fontId="61" fillId="11" borderId="0" xfId="0" applyFont="1" applyFill="1" applyBorder="1"/>
    <xf numFmtId="0" fontId="44" fillId="11" borderId="0" xfId="0" applyFont="1" applyFill="1" applyBorder="1"/>
    <xf numFmtId="1" fontId="64" fillId="2" borderId="17" xfId="3" applyNumberFormat="1" applyFont="1" applyFill="1" applyBorder="1" applyAlignment="1">
      <alignment horizontal="right" vertical="center"/>
    </xf>
    <xf numFmtId="1" fontId="64" fillId="0" borderId="0" xfId="0" applyNumberFormat="1" applyFont="1" applyAlignment="1">
      <alignment horizontal="right" vertical="center"/>
    </xf>
    <xf numFmtId="0" fontId="79" fillId="2" borderId="13" xfId="0" applyFont="1" applyFill="1" applyBorder="1" applyAlignment="1">
      <alignment horizontal="center" vertical="center"/>
    </xf>
    <xf numFmtId="0" fontId="78" fillId="2" borderId="0" xfId="0" applyFont="1" applyFill="1"/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horizontal="center" vertical="center"/>
    </xf>
    <xf numFmtId="1" fontId="79" fillId="2" borderId="0" xfId="0" applyNumberFormat="1" applyFont="1" applyFill="1" applyAlignment="1">
      <alignment horizontal="center" vertical="center"/>
    </xf>
    <xf numFmtId="14" fontId="79" fillId="2" borderId="0" xfId="0" applyNumberFormat="1" applyFont="1" applyFill="1" applyAlignment="1">
      <alignment horizontal="center" vertical="center"/>
    </xf>
    <xf numFmtId="1" fontId="50" fillId="2" borderId="0" xfId="3" applyNumberFormat="1" applyFont="1" applyFill="1" applyAlignment="1">
      <alignment horizontal="center" vertical="center"/>
    </xf>
    <xf numFmtId="0" fontId="44" fillId="11" borderId="0" xfId="0" applyFont="1" applyFill="1"/>
    <xf numFmtId="0" fontId="44" fillId="11" borderId="17" xfId="0" applyFont="1" applyFill="1" applyBorder="1"/>
    <xf numFmtId="0" fontId="61" fillId="11" borderId="16" xfId="0" applyFont="1" applyFill="1" applyBorder="1"/>
    <xf numFmtId="0" fontId="45" fillId="11" borderId="27" xfId="0" applyFont="1" applyFill="1" applyBorder="1" applyAlignment="1">
      <alignment vertical="center"/>
    </xf>
    <xf numFmtId="0" fontId="81" fillId="11" borderId="0" xfId="0" applyFont="1" applyFill="1" applyAlignment="1">
      <alignment horizontal="center" vertical="center"/>
    </xf>
    <xf numFmtId="0" fontId="70" fillId="2" borderId="16" xfId="0" applyFont="1" applyFill="1" applyBorder="1" applyAlignment="1">
      <alignment vertical="center"/>
    </xf>
    <xf numFmtId="0" fontId="70" fillId="2" borderId="13" xfId="0" applyFont="1" applyFill="1" applyBorder="1" applyAlignment="1">
      <alignment vertical="center"/>
    </xf>
    <xf numFmtId="0" fontId="79" fillId="2" borderId="13" xfId="0" applyFont="1" applyFill="1" applyBorder="1" applyAlignment="1">
      <alignment horizontal="left" vertical="center"/>
    </xf>
    <xf numFmtId="0" fontId="80" fillId="2" borderId="13" xfId="0" applyFont="1" applyFill="1" applyBorder="1" applyAlignment="1">
      <alignment horizontal="center" vertical="center"/>
    </xf>
    <xf numFmtId="1" fontId="50" fillId="2" borderId="13" xfId="3" applyNumberFormat="1" applyFont="1" applyFill="1" applyBorder="1" applyAlignment="1">
      <alignment horizontal="right" vertical="center"/>
    </xf>
    <xf numFmtId="0" fontId="43" fillId="11" borderId="27" xfId="0" applyFont="1" applyFill="1" applyBorder="1" applyAlignment="1">
      <alignment vertical="center"/>
    </xf>
    <xf numFmtId="0" fontId="44" fillId="11" borderId="27" xfId="0" applyFont="1" applyFill="1" applyBorder="1" applyAlignment="1">
      <alignment wrapText="1"/>
    </xf>
    <xf numFmtId="0" fontId="45" fillId="11" borderId="7" xfId="0" applyFont="1" applyFill="1" applyBorder="1" applyAlignment="1">
      <alignment vertical="center"/>
    </xf>
    <xf numFmtId="0" fontId="45" fillId="2" borderId="16" xfId="0" applyFont="1" applyFill="1" applyBorder="1" applyAlignment="1">
      <alignment vertical="center"/>
    </xf>
    <xf numFmtId="0" fontId="61" fillId="2" borderId="13" xfId="0" applyFont="1" applyFill="1" applyBorder="1" applyAlignment="1">
      <alignment horizontal="left" vertical="center"/>
    </xf>
    <xf numFmtId="1" fontId="61" fillId="2" borderId="13" xfId="0" applyNumberFormat="1" applyFont="1" applyFill="1" applyBorder="1" applyAlignment="1">
      <alignment horizontal="center" vertical="center"/>
    </xf>
    <xf numFmtId="14" fontId="61" fillId="2" borderId="13" xfId="0" applyNumberFormat="1" applyFont="1" applyFill="1" applyBorder="1" applyAlignment="1">
      <alignment horizontal="center" vertical="center"/>
    </xf>
    <xf numFmtId="14" fontId="61" fillId="2" borderId="14" xfId="0" applyNumberFormat="1" applyFont="1" applyFill="1" applyBorder="1" applyAlignment="1">
      <alignment horizontal="center" vertical="center"/>
    </xf>
    <xf numFmtId="0" fontId="0" fillId="0" borderId="0" xfId="0" applyBorder="1"/>
    <xf numFmtId="0" fontId="48" fillId="11" borderId="0" xfId="0" applyFont="1" applyFill="1" applyBorder="1"/>
    <xf numFmtId="0" fontId="84" fillId="2" borderId="1" xfId="0" applyFont="1" applyFill="1" applyBorder="1" applyAlignment="1">
      <alignment vertical="center"/>
    </xf>
    <xf numFmtId="0" fontId="47" fillId="2" borderId="5" xfId="0" applyFont="1" applyFill="1" applyBorder="1" applyAlignment="1">
      <alignment horizontal="left" vertical="center"/>
    </xf>
    <xf numFmtId="1" fontId="47" fillId="2" borderId="5" xfId="0" applyNumberFormat="1" applyFont="1" applyFill="1" applyBorder="1" applyAlignment="1">
      <alignment horizontal="center" vertical="center"/>
    </xf>
    <xf numFmtId="14" fontId="47" fillId="2" borderId="5" xfId="0" applyNumberFormat="1" applyFont="1" applyFill="1" applyBorder="1" applyAlignment="1">
      <alignment horizontal="center" vertical="center"/>
    </xf>
    <xf numFmtId="0" fontId="48" fillId="0" borderId="13" xfId="0" applyFont="1" applyBorder="1"/>
    <xf numFmtId="0" fontId="48" fillId="0" borderId="0" xfId="0" applyFont="1" applyBorder="1"/>
    <xf numFmtId="0" fontId="48" fillId="0" borderId="7" xfId="0" applyFont="1" applyBorder="1"/>
    <xf numFmtId="0" fontId="1" fillId="0" borderId="0" xfId="0" applyFont="1" applyBorder="1"/>
    <xf numFmtId="0" fontId="100" fillId="0" borderId="0" xfId="0" applyFont="1"/>
    <xf numFmtId="0" fontId="48" fillId="11" borderId="13" xfId="0" applyFont="1" applyFill="1" applyBorder="1" applyAlignment="1">
      <alignment horizontal="center"/>
    </xf>
    <xf numFmtId="49" fontId="48" fillId="11" borderId="14" xfId="0" applyNumberFormat="1" applyFont="1" applyFill="1" applyBorder="1" applyAlignment="1">
      <alignment horizontal="center"/>
    </xf>
    <xf numFmtId="0" fontId="48" fillId="11" borderId="0" xfId="0" applyFont="1" applyFill="1" applyBorder="1" applyAlignment="1">
      <alignment horizontal="center"/>
    </xf>
    <xf numFmtId="49" fontId="48" fillId="11" borderId="10" xfId="0" applyNumberFormat="1" applyFont="1" applyFill="1" applyBorder="1" applyAlignment="1">
      <alignment horizontal="center"/>
    </xf>
    <xf numFmtId="0" fontId="48" fillId="11" borderId="7" xfId="0" applyFont="1" applyFill="1" applyBorder="1" applyAlignment="1">
      <alignment horizontal="center"/>
    </xf>
    <xf numFmtId="49" fontId="48" fillId="11" borderId="12" xfId="0" applyNumberFormat="1" applyFont="1" applyFill="1" applyBorder="1" applyAlignment="1">
      <alignment horizontal="center"/>
    </xf>
    <xf numFmtId="0" fontId="101" fillId="0" borderId="0" xfId="0" applyFont="1"/>
    <xf numFmtId="0" fontId="47" fillId="0" borderId="16" xfId="0" applyFont="1" applyBorder="1"/>
    <xf numFmtId="0" fontId="47" fillId="0" borderId="27" xfId="0" applyFont="1" applyBorder="1"/>
    <xf numFmtId="0" fontId="47" fillId="0" borderId="17" xfId="0" applyFont="1" applyBorder="1"/>
    <xf numFmtId="0" fontId="61" fillId="2" borderId="16" xfId="0" applyFont="1" applyFill="1" applyBorder="1" applyAlignment="1">
      <alignment vertical="center"/>
    </xf>
    <xf numFmtId="0" fontId="61" fillId="2" borderId="13" xfId="0" applyFont="1" applyFill="1" applyBorder="1" applyAlignment="1">
      <alignment vertical="center"/>
    </xf>
    <xf numFmtId="0" fontId="45" fillId="11" borderId="0" xfId="0" applyFont="1" applyFill="1" applyBorder="1" applyAlignment="1">
      <alignment vertical="center"/>
    </xf>
    <xf numFmtId="1" fontId="64" fillId="0" borderId="0" xfId="0" applyNumberFormat="1" applyFont="1" applyBorder="1" applyAlignment="1">
      <alignment horizontal="right" vertical="center"/>
    </xf>
    <xf numFmtId="0" fontId="43" fillId="0" borderId="0" xfId="0" applyFont="1" applyBorder="1" applyAlignment="1">
      <alignment horizontal="left" vertical="center"/>
    </xf>
    <xf numFmtId="0" fontId="43" fillId="11" borderId="0" xfId="0" applyFont="1" applyFill="1" applyBorder="1" applyAlignment="1">
      <alignment vertical="center"/>
    </xf>
    <xf numFmtId="0" fontId="61" fillId="11" borderId="13" xfId="0" applyFont="1" applyFill="1" applyBorder="1"/>
    <xf numFmtId="0" fontId="44" fillId="11" borderId="7" xfId="0" applyFont="1" applyFill="1" applyBorder="1"/>
    <xf numFmtId="0" fontId="43" fillId="0" borderId="7" xfId="0" applyFont="1" applyBorder="1" applyAlignment="1">
      <alignment horizontal="left" vertical="center"/>
    </xf>
    <xf numFmtId="49" fontId="78" fillId="11" borderId="0" xfId="0" applyNumberFormat="1" applyFont="1" applyFill="1" applyBorder="1" applyAlignment="1">
      <alignment horizontal="center"/>
    </xf>
    <xf numFmtId="0" fontId="61" fillId="2" borderId="14" xfId="0" applyFont="1" applyFill="1" applyBorder="1" applyAlignment="1">
      <alignment vertical="center"/>
    </xf>
    <xf numFmtId="49" fontId="78" fillId="11" borderId="7" xfId="0" applyNumberFormat="1" applyFont="1" applyFill="1" applyBorder="1" applyAlignment="1">
      <alignment horizontal="center"/>
    </xf>
    <xf numFmtId="49" fontId="78" fillId="11" borderId="13" xfId="0" applyNumberFormat="1" applyFont="1" applyFill="1" applyBorder="1" applyAlignment="1">
      <alignment horizontal="center"/>
    </xf>
    <xf numFmtId="0" fontId="81" fillId="0" borderId="0" xfId="0" applyFont="1" applyBorder="1"/>
    <xf numFmtId="1" fontId="44" fillId="0" borderId="0" xfId="0" applyNumberFormat="1" applyFont="1" applyBorder="1" applyAlignment="1">
      <alignment horizontal="center" vertical="center"/>
    </xf>
    <xf numFmtId="1" fontId="44" fillId="0" borderId="10" xfId="0" applyNumberFormat="1" applyFont="1" applyBorder="1" applyAlignment="1">
      <alignment horizontal="center" vertical="center"/>
    </xf>
    <xf numFmtId="0" fontId="0" fillId="0" borderId="0" xfId="0" applyFill="1" applyBorder="1"/>
    <xf numFmtId="0" fontId="47" fillId="4" borderId="0" xfId="3" applyFont="1" applyFill="1" applyAlignment="1">
      <alignment horizontal="center" vertical="center"/>
    </xf>
    <xf numFmtId="0" fontId="50" fillId="0" borderId="0" xfId="3" applyFont="1" applyAlignment="1">
      <alignment horizontal="center" vertical="center"/>
    </xf>
    <xf numFmtId="1" fontId="64" fillId="4" borderId="0" xfId="3" applyNumberFormat="1" applyFont="1" applyFill="1" applyAlignment="1">
      <alignment horizontal="right" vertical="center"/>
    </xf>
    <xf numFmtId="0" fontId="61" fillId="2" borderId="7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vertical="center"/>
    </xf>
    <xf numFmtId="0" fontId="61" fillId="2" borderId="7" xfId="0" applyFont="1" applyFill="1" applyBorder="1" applyAlignment="1">
      <alignment horizontal="center" vertical="center"/>
    </xf>
    <xf numFmtId="14" fontId="61" fillId="2" borderId="12" xfId="0" applyNumberFormat="1" applyFont="1" applyFill="1" applyBorder="1" applyAlignment="1">
      <alignment horizontal="center" vertical="center"/>
    </xf>
    <xf numFmtId="0" fontId="61" fillId="2" borderId="13" xfId="0" applyFont="1" applyFill="1" applyBorder="1" applyAlignment="1">
      <alignment horizontal="center" vertical="center"/>
    </xf>
    <xf numFmtId="0" fontId="102" fillId="0" borderId="0" xfId="0" applyFont="1"/>
    <xf numFmtId="0" fontId="64" fillId="0" borderId="0" xfId="0" applyFont="1" applyAlignment="1">
      <alignment vertical="center"/>
    </xf>
    <xf numFmtId="0" fontId="45" fillId="0" borderId="13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98" fillId="0" borderId="0" xfId="0" applyFont="1" applyBorder="1"/>
    <xf numFmtId="1" fontId="6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98" fillId="2" borderId="0" xfId="0" applyFont="1" applyFill="1"/>
    <xf numFmtId="0" fontId="98" fillId="2" borderId="0" xfId="0" applyFont="1" applyFill="1" applyAlignment="1">
      <alignment horizontal="center"/>
    </xf>
    <xf numFmtId="0" fontId="43" fillId="11" borderId="7" xfId="0" applyFont="1" applyFill="1" applyBorder="1" applyAlignment="1">
      <alignment horizontal="center" vertical="center"/>
    </xf>
    <xf numFmtId="0" fontId="45" fillId="11" borderId="7" xfId="0" applyFont="1" applyFill="1" applyBorder="1" applyAlignment="1">
      <alignment horizontal="center" vertical="center"/>
    </xf>
    <xf numFmtId="0" fontId="44" fillId="0" borderId="13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3" fillId="11" borderId="0" xfId="0" applyFont="1" applyFill="1" applyAlignment="1">
      <alignment horizontal="center" vertical="center"/>
    </xf>
    <xf numFmtId="0" fontId="10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4" fillId="11" borderId="16" xfId="0" applyFont="1" applyFill="1" applyBorder="1"/>
    <xf numFmtId="0" fontId="61" fillId="0" borderId="27" xfId="0" applyFont="1" applyBorder="1"/>
    <xf numFmtId="0" fontId="44" fillId="0" borderId="27" xfId="0" applyFont="1" applyBorder="1"/>
    <xf numFmtId="0" fontId="45" fillId="0" borderId="0" xfId="0" applyFont="1" applyBorder="1" applyAlignment="1">
      <alignment vertical="center"/>
    </xf>
    <xf numFmtId="0" fontId="78" fillId="11" borderId="0" xfId="0" applyFont="1" applyFill="1"/>
    <xf numFmtId="0" fontId="55" fillId="0" borderId="27" xfId="0" applyFont="1" applyBorder="1"/>
    <xf numFmtId="0" fontId="49" fillId="0" borderId="0" xfId="0" applyFont="1" applyBorder="1"/>
    <xf numFmtId="0" fontId="105" fillId="1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5" fillId="11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49" fontId="105" fillId="11" borderId="0" xfId="0" applyNumberFormat="1" applyFont="1" applyFill="1" applyAlignment="1">
      <alignment horizontal="center" vertical="center"/>
    </xf>
    <xf numFmtId="20" fontId="105" fillId="0" borderId="0" xfId="0" applyNumberFormat="1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10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98" fillId="0" borderId="0" xfId="0" applyFont="1" applyAlignment="1">
      <alignment horizontal="center" vertical="center"/>
    </xf>
    <xf numFmtId="49" fontId="98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98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10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78" fillId="2" borderId="0" xfId="0" applyFont="1" applyFill="1" applyBorder="1"/>
    <xf numFmtId="0" fontId="78" fillId="2" borderId="7" xfId="0" applyFont="1" applyFill="1" applyBorder="1"/>
    <xf numFmtId="0" fontId="0" fillId="2" borderId="0" xfId="0" applyFill="1"/>
    <xf numFmtId="0" fontId="99" fillId="0" borderId="0" xfId="0" applyFont="1" applyBorder="1"/>
    <xf numFmtId="0" fontId="99" fillId="0" borderId="0" xfId="0" applyFont="1" applyBorder="1" applyAlignment="1">
      <alignment horizontal="center"/>
    </xf>
    <xf numFmtId="0" fontId="99" fillId="0" borderId="10" xfId="0" applyFont="1" applyBorder="1" applyAlignment="1">
      <alignment horizontal="center"/>
    </xf>
    <xf numFmtId="0" fontId="50" fillId="0" borderId="27" xfId="0" applyFont="1" applyBorder="1"/>
    <xf numFmtId="0" fontId="51" fillId="0" borderId="0" xfId="0" applyFont="1" applyBorder="1"/>
    <xf numFmtId="0" fontId="50" fillId="4" borderId="0" xfId="3" applyFont="1" applyFill="1" applyBorder="1" applyAlignment="1">
      <alignment horizontal="center" vertical="center"/>
    </xf>
    <xf numFmtId="0" fontId="51" fillId="11" borderId="0" xfId="0" applyFont="1" applyFill="1" applyBorder="1" applyAlignment="1">
      <alignment horizontal="center"/>
    </xf>
    <xf numFmtId="49" fontId="51" fillId="11" borderId="10" xfId="0" applyNumberFormat="1" applyFont="1" applyFill="1" applyBorder="1" applyAlignment="1">
      <alignment horizontal="center"/>
    </xf>
    <xf numFmtId="0" fontId="64" fillId="0" borderId="0" xfId="0" applyFont="1" applyBorder="1"/>
    <xf numFmtId="0" fontId="50" fillId="0" borderId="17" xfId="0" applyFont="1" applyBorder="1"/>
    <xf numFmtId="0" fontId="51" fillId="0" borderId="7" xfId="0" applyFont="1" applyBorder="1"/>
    <xf numFmtId="0" fontId="50" fillId="0" borderId="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107" fillId="0" borderId="0" xfId="0" applyFont="1"/>
    <xf numFmtId="0" fontId="107" fillId="11" borderId="0" xfId="0" applyFont="1" applyFill="1"/>
    <xf numFmtId="1" fontId="108" fillId="23" borderId="21" xfId="0" applyNumberFormat="1" applyFont="1" applyFill="1" applyBorder="1" applyAlignment="1">
      <alignment horizontal="right"/>
    </xf>
    <xf numFmtId="1" fontId="108" fillId="23" borderId="22" xfId="0" applyNumberFormat="1" applyFont="1" applyFill="1" applyBorder="1" applyAlignment="1">
      <alignment horizontal="right"/>
    </xf>
    <xf numFmtId="1" fontId="108" fillId="4" borderId="24" xfId="0" applyNumberFormat="1" applyFont="1" applyFill="1" applyBorder="1" applyAlignment="1">
      <alignment horizontal="right"/>
    </xf>
    <xf numFmtId="0" fontId="99" fillId="11" borderId="0" xfId="0" applyFont="1" applyFill="1" applyBorder="1"/>
    <xf numFmtId="0" fontId="99" fillId="11" borderId="7" xfId="0" applyFont="1" applyFill="1" applyBorder="1"/>
    <xf numFmtId="0" fontId="99" fillId="0" borderId="7" xfId="0" applyFont="1" applyBorder="1"/>
    <xf numFmtId="0" fontId="50" fillId="4" borderId="7" xfId="3" applyFont="1" applyFill="1" applyBorder="1" applyAlignment="1">
      <alignment horizontal="center" vertical="center"/>
    </xf>
    <xf numFmtId="1" fontId="108" fillId="24" borderId="26" xfId="0" applyNumberFormat="1" applyFont="1" applyFill="1" applyBorder="1" applyAlignment="1">
      <alignment horizontal="right"/>
    </xf>
    <xf numFmtId="0" fontId="109" fillId="0" borderId="0" xfId="0" applyFont="1"/>
    <xf numFmtId="0" fontId="41" fillId="2" borderId="0" xfId="0" applyFont="1" applyFill="1" applyAlignment="1">
      <alignment horizontal="center"/>
    </xf>
    <xf numFmtId="49" fontId="66" fillId="0" borderId="0" xfId="0" applyNumberFormat="1" applyFont="1" applyAlignment="1">
      <alignment horizontal="center"/>
    </xf>
    <xf numFmtId="49" fontId="67" fillId="0" borderId="0" xfId="0" applyNumberFormat="1" applyFont="1" applyAlignment="1">
      <alignment horizontal="center"/>
    </xf>
    <xf numFmtId="49" fontId="67" fillId="0" borderId="2" xfId="0" applyNumberFormat="1" applyFont="1" applyBorder="1" applyAlignment="1">
      <alignment horizontal="center"/>
    </xf>
    <xf numFmtId="49" fontId="69" fillId="0" borderId="2" xfId="0" applyNumberFormat="1" applyFont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2" xfId="0" applyFont="1" applyBorder="1" applyAlignment="1">
      <alignment horizontal="center"/>
    </xf>
    <xf numFmtId="0" fontId="105" fillId="0" borderId="0" xfId="0" applyFont="1" applyAlignment="1">
      <alignment horizontal="center" vertical="center" wrapText="1"/>
    </xf>
    <xf numFmtId="0" fontId="105" fillId="0" borderId="7" xfId="0" applyFont="1" applyBorder="1" applyAlignment="1">
      <alignment horizontal="center" vertical="center"/>
    </xf>
    <xf numFmtId="0" fontId="105" fillId="2" borderId="1" xfId="0" applyFont="1" applyFill="1" applyBorder="1" applyAlignment="1">
      <alignment horizontal="center" vertical="center"/>
    </xf>
    <xf numFmtId="0" fontId="105" fillId="2" borderId="5" xfId="0" applyFont="1" applyFill="1" applyBorder="1" applyAlignment="1">
      <alignment horizontal="center" vertical="center"/>
    </xf>
    <xf numFmtId="0" fontId="105" fillId="2" borderId="6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98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92" fillId="17" borderId="15" xfId="0" applyFont="1" applyFill="1" applyBorder="1" applyAlignment="1">
      <alignment horizontal="center" vertical="center"/>
    </xf>
    <xf numFmtId="0" fontId="92" fillId="17" borderId="11" xfId="0" applyFont="1" applyFill="1" applyBorder="1" applyAlignment="1">
      <alignment horizontal="center" vertical="center"/>
    </xf>
    <xf numFmtId="0" fontId="92" fillId="17" borderId="16" xfId="0" applyFont="1" applyFill="1" applyBorder="1" applyAlignment="1">
      <alignment horizontal="center" vertical="center"/>
    </xf>
    <xf numFmtId="0" fontId="92" fillId="17" borderId="13" xfId="0" applyFont="1" applyFill="1" applyBorder="1" applyAlignment="1">
      <alignment horizontal="center" vertical="center"/>
    </xf>
    <xf numFmtId="0" fontId="92" fillId="17" borderId="17" xfId="0" applyFont="1" applyFill="1" applyBorder="1" applyAlignment="1">
      <alignment horizontal="center" vertical="center"/>
    </xf>
    <xf numFmtId="0" fontId="92" fillId="17" borderId="7" xfId="0" applyFont="1" applyFill="1" applyBorder="1" applyAlignment="1">
      <alignment horizontal="center" vertical="center"/>
    </xf>
    <xf numFmtId="0" fontId="92" fillId="17" borderId="14" xfId="0" applyFont="1" applyFill="1" applyBorder="1" applyAlignment="1">
      <alignment horizontal="center" vertical="center"/>
    </xf>
    <xf numFmtId="0" fontId="92" fillId="17" borderId="12" xfId="0" applyFont="1" applyFill="1" applyBorder="1" applyAlignment="1">
      <alignment horizontal="center" vertical="center"/>
    </xf>
    <xf numFmtId="0" fontId="55" fillId="11" borderId="0" xfId="0" applyFont="1" applyFill="1" applyAlignment="1">
      <alignment horizontal="center" vertical="center"/>
    </xf>
    <xf numFmtId="0" fontId="61" fillId="2" borderId="16" xfId="0" applyFont="1" applyFill="1" applyBorder="1" applyAlignment="1">
      <alignment horizontal="center" vertical="center"/>
    </xf>
    <xf numFmtId="0" fontId="61" fillId="2" borderId="13" xfId="0" applyFont="1" applyFill="1" applyBorder="1" applyAlignment="1">
      <alignment horizontal="center" vertical="center"/>
    </xf>
    <xf numFmtId="0" fontId="45" fillId="12" borderId="0" xfId="0" applyFont="1" applyFill="1" applyAlignment="1">
      <alignment horizontal="center" vertical="center" wrapText="1"/>
    </xf>
    <xf numFmtId="0" fontId="90" fillId="2" borderId="0" xfId="0" applyFont="1" applyFill="1" applyAlignment="1">
      <alignment horizontal="center" wrapText="1"/>
    </xf>
    <xf numFmtId="0" fontId="55" fillId="3" borderId="0" xfId="0" applyFont="1" applyFill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19" borderId="0" xfId="0" applyFont="1" applyFill="1" applyAlignment="1">
      <alignment horizontal="center"/>
    </xf>
    <xf numFmtId="0" fontId="66" fillId="0" borderId="0" xfId="0" applyFont="1" applyAlignment="1">
      <alignment horizontal="center" vertical="center"/>
    </xf>
    <xf numFmtId="0" fontId="61" fillId="17" borderId="1" xfId="0" applyFont="1" applyFill="1" applyBorder="1" applyAlignment="1">
      <alignment horizontal="center"/>
    </xf>
    <xf numFmtId="0" fontId="61" fillId="17" borderId="5" xfId="0" applyFont="1" applyFill="1" applyBorder="1" applyAlignment="1">
      <alignment horizontal="center"/>
    </xf>
    <xf numFmtId="0" fontId="61" fillId="17" borderId="6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</cellXfs>
  <cellStyles count="104">
    <cellStyle name="Excel Built-in Hyperlink" xfId="12"/>
    <cellStyle name="Excel Built-in Normal" xfId="13"/>
    <cellStyle name="Heading" xfId="14"/>
    <cellStyle name="Heading1" xfId="15"/>
    <cellStyle name="Hyperlink" xfId="24"/>
    <cellStyle name="Köprü 2" xfId="8"/>
    <cellStyle name="Köprü 3" xfId="20"/>
    <cellStyle name="Köprü 4" xfId="27"/>
    <cellStyle name="Normal" xfId="0" builtinId="0"/>
    <cellStyle name="Normal 10" xfId="19"/>
    <cellStyle name="Normal 11" xfId="21"/>
    <cellStyle name="Normal 11 2" xfId="47"/>
    <cellStyle name="Normal 11 3" xfId="68"/>
    <cellStyle name="Normal 12" xfId="22"/>
    <cellStyle name="Normal 12 2" xfId="48"/>
    <cellStyle name="Normal 12 3" xfId="69"/>
    <cellStyle name="Normal 13" xfId="23"/>
    <cellStyle name="Normal 13 2" xfId="49"/>
    <cellStyle name="Normal 13 3" xfId="70"/>
    <cellStyle name="Normal 14" xfId="25"/>
    <cellStyle name="Normal 14 2" xfId="50"/>
    <cellStyle name="Normal 14 3" xfId="71"/>
    <cellStyle name="Normal 15" xfId="26"/>
    <cellStyle name="Normal 15 2" xfId="51"/>
    <cellStyle name="Normal 15 3" xfId="72"/>
    <cellStyle name="Normal 16" xfId="28"/>
    <cellStyle name="Normal 16 2" xfId="52"/>
    <cellStyle name="Normal 16 3" xfId="73"/>
    <cellStyle name="Normal 17" xfId="29"/>
    <cellStyle name="Normal 17 2" xfId="53"/>
    <cellStyle name="Normal 17 3" xfId="74"/>
    <cellStyle name="Normal 18" xfId="30"/>
    <cellStyle name="Normal 18 2" xfId="54"/>
    <cellStyle name="Normal 18 3" xfId="75"/>
    <cellStyle name="Normal 19" xfId="31"/>
    <cellStyle name="Normal 19 2" xfId="55"/>
    <cellStyle name="Normal 19 3" xfId="76"/>
    <cellStyle name="Normal 2" xfId="4"/>
    <cellStyle name="Normal 2 2" xfId="6"/>
    <cellStyle name="Normal 2 2 2" xfId="62"/>
    <cellStyle name="Normal 2 4" xfId="3"/>
    <cellStyle name="Normal 20" xfId="32"/>
    <cellStyle name="Normal 20 2" xfId="56"/>
    <cellStyle name="Normal 20 3" xfId="77"/>
    <cellStyle name="Normal 21" xfId="33"/>
    <cellStyle name="Normal 21 2" xfId="57"/>
    <cellStyle name="Normal 21 3" xfId="78"/>
    <cellStyle name="Normal 22" xfId="34"/>
    <cellStyle name="Normal 22 2" xfId="58"/>
    <cellStyle name="Normal 22 3" xfId="79"/>
    <cellStyle name="Normal 23" xfId="35"/>
    <cellStyle name="Normal 23 2" xfId="59"/>
    <cellStyle name="Normal 23 3" xfId="80"/>
    <cellStyle name="Normal 24" xfId="36"/>
    <cellStyle name="Normal 24 2" xfId="60"/>
    <cellStyle name="Normal 24 3" xfId="81"/>
    <cellStyle name="Normal 25" xfId="37"/>
    <cellStyle name="Normal 25 2" xfId="61"/>
    <cellStyle name="Normal 26" xfId="38"/>
    <cellStyle name="Normal 26 2" xfId="82"/>
    <cellStyle name="Normal 27" xfId="39"/>
    <cellStyle name="Normal 27 2" xfId="83"/>
    <cellStyle name="Normal 28" xfId="40"/>
    <cellStyle name="Normal 28 2" xfId="84"/>
    <cellStyle name="Normal 29" xfId="41"/>
    <cellStyle name="Normal 29 2" xfId="85"/>
    <cellStyle name="Normal 3" xfId="7"/>
    <cellStyle name="Normal 3 2" xfId="64"/>
    <cellStyle name="Normal 3 3" xfId="44"/>
    <cellStyle name="Normal 3 4" xfId="65"/>
    <cellStyle name="Normal 3 5" xfId="97"/>
    <cellStyle name="Normal 3 6" xfId="99"/>
    <cellStyle name="Normal 3 7" xfId="101"/>
    <cellStyle name="Normal 3 8" xfId="103"/>
    <cellStyle name="Normal 30" xfId="42"/>
    <cellStyle name="Normal 30 2" xfId="86"/>
    <cellStyle name="Normal 31" xfId="43"/>
    <cellStyle name="Normal 31 2" xfId="87"/>
    <cellStyle name="Normal 32" xfId="88"/>
    <cellStyle name="Normal 33" xfId="89"/>
    <cellStyle name="Normal 34" xfId="90"/>
    <cellStyle name="Normal 35" xfId="91"/>
    <cellStyle name="Normal 36" xfId="92"/>
    <cellStyle name="Normal 37" xfId="93"/>
    <cellStyle name="Normal 38" xfId="94"/>
    <cellStyle name="Normal 39" xfId="95"/>
    <cellStyle name="Normal 4" xfId="5"/>
    <cellStyle name="Normal 40" xfId="96"/>
    <cellStyle name="Normal 41" xfId="98"/>
    <cellStyle name="Normal 42" xfId="100"/>
    <cellStyle name="Normal 43" xfId="102"/>
    <cellStyle name="Normal 46" xfId="1"/>
    <cellStyle name="Normal 5" xfId="9"/>
    <cellStyle name="Normal 5 2" xfId="45"/>
    <cellStyle name="Normal 5 3" xfId="66"/>
    <cellStyle name="Normal 6" xfId="10"/>
    <cellStyle name="Normal 6 2" xfId="46"/>
    <cellStyle name="Normal 6 3" xfId="67"/>
    <cellStyle name="Normal 7" xfId="11"/>
    <cellStyle name="Normal 7 2" xfId="63"/>
    <cellStyle name="Normal 8" xfId="2"/>
    <cellStyle name="Normal 9" xfId="18"/>
    <cellStyle name="Result" xfId="16"/>
    <cellStyle name="Result2" xfId="17"/>
  </cellStyles>
  <dxfs count="99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2" name="WordArt 1">
          <a:extLst>
            <a:ext uri="{FF2B5EF4-FFF2-40B4-BE49-F238E27FC236}">
              <a16:creationId xmlns=""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3" name="WordArt 2">
          <a:extLst>
            <a:ext uri="{FF2B5EF4-FFF2-40B4-BE49-F238E27FC236}">
              <a16:creationId xmlns=""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4" name="WordArt 3">
          <a:extLst>
            <a:ext uri="{FF2B5EF4-FFF2-40B4-BE49-F238E27FC236}">
              <a16:creationId xmlns=""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5" name="WordArt 4">
          <a:extLst>
            <a:ext uri="{FF2B5EF4-FFF2-40B4-BE49-F238E27FC236}">
              <a16:creationId xmlns=""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6" name="WordArt 5">
          <a:extLst>
            <a:ext uri="{FF2B5EF4-FFF2-40B4-BE49-F238E27FC236}">
              <a16:creationId xmlns=""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7" name="WordArt 6">
          <a:extLst>
            <a:ext uri="{FF2B5EF4-FFF2-40B4-BE49-F238E27FC236}">
              <a16:creationId xmlns=""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8" name="WordArt 7">
          <a:extLst>
            <a:ext uri="{FF2B5EF4-FFF2-40B4-BE49-F238E27FC236}">
              <a16:creationId xmlns=""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9" name="WordArt 8">
          <a:extLst>
            <a:ext uri="{FF2B5EF4-FFF2-40B4-BE49-F238E27FC236}">
              <a16:creationId xmlns=""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0" name="WordArt 1">
          <a:extLst>
            <a:ext uri="{FF2B5EF4-FFF2-40B4-BE49-F238E27FC236}">
              <a16:creationId xmlns=""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1" name="WordArt 2">
          <a:extLst>
            <a:ext uri="{FF2B5EF4-FFF2-40B4-BE49-F238E27FC236}">
              <a16:creationId xmlns=""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2" name="WordArt 3">
          <a:extLst>
            <a:ext uri="{FF2B5EF4-FFF2-40B4-BE49-F238E27FC236}">
              <a16:creationId xmlns=""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3" name="WordArt 4">
          <a:extLst>
            <a:ext uri="{FF2B5EF4-FFF2-40B4-BE49-F238E27FC236}">
              <a16:creationId xmlns=""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4" name="WordArt 5">
          <a:extLst>
            <a:ext uri="{FF2B5EF4-FFF2-40B4-BE49-F238E27FC236}">
              <a16:creationId xmlns=""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5" name="WordArt 6">
          <a:extLst>
            <a:ext uri="{FF2B5EF4-FFF2-40B4-BE49-F238E27FC236}">
              <a16:creationId xmlns=""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6" name="WordArt 7">
          <a:extLst>
            <a:ext uri="{FF2B5EF4-FFF2-40B4-BE49-F238E27FC236}">
              <a16:creationId xmlns=""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34</xdr:row>
      <xdr:rowOff>0</xdr:rowOff>
    </xdr:from>
    <xdr:to>
      <xdr:col>2</xdr:col>
      <xdr:colOff>2212975</xdr:colOff>
      <xdr:row>34</xdr:row>
      <xdr:rowOff>0</xdr:rowOff>
    </xdr:to>
    <xdr:sp macro="" textlink="">
      <xdr:nvSpPr>
        <xdr:cNvPr id="17" name="WordArt 8">
          <a:extLst>
            <a:ext uri="{FF2B5EF4-FFF2-40B4-BE49-F238E27FC236}">
              <a16:creationId xmlns=""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18" name="WordArt 1">
          <a:extLst>
            <a:ext uri="{FF2B5EF4-FFF2-40B4-BE49-F238E27FC236}">
              <a16:creationId xmlns=""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19" name="WordArt 2">
          <a:extLst>
            <a:ext uri="{FF2B5EF4-FFF2-40B4-BE49-F238E27FC236}">
              <a16:creationId xmlns=""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0" name="WordArt 3">
          <a:extLst>
            <a:ext uri="{FF2B5EF4-FFF2-40B4-BE49-F238E27FC236}">
              <a16:creationId xmlns=""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1" name="WordArt 4">
          <a:extLst>
            <a:ext uri="{FF2B5EF4-FFF2-40B4-BE49-F238E27FC236}">
              <a16:creationId xmlns=""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2" name="WordArt 5">
          <a:extLst>
            <a:ext uri="{FF2B5EF4-FFF2-40B4-BE49-F238E27FC236}">
              <a16:creationId xmlns=""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3" name="WordArt 6">
          <a:extLst>
            <a:ext uri="{FF2B5EF4-FFF2-40B4-BE49-F238E27FC236}">
              <a16:creationId xmlns=""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4" name="WordArt 7">
          <a:extLst>
            <a:ext uri="{FF2B5EF4-FFF2-40B4-BE49-F238E27FC236}">
              <a16:creationId xmlns=""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5" name="WordArt 8">
          <a:extLst>
            <a:ext uri="{FF2B5EF4-FFF2-40B4-BE49-F238E27FC236}">
              <a16:creationId xmlns=""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6" name="WordArt 1">
          <a:extLst>
            <a:ext uri="{FF2B5EF4-FFF2-40B4-BE49-F238E27FC236}">
              <a16:creationId xmlns=""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7" name="WordArt 2">
          <a:extLst>
            <a:ext uri="{FF2B5EF4-FFF2-40B4-BE49-F238E27FC236}">
              <a16:creationId xmlns=""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8" name="WordArt 3">
          <a:extLst>
            <a:ext uri="{FF2B5EF4-FFF2-40B4-BE49-F238E27FC236}">
              <a16:creationId xmlns=""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29" name="WordArt 4">
          <a:extLst>
            <a:ext uri="{FF2B5EF4-FFF2-40B4-BE49-F238E27FC236}">
              <a16:creationId xmlns=""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0" name="WordArt 5">
          <a:extLst>
            <a:ext uri="{FF2B5EF4-FFF2-40B4-BE49-F238E27FC236}">
              <a16:creationId xmlns=""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1" name="WordArt 6">
          <a:extLst>
            <a:ext uri="{FF2B5EF4-FFF2-40B4-BE49-F238E27FC236}">
              <a16:creationId xmlns=""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2" name="WordArt 7">
          <a:extLst>
            <a:ext uri="{FF2B5EF4-FFF2-40B4-BE49-F238E27FC236}">
              <a16:creationId xmlns=""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3" name="WordArt 8">
          <a:extLst>
            <a:ext uri="{FF2B5EF4-FFF2-40B4-BE49-F238E27FC236}">
              <a16:creationId xmlns=""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4" name="WordArt 1">
          <a:extLst>
            <a:ext uri="{FF2B5EF4-FFF2-40B4-BE49-F238E27FC236}">
              <a16:creationId xmlns=""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5" name="WordArt 2">
          <a:extLst>
            <a:ext uri="{FF2B5EF4-FFF2-40B4-BE49-F238E27FC236}">
              <a16:creationId xmlns=""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6" name="WordArt 3">
          <a:extLst>
            <a:ext uri="{FF2B5EF4-FFF2-40B4-BE49-F238E27FC236}">
              <a16:creationId xmlns=""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7" name="WordArt 4">
          <a:extLst>
            <a:ext uri="{FF2B5EF4-FFF2-40B4-BE49-F238E27FC236}">
              <a16:creationId xmlns=""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8" name="WordArt 5">
          <a:extLst>
            <a:ext uri="{FF2B5EF4-FFF2-40B4-BE49-F238E27FC236}">
              <a16:creationId xmlns=""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39" name="WordArt 6">
          <a:extLst>
            <a:ext uri="{FF2B5EF4-FFF2-40B4-BE49-F238E27FC236}">
              <a16:creationId xmlns=""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40" name="WordArt 7">
          <a:extLst>
            <a:ext uri="{FF2B5EF4-FFF2-40B4-BE49-F238E27FC236}">
              <a16:creationId xmlns=""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30</xdr:row>
      <xdr:rowOff>0</xdr:rowOff>
    </xdr:from>
    <xdr:to>
      <xdr:col>2</xdr:col>
      <xdr:colOff>2212975</xdr:colOff>
      <xdr:row>30</xdr:row>
      <xdr:rowOff>0</xdr:rowOff>
    </xdr:to>
    <xdr:sp macro="" textlink="">
      <xdr:nvSpPr>
        <xdr:cNvPr id="41" name="WordArt 8">
          <a:extLst>
            <a:ext uri="{FF2B5EF4-FFF2-40B4-BE49-F238E27FC236}">
              <a16:creationId xmlns=""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2" name="WordArt 1">
          <a:extLst>
            <a:ext uri="{FF2B5EF4-FFF2-40B4-BE49-F238E27FC236}">
              <a16:creationId xmlns=""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3" name="WordArt 2">
          <a:extLst>
            <a:ext uri="{FF2B5EF4-FFF2-40B4-BE49-F238E27FC236}">
              <a16:creationId xmlns=""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4" name="WordArt 3">
          <a:extLst>
            <a:ext uri="{FF2B5EF4-FFF2-40B4-BE49-F238E27FC236}">
              <a16:creationId xmlns=""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5" name="WordArt 4">
          <a:extLst>
            <a:ext uri="{FF2B5EF4-FFF2-40B4-BE49-F238E27FC236}">
              <a16:creationId xmlns=""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6" name="WordArt 5">
          <a:extLst>
            <a:ext uri="{FF2B5EF4-FFF2-40B4-BE49-F238E27FC236}">
              <a16:creationId xmlns=""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7" name="WordArt 6">
          <a:extLst>
            <a:ext uri="{FF2B5EF4-FFF2-40B4-BE49-F238E27FC236}">
              <a16:creationId xmlns=""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8" name="WordArt 7">
          <a:extLst>
            <a:ext uri="{FF2B5EF4-FFF2-40B4-BE49-F238E27FC236}">
              <a16:creationId xmlns=""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" name="WordArt 8">
          <a:extLst>
            <a:ext uri="{FF2B5EF4-FFF2-40B4-BE49-F238E27FC236}">
              <a16:creationId xmlns=""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" name="WordArt 1">
          <a:extLst>
            <a:ext uri="{FF2B5EF4-FFF2-40B4-BE49-F238E27FC236}">
              <a16:creationId xmlns=""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1" name="WordArt 2">
          <a:extLst>
            <a:ext uri="{FF2B5EF4-FFF2-40B4-BE49-F238E27FC236}">
              <a16:creationId xmlns=""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2" name="WordArt 3">
          <a:extLst>
            <a:ext uri="{FF2B5EF4-FFF2-40B4-BE49-F238E27FC236}">
              <a16:creationId xmlns=""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3" name="WordArt 4">
          <a:extLst>
            <a:ext uri="{FF2B5EF4-FFF2-40B4-BE49-F238E27FC236}">
              <a16:creationId xmlns=""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4" name="WordArt 5">
          <a:extLst>
            <a:ext uri="{FF2B5EF4-FFF2-40B4-BE49-F238E27FC236}">
              <a16:creationId xmlns=""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5" name="WordArt 6">
          <a:extLst>
            <a:ext uri="{FF2B5EF4-FFF2-40B4-BE49-F238E27FC236}">
              <a16:creationId xmlns=""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6" name="WordArt 7">
          <a:extLst>
            <a:ext uri="{FF2B5EF4-FFF2-40B4-BE49-F238E27FC236}">
              <a16:creationId xmlns=""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7" name="WordArt 8">
          <a:extLst>
            <a:ext uri="{FF2B5EF4-FFF2-40B4-BE49-F238E27FC236}">
              <a16:creationId xmlns=""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8" name="WordArt 1">
          <a:extLst>
            <a:ext uri="{FF2B5EF4-FFF2-40B4-BE49-F238E27FC236}">
              <a16:creationId xmlns=""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9" name="WordArt 2">
          <a:extLst>
            <a:ext uri="{FF2B5EF4-FFF2-40B4-BE49-F238E27FC236}">
              <a16:creationId xmlns=""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0" name="WordArt 3">
          <a:extLst>
            <a:ext uri="{FF2B5EF4-FFF2-40B4-BE49-F238E27FC236}">
              <a16:creationId xmlns=""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1" name="WordArt 4">
          <a:extLst>
            <a:ext uri="{FF2B5EF4-FFF2-40B4-BE49-F238E27FC236}">
              <a16:creationId xmlns=""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2" name="WordArt 5">
          <a:extLst>
            <a:ext uri="{FF2B5EF4-FFF2-40B4-BE49-F238E27FC236}">
              <a16:creationId xmlns=""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3" name="WordArt 6">
          <a:extLst>
            <a:ext uri="{FF2B5EF4-FFF2-40B4-BE49-F238E27FC236}">
              <a16:creationId xmlns=""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4" name="WordArt 7">
          <a:extLst>
            <a:ext uri="{FF2B5EF4-FFF2-40B4-BE49-F238E27FC236}">
              <a16:creationId xmlns=""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65" name="WordArt 8">
          <a:extLst>
            <a:ext uri="{FF2B5EF4-FFF2-40B4-BE49-F238E27FC236}">
              <a16:creationId xmlns=""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66" name="WordArt 1">
          <a:extLst>
            <a:ext uri="{FF2B5EF4-FFF2-40B4-BE49-F238E27FC236}">
              <a16:creationId xmlns=""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67" name="WordArt 2">
          <a:extLst>
            <a:ext uri="{FF2B5EF4-FFF2-40B4-BE49-F238E27FC236}">
              <a16:creationId xmlns=""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68" name="WordArt 3">
          <a:extLst>
            <a:ext uri="{FF2B5EF4-FFF2-40B4-BE49-F238E27FC236}">
              <a16:creationId xmlns=""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69" name="WordArt 4">
          <a:extLst>
            <a:ext uri="{FF2B5EF4-FFF2-40B4-BE49-F238E27FC236}">
              <a16:creationId xmlns=""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70" name="WordArt 5">
          <a:extLst>
            <a:ext uri="{FF2B5EF4-FFF2-40B4-BE49-F238E27FC236}">
              <a16:creationId xmlns=""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71" name="WordArt 6">
          <a:extLst>
            <a:ext uri="{FF2B5EF4-FFF2-40B4-BE49-F238E27FC236}">
              <a16:creationId xmlns=""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72" name="WordArt 7">
          <a:extLst>
            <a:ext uri="{FF2B5EF4-FFF2-40B4-BE49-F238E27FC236}">
              <a16:creationId xmlns=""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73" name="WordArt 8">
          <a:extLst>
            <a:ext uri="{FF2B5EF4-FFF2-40B4-BE49-F238E27FC236}">
              <a16:creationId xmlns=""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4" name="WordArt 1">
          <a:extLst>
            <a:ext uri="{FF2B5EF4-FFF2-40B4-BE49-F238E27FC236}">
              <a16:creationId xmlns=""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5" name="WordArt 2">
          <a:extLst>
            <a:ext uri="{FF2B5EF4-FFF2-40B4-BE49-F238E27FC236}">
              <a16:creationId xmlns=""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6" name="WordArt 3">
          <a:extLst>
            <a:ext uri="{FF2B5EF4-FFF2-40B4-BE49-F238E27FC236}">
              <a16:creationId xmlns=""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7" name="WordArt 4">
          <a:extLst>
            <a:ext uri="{FF2B5EF4-FFF2-40B4-BE49-F238E27FC236}">
              <a16:creationId xmlns=""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8" name="WordArt 5">
          <a:extLst>
            <a:ext uri="{FF2B5EF4-FFF2-40B4-BE49-F238E27FC236}">
              <a16:creationId xmlns=""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79" name="WordArt 6">
          <a:extLst>
            <a:ext uri="{FF2B5EF4-FFF2-40B4-BE49-F238E27FC236}">
              <a16:creationId xmlns=""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80" name="WordArt 7">
          <a:extLst>
            <a:ext uri="{FF2B5EF4-FFF2-40B4-BE49-F238E27FC236}">
              <a16:creationId xmlns=""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81" name="WordArt 8">
          <a:extLst>
            <a:ext uri="{FF2B5EF4-FFF2-40B4-BE49-F238E27FC236}">
              <a16:creationId xmlns=""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2" name="WordArt 1">
          <a:extLst>
            <a:ext uri="{FF2B5EF4-FFF2-40B4-BE49-F238E27FC236}">
              <a16:creationId xmlns=""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3" name="WordArt 2">
          <a:extLst>
            <a:ext uri="{FF2B5EF4-FFF2-40B4-BE49-F238E27FC236}">
              <a16:creationId xmlns=""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4" name="WordArt 3">
          <a:extLst>
            <a:ext uri="{FF2B5EF4-FFF2-40B4-BE49-F238E27FC236}">
              <a16:creationId xmlns=""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5" name="WordArt 4">
          <a:extLst>
            <a:ext uri="{FF2B5EF4-FFF2-40B4-BE49-F238E27FC236}">
              <a16:creationId xmlns=""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6" name="WordArt 5">
          <a:extLst>
            <a:ext uri="{FF2B5EF4-FFF2-40B4-BE49-F238E27FC236}">
              <a16:creationId xmlns=""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7" name="WordArt 6">
          <a:extLst>
            <a:ext uri="{FF2B5EF4-FFF2-40B4-BE49-F238E27FC236}">
              <a16:creationId xmlns=""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8" name="WordArt 7">
          <a:extLst>
            <a:ext uri="{FF2B5EF4-FFF2-40B4-BE49-F238E27FC236}">
              <a16:creationId xmlns=""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89" name="WordArt 8">
          <a:extLst>
            <a:ext uri="{FF2B5EF4-FFF2-40B4-BE49-F238E27FC236}">
              <a16:creationId xmlns=""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0" name="WordArt 1">
          <a:extLst>
            <a:ext uri="{FF2B5EF4-FFF2-40B4-BE49-F238E27FC236}">
              <a16:creationId xmlns=""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1" name="WordArt 2">
          <a:extLst>
            <a:ext uri="{FF2B5EF4-FFF2-40B4-BE49-F238E27FC236}">
              <a16:creationId xmlns=""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2" name="WordArt 3">
          <a:extLst>
            <a:ext uri="{FF2B5EF4-FFF2-40B4-BE49-F238E27FC236}">
              <a16:creationId xmlns=""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3" name="WordArt 4">
          <a:extLst>
            <a:ext uri="{FF2B5EF4-FFF2-40B4-BE49-F238E27FC236}">
              <a16:creationId xmlns=""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4" name="WordArt 5">
          <a:extLst>
            <a:ext uri="{FF2B5EF4-FFF2-40B4-BE49-F238E27FC236}">
              <a16:creationId xmlns=""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5" name="WordArt 6">
          <a:extLst>
            <a:ext uri="{FF2B5EF4-FFF2-40B4-BE49-F238E27FC236}">
              <a16:creationId xmlns=""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6" name="WordArt 7">
          <a:extLst>
            <a:ext uri="{FF2B5EF4-FFF2-40B4-BE49-F238E27FC236}">
              <a16:creationId xmlns=""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97" name="WordArt 8">
          <a:extLst>
            <a:ext uri="{FF2B5EF4-FFF2-40B4-BE49-F238E27FC236}">
              <a16:creationId xmlns=""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98" name="WordArt 1">
          <a:extLst>
            <a:ext uri="{FF2B5EF4-FFF2-40B4-BE49-F238E27FC236}">
              <a16:creationId xmlns=""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99" name="WordArt 2">
          <a:extLst>
            <a:ext uri="{FF2B5EF4-FFF2-40B4-BE49-F238E27FC236}">
              <a16:creationId xmlns=""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0" name="WordArt 3">
          <a:extLst>
            <a:ext uri="{FF2B5EF4-FFF2-40B4-BE49-F238E27FC236}">
              <a16:creationId xmlns=""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1" name="WordArt 4">
          <a:extLst>
            <a:ext uri="{FF2B5EF4-FFF2-40B4-BE49-F238E27FC236}">
              <a16:creationId xmlns=""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2" name="WordArt 5">
          <a:extLst>
            <a:ext uri="{FF2B5EF4-FFF2-40B4-BE49-F238E27FC236}">
              <a16:creationId xmlns=""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3" name="WordArt 6">
          <a:extLst>
            <a:ext uri="{FF2B5EF4-FFF2-40B4-BE49-F238E27FC236}">
              <a16:creationId xmlns=""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4" name="WordArt 7">
          <a:extLst>
            <a:ext uri="{FF2B5EF4-FFF2-40B4-BE49-F238E27FC236}">
              <a16:creationId xmlns=""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05" name="WordArt 8">
          <a:extLst>
            <a:ext uri="{FF2B5EF4-FFF2-40B4-BE49-F238E27FC236}">
              <a16:creationId xmlns=""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06" name="WordArt 1">
          <a:extLst>
            <a:ext uri="{FF2B5EF4-FFF2-40B4-BE49-F238E27FC236}">
              <a16:creationId xmlns=""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07" name="WordArt 2">
          <a:extLst>
            <a:ext uri="{FF2B5EF4-FFF2-40B4-BE49-F238E27FC236}">
              <a16:creationId xmlns=""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08" name="WordArt 3">
          <a:extLst>
            <a:ext uri="{FF2B5EF4-FFF2-40B4-BE49-F238E27FC236}">
              <a16:creationId xmlns=""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09" name="WordArt 4">
          <a:extLst>
            <a:ext uri="{FF2B5EF4-FFF2-40B4-BE49-F238E27FC236}">
              <a16:creationId xmlns=""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10" name="WordArt 5">
          <a:extLst>
            <a:ext uri="{FF2B5EF4-FFF2-40B4-BE49-F238E27FC236}">
              <a16:creationId xmlns=""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11" name="WordArt 6">
          <a:extLst>
            <a:ext uri="{FF2B5EF4-FFF2-40B4-BE49-F238E27FC236}">
              <a16:creationId xmlns=""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12" name="WordArt 7">
          <a:extLst>
            <a:ext uri="{FF2B5EF4-FFF2-40B4-BE49-F238E27FC236}">
              <a16:creationId xmlns=""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13" name="WordArt 8">
          <a:extLst>
            <a:ext uri="{FF2B5EF4-FFF2-40B4-BE49-F238E27FC236}">
              <a16:creationId xmlns=""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4" name="WordArt 1">
          <a:extLst>
            <a:ext uri="{FF2B5EF4-FFF2-40B4-BE49-F238E27FC236}">
              <a16:creationId xmlns=""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5" name="WordArt 2">
          <a:extLst>
            <a:ext uri="{FF2B5EF4-FFF2-40B4-BE49-F238E27FC236}">
              <a16:creationId xmlns=""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6" name="WordArt 3">
          <a:extLst>
            <a:ext uri="{FF2B5EF4-FFF2-40B4-BE49-F238E27FC236}">
              <a16:creationId xmlns=""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7" name="WordArt 4">
          <a:extLst>
            <a:ext uri="{FF2B5EF4-FFF2-40B4-BE49-F238E27FC236}">
              <a16:creationId xmlns=""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8" name="WordArt 5">
          <a:extLst>
            <a:ext uri="{FF2B5EF4-FFF2-40B4-BE49-F238E27FC236}">
              <a16:creationId xmlns=""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19" name="WordArt 6">
          <a:extLst>
            <a:ext uri="{FF2B5EF4-FFF2-40B4-BE49-F238E27FC236}">
              <a16:creationId xmlns=""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20" name="WordArt 7">
          <a:extLst>
            <a:ext uri="{FF2B5EF4-FFF2-40B4-BE49-F238E27FC236}">
              <a16:creationId xmlns=""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21" name="WordArt 8">
          <a:extLst>
            <a:ext uri="{FF2B5EF4-FFF2-40B4-BE49-F238E27FC236}">
              <a16:creationId xmlns=""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2" name="WordArt 1">
          <a:extLst>
            <a:ext uri="{FF2B5EF4-FFF2-40B4-BE49-F238E27FC236}">
              <a16:creationId xmlns=""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3" name="WordArt 2">
          <a:extLst>
            <a:ext uri="{FF2B5EF4-FFF2-40B4-BE49-F238E27FC236}">
              <a16:creationId xmlns=""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4" name="WordArt 3">
          <a:extLst>
            <a:ext uri="{FF2B5EF4-FFF2-40B4-BE49-F238E27FC236}">
              <a16:creationId xmlns=""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5" name="WordArt 4">
          <a:extLst>
            <a:ext uri="{FF2B5EF4-FFF2-40B4-BE49-F238E27FC236}">
              <a16:creationId xmlns=""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6" name="WordArt 5">
          <a:extLst>
            <a:ext uri="{FF2B5EF4-FFF2-40B4-BE49-F238E27FC236}">
              <a16:creationId xmlns=""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7" name="WordArt 6">
          <a:extLst>
            <a:ext uri="{FF2B5EF4-FFF2-40B4-BE49-F238E27FC236}">
              <a16:creationId xmlns=""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8" name="WordArt 7">
          <a:extLst>
            <a:ext uri="{FF2B5EF4-FFF2-40B4-BE49-F238E27FC236}">
              <a16:creationId xmlns=""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29" name="WordArt 8">
          <a:extLst>
            <a:ext uri="{FF2B5EF4-FFF2-40B4-BE49-F238E27FC236}">
              <a16:creationId xmlns=""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0" name="WordArt 1">
          <a:extLst>
            <a:ext uri="{FF2B5EF4-FFF2-40B4-BE49-F238E27FC236}">
              <a16:creationId xmlns=""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1" name="WordArt 2">
          <a:extLst>
            <a:ext uri="{FF2B5EF4-FFF2-40B4-BE49-F238E27FC236}">
              <a16:creationId xmlns=""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2" name="WordArt 3">
          <a:extLst>
            <a:ext uri="{FF2B5EF4-FFF2-40B4-BE49-F238E27FC236}">
              <a16:creationId xmlns=""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3" name="WordArt 4">
          <a:extLst>
            <a:ext uri="{FF2B5EF4-FFF2-40B4-BE49-F238E27FC236}">
              <a16:creationId xmlns=""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4" name="WordArt 5">
          <a:extLst>
            <a:ext uri="{FF2B5EF4-FFF2-40B4-BE49-F238E27FC236}">
              <a16:creationId xmlns=""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5" name="WordArt 6">
          <a:extLst>
            <a:ext uri="{FF2B5EF4-FFF2-40B4-BE49-F238E27FC236}">
              <a16:creationId xmlns=""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6" name="WordArt 7">
          <a:extLst>
            <a:ext uri="{FF2B5EF4-FFF2-40B4-BE49-F238E27FC236}">
              <a16:creationId xmlns=""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37" name="WordArt 8">
          <a:extLst>
            <a:ext uri="{FF2B5EF4-FFF2-40B4-BE49-F238E27FC236}">
              <a16:creationId xmlns=""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38" name="WordArt 1">
          <a:extLst>
            <a:ext uri="{FF2B5EF4-FFF2-40B4-BE49-F238E27FC236}">
              <a16:creationId xmlns=""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39" name="WordArt 2">
          <a:extLst>
            <a:ext uri="{FF2B5EF4-FFF2-40B4-BE49-F238E27FC236}">
              <a16:creationId xmlns=""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0" name="WordArt 3">
          <a:extLst>
            <a:ext uri="{FF2B5EF4-FFF2-40B4-BE49-F238E27FC236}">
              <a16:creationId xmlns=""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1" name="WordArt 4">
          <a:extLst>
            <a:ext uri="{FF2B5EF4-FFF2-40B4-BE49-F238E27FC236}">
              <a16:creationId xmlns=""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2" name="WordArt 5">
          <a:extLst>
            <a:ext uri="{FF2B5EF4-FFF2-40B4-BE49-F238E27FC236}">
              <a16:creationId xmlns=""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3" name="WordArt 6">
          <a:extLst>
            <a:ext uri="{FF2B5EF4-FFF2-40B4-BE49-F238E27FC236}">
              <a16:creationId xmlns=""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4" name="WordArt 7">
          <a:extLst>
            <a:ext uri="{FF2B5EF4-FFF2-40B4-BE49-F238E27FC236}">
              <a16:creationId xmlns=""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45" name="WordArt 8">
          <a:extLst>
            <a:ext uri="{FF2B5EF4-FFF2-40B4-BE49-F238E27FC236}">
              <a16:creationId xmlns=""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46" name="WordArt 1">
          <a:extLst>
            <a:ext uri="{FF2B5EF4-FFF2-40B4-BE49-F238E27FC236}">
              <a16:creationId xmlns=""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47" name="WordArt 2">
          <a:extLst>
            <a:ext uri="{FF2B5EF4-FFF2-40B4-BE49-F238E27FC236}">
              <a16:creationId xmlns=""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48" name="WordArt 3">
          <a:extLst>
            <a:ext uri="{FF2B5EF4-FFF2-40B4-BE49-F238E27FC236}">
              <a16:creationId xmlns=""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49" name="WordArt 4">
          <a:extLst>
            <a:ext uri="{FF2B5EF4-FFF2-40B4-BE49-F238E27FC236}">
              <a16:creationId xmlns=""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50" name="WordArt 5">
          <a:extLst>
            <a:ext uri="{FF2B5EF4-FFF2-40B4-BE49-F238E27FC236}">
              <a16:creationId xmlns=""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51" name="WordArt 6">
          <a:extLst>
            <a:ext uri="{FF2B5EF4-FFF2-40B4-BE49-F238E27FC236}">
              <a16:creationId xmlns=""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52" name="WordArt 7">
          <a:extLst>
            <a:ext uri="{FF2B5EF4-FFF2-40B4-BE49-F238E27FC236}">
              <a16:creationId xmlns=""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53" name="WordArt 8">
          <a:extLst>
            <a:ext uri="{FF2B5EF4-FFF2-40B4-BE49-F238E27FC236}">
              <a16:creationId xmlns=""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4" name="WordArt 1">
          <a:extLst>
            <a:ext uri="{FF2B5EF4-FFF2-40B4-BE49-F238E27FC236}">
              <a16:creationId xmlns=""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5" name="WordArt 2">
          <a:extLst>
            <a:ext uri="{FF2B5EF4-FFF2-40B4-BE49-F238E27FC236}">
              <a16:creationId xmlns=""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6" name="WordArt 3">
          <a:extLst>
            <a:ext uri="{FF2B5EF4-FFF2-40B4-BE49-F238E27FC236}">
              <a16:creationId xmlns=""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7" name="WordArt 4">
          <a:extLst>
            <a:ext uri="{FF2B5EF4-FFF2-40B4-BE49-F238E27FC236}">
              <a16:creationId xmlns=""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8" name="WordArt 5">
          <a:extLst>
            <a:ext uri="{FF2B5EF4-FFF2-40B4-BE49-F238E27FC236}">
              <a16:creationId xmlns=""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59" name="WordArt 6">
          <a:extLst>
            <a:ext uri="{FF2B5EF4-FFF2-40B4-BE49-F238E27FC236}">
              <a16:creationId xmlns=""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60" name="WordArt 7">
          <a:extLst>
            <a:ext uri="{FF2B5EF4-FFF2-40B4-BE49-F238E27FC236}">
              <a16:creationId xmlns=""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61" name="WordArt 8">
          <a:extLst>
            <a:ext uri="{FF2B5EF4-FFF2-40B4-BE49-F238E27FC236}">
              <a16:creationId xmlns=""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2" name="WordArt 1">
          <a:extLst>
            <a:ext uri="{FF2B5EF4-FFF2-40B4-BE49-F238E27FC236}">
              <a16:creationId xmlns=""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3" name="WordArt 2">
          <a:extLst>
            <a:ext uri="{FF2B5EF4-FFF2-40B4-BE49-F238E27FC236}">
              <a16:creationId xmlns=""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4" name="WordArt 3">
          <a:extLst>
            <a:ext uri="{FF2B5EF4-FFF2-40B4-BE49-F238E27FC236}">
              <a16:creationId xmlns=""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5" name="WordArt 4">
          <a:extLst>
            <a:ext uri="{FF2B5EF4-FFF2-40B4-BE49-F238E27FC236}">
              <a16:creationId xmlns=""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6" name="WordArt 5">
          <a:extLst>
            <a:ext uri="{FF2B5EF4-FFF2-40B4-BE49-F238E27FC236}">
              <a16:creationId xmlns=""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7" name="WordArt 6">
          <a:extLst>
            <a:ext uri="{FF2B5EF4-FFF2-40B4-BE49-F238E27FC236}">
              <a16:creationId xmlns=""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8" name="WordArt 7">
          <a:extLst>
            <a:ext uri="{FF2B5EF4-FFF2-40B4-BE49-F238E27FC236}">
              <a16:creationId xmlns=""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69" name="WordArt 8">
          <a:extLst>
            <a:ext uri="{FF2B5EF4-FFF2-40B4-BE49-F238E27FC236}">
              <a16:creationId xmlns=""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0" name="WordArt 1">
          <a:extLst>
            <a:ext uri="{FF2B5EF4-FFF2-40B4-BE49-F238E27FC236}">
              <a16:creationId xmlns=""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1" name="WordArt 2">
          <a:extLst>
            <a:ext uri="{FF2B5EF4-FFF2-40B4-BE49-F238E27FC236}">
              <a16:creationId xmlns=""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2" name="WordArt 3">
          <a:extLst>
            <a:ext uri="{FF2B5EF4-FFF2-40B4-BE49-F238E27FC236}">
              <a16:creationId xmlns=""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3" name="WordArt 4">
          <a:extLst>
            <a:ext uri="{FF2B5EF4-FFF2-40B4-BE49-F238E27FC236}">
              <a16:creationId xmlns=""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4" name="WordArt 5">
          <a:extLst>
            <a:ext uri="{FF2B5EF4-FFF2-40B4-BE49-F238E27FC236}">
              <a16:creationId xmlns=""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5" name="WordArt 6">
          <a:extLst>
            <a:ext uri="{FF2B5EF4-FFF2-40B4-BE49-F238E27FC236}">
              <a16:creationId xmlns=""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6" name="WordArt 7">
          <a:extLst>
            <a:ext uri="{FF2B5EF4-FFF2-40B4-BE49-F238E27FC236}">
              <a16:creationId xmlns=""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177" name="WordArt 8">
          <a:extLst>
            <a:ext uri="{FF2B5EF4-FFF2-40B4-BE49-F238E27FC236}">
              <a16:creationId xmlns=""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78" name="WordArt 1">
          <a:extLst>
            <a:ext uri="{FF2B5EF4-FFF2-40B4-BE49-F238E27FC236}">
              <a16:creationId xmlns=""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79" name="WordArt 2">
          <a:extLst>
            <a:ext uri="{FF2B5EF4-FFF2-40B4-BE49-F238E27FC236}">
              <a16:creationId xmlns=""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0" name="WordArt 3">
          <a:extLst>
            <a:ext uri="{FF2B5EF4-FFF2-40B4-BE49-F238E27FC236}">
              <a16:creationId xmlns=""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1" name="WordArt 4">
          <a:extLst>
            <a:ext uri="{FF2B5EF4-FFF2-40B4-BE49-F238E27FC236}">
              <a16:creationId xmlns=""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2" name="WordArt 5">
          <a:extLst>
            <a:ext uri="{FF2B5EF4-FFF2-40B4-BE49-F238E27FC236}">
              <a16:creationId xmlns=""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3" name="WordArt 6">
          <a:extLst>
            <a:ext uri="{FF2B5EF4-FFF2-40B4-BE49-F238E27FC236}">
              <a16:creationId xmlns=""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4" name="WordArt 7">
          <a:extLst>
            <a:ext uri="{FF2B5EF4-FFF2-40B4-BE49-F238E27FC236}">
              <a16:creationId xmlns=""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185" name="WordArt 8">
          <a:extLst>
            <a:ext uri="{FF2B5EF4-FFF2-40B4-BE49-F238E27FC236}">
              <a16:creationId xmlns=""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86" name="WordArt 1">
          <a:extLst>
            <a:ext uri="{FF2B5EF4-FFF2-40B4-BE49-F238E27FC236}">
              <a16:creationId xmlns=""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87" name="WordArt 2">
          <a:extLst>
            <a:ext uri="{FF2B5EF4-FFF2-40B4-BE49-F238E27FC236}">
              <a16:creationId xmlns=""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88" name="WordArt 3">
          <a:extLst>
            <a:ext uri="{FF2B5EF4-FFF2-40B4-BE49-F238E27FC236}">
              <a16:creationId xmlns=""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89" name="WordArt 4">
          <a:extLst>
            <a:ext uri="{FF2B5EF4-FFF2-40B4-BE49-F238E27FC236}">
              <a16:creationId xmlns=""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90" name="WordArt 5">
          <a:extLst>
            <a:ext uri="{FF2B5EF4-FFF2-40B4-BE49-F238E27FC236}">
              <a16:creationId xmlns=""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91" name="WordArt 6">
          <a:extLst>
            <a:ext uri="{FF2B5EF4-FFF2-40B4-BE49-F238E27FC236}">
              <a16:creationId xmlns=""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92" name="WordArt 7">
          <a:extLst>
            <a:ext uri="{FF2B5EF4-FFF2-40B4-BE49-F238E27FC236}">
              <a16:creationId xmlns=""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193" name="WordArt 8">
          <a:extLst>
            <a:ext uri="{FF2B5EF4-FFF2-40B4-BE49-F238E27FC236}">
              <a16:creationId xmlns=""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4" name="WordArt 1">
          <a:extLst>
            <a:ext uri="{FF2B5EF4-FFF2-40B4-BE49-F238E27FC236}">
              <a16:creationId xmlns=""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5" name="WordArt 2">
          <a:extLst>
            <a:ext uri="{FF2B5EF4-FFF2-40B4-BE49-F238E27FC236}">
              <a16:creationId xmlns=""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6" name="WordArt 3">
          <a:extLst>
            <a:ext uri="{FF2B5EF4-FFF2-40B4-BE49-F238E27FC236}">
              <a16:creationId xmlns=""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7" name="WordArt 4">
          <a:extLst>
            <a:ext uri="{FF2B5EF4-FFF2-40B4-BE49-F238E27FC236}">
              <a16:creationId xmlns=""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8" name="WordArt 5">
          <a:extLst>
            <a:ext uri="{FF2B5EF4-FFF2-40B4-BE49-F238E27FC236}">
              <a16:creationId xmlns=""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199" name="WordArt 6">
          <a:extLst>
            <a:ext uri="{FF2B5EF4-FFF2-40B4-BE49-F238E27FC236}">
              <a16:creationId xmlns=""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00" name="WordArt 7">
          <a:extLst>
            <a:ext uri="{FF2B5EF4-FFF2-40B4-BE49-F238E27FC236}">
              <a16:creationId xmlns=""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01" name="WordArt 8">
          <a:extLst>
            <a:ext uri="{FF2B5EF4-FFF2-40B4-BE49-F238E27FC236}">
              <a16:creationId xmlns=""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2" name="WordArt 1">
          <a:extLst>
            <a:ext uri="{FF2B5EF4-FFF2-40B4-BE49-F238E27FC236}">
              <a16:creationId xmlns=""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3" name="WordArt 2">
          <a:extLst>
            <a:ext uri="{FF2B5EF4-FFF2-40B4-BE49-F238E27FC236}">
              <a16:creationId xmlns=""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4" name="WordArt 3">
          <a:extLst>
            <a:ext uri="{FF2B5EF4-FFF2-40B4-BE49-F238E27FC236}">
              <a16:creationId xmlns=""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5" name="WordArt 4">
          <a:extLst>
            <a:ext uri="{FF2B5EF4-FFF2-40B4-BE49-F238E27FC236}">
              <a16:creationId xmlns=""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6" name="WordArt 5">
          <a:extLst>
            <a:ext uri="{FF2B5EF4-FFF2-40B4-BE49-F238E27FC236}">
              <a16:creationId xmlns=""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7" name="WordArt 6">
          <a:extLst>
            <a:ext uri="{FF2B5EF4-FFF2-40B4-BE49-F238E27FC236}">
              <a16:creationId xmlns=""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8" name="WordArt 7">
          <a:extLst>
            <a:ext uri="{FF2B5EF4-FFF2-40B4-BE49-F238E27FC236}">
              <a16:creationId xmlns=""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09" name="WordArt 8">
          <a:extLst>
            <a:ext uri="{FF2B5EF4-FFF2-40B4-BE49-F238E27FC236}">
              <a16:creationId xmlns=""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0" name="WordArt 1">
          <a:extLst>
            <a:ext uri="{FF2B5EF4-FFF2-40B4-BE49-F238E27FC236}">
              <a16:creationId xmlns=""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1" name="WordArt 2">
          <a:extLst>
            <a:ext uri="{FF2B5EF4-FFF2-40B4-BE49-F238E27FC236}">
              <a16:creationId xmlns=""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2" name="WordArt 3">
          <a:extLst>
            <a:ext uri="{FF2B5EF4-FFF2-40B4-BE49-F238E27FC236}">
              <a16:creationId xmlns=""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3" name="WordArt 4">
          <a:extLst>
            <a:ext uri="{FF2B5EF4-FFF2-40B4-BE49-F238E27FC236}">
              <a16:creationId xmlns=""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4" name="WordArt 5">
          <a:extLst>
            <a:ext uri="{FF2B5EF4-FFF2-40B4-BE49-F238E27FC236}">
              <a16:creationId xmlns=""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5" name="WordArt 6">
          <a:extLst>
            <a:ext uri="{FF2B5EF4-FFF2-40B4-BE49-F238E27FC236}">
              <a16:creationId xmlns=""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6" name="WordArt 7">
          <a:extLst>
            <a:ext uri="{FF2B5EF4-FFF2-40B4-BE49-F238E27FC236}">
              <a16:creationId xmlns=""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17" name="WordArt 8">
          <a:extLst>
            <a:ext uri="{FF2B5EF4-FFF2-40B4-BE49-F238E27FC236}">
              <a16:creationId xmlns=""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18" name="WordArt 1">
          <a:extLst>
            <a:ext uri="{FF2B5EF4-FFF2-40B4-BE49-F238E27FC236}">
              <a16:creationId xmlns=""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19" name="WordArt 2">
          <a:extLst>
            <a:ext uri="{FF2B5EF4-FFF2-40B4-BE49-F238E27FC236}">
              <a16:creationId xmlns=""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0" name="WordArt 3">
          <a:extLst>
            <a:ext uri="{FF2B5EF4-FFF2-40B4-BE49-F238E27FC236}">
              <a16:creationId xmlns=""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1" name="WordArt 4">
          <a:extLst>
            <a:ext uri="{FF2B5EF4-FFF2-40B4-BE49-F238E27FC236}">
              <a16:creationId xmlns=""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2" name="WordArt 5">
          <a:extLst>
            <a:ext uri="{FF2B5EF4-FFF2-40B4-BE49-F238E27FC236}">
              <a16:creationId xmlns=""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3" name="WordArt 6">
          <a:extLst>
            <a:ext uri="{FF2B5EF4-FFF2-40B4-BE49-F238E27FC236}">
              <a16:creationId xmlns=""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4" name="WordArt 7">
          <a:extLst>
            <a:ext uri="{FF2B5EF4-FFF2-40B4-BE49-F238E27FC236}">
              <a16:creationId xmlns=""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225" name="WordArt 8">
          <a:extLst>
            <a:ext uri="{FF2B5EF4-FFF2-40B4-BE49-F238E27FC236}">
              <a16:creationId xmlns=""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26" name="WordArt 1">
          <a:extLst>
            <a:ext uri="{FF2B5EF4-FFF2-40B4-BE49-F238E27FC236}">
              <a16:creationId xmlns=""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27" name="WordArt 2">
          <a:extLst>
            <a:ext uri="{FF2B5EF4-FFF2-40B4-BE49-F238E27FC236}">
              <a16:creationId xmlns=""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28" name="WordArt 3">
          <a:extLst>
            <a:ext uri="{FF2B5EF4-FFF2-40B4-BE49-F238E27FC236}">
              <a16:creationId xmlns=""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29" name="WordArt 4">
          <a:extLst>
            <a:ext uri="{FF2B5EF4-FFF2-40B4-BE49-F238E27FC236}">
              <a16:creationId xmlns=""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30" name="WordArt 5">
          <a:extLst>
            <a:ext uri="{FF2B5EF4-FFF2-40B4-BE49-F238E27FC236}">
              <a16:creationId xmlns=""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31" name="WordArt 6">
          <a:extLst>
            <a:ext uri="{FF2B5EF4-FFF2-40B4-BE49-F238E27FC236}">
              <a16:creationId xmlns=""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32" name="WordArt 7">
          <a:extLst>
            <a:ext uri="{FF2B5EF4-FFF2-40B4-BE49-F238E27FC236}">
              <a16:creationId xmlns=""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233" name="WordArt 8">
          <a:extLst>
            <a:ext uri="{FF2B5EF4-FFF2-40B4-BE49-F238E27FC236}">
              <a16:creationId xmlns=""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4" name="WordArt 1">
          <a:extLst>
            <a:ext uri="{FF2B5EF4-FFF2-40B4-BE49-F238E27FC236}">
              <a16:creationId xmlns=""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5" name="WordArt 2">
          <a:extLst>
            <a:ext uri="{FF2B5EF4-FFF2-40B4-BE49-F238E27FC236}">
              <a16:creationId xmlns=""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6" name="WordArt 3">
          <a:extLst>
            <a:ext uri="{FF2B5EF4-FFF2-40B4-BE49-F238E27FC236}">
              <a16:creationId xmlns=""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7" name="WordArt 4">
          <a:extLst>
            <a:ext uri="{FF2B5EF4-FFF2-40B4-BE49-F238E27FC236}">
              <a16:creationId xmlns=""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8" name="WordArt 5">
          <a:extLst>
            <a:ext uri="{FF2B5EF4-FFF2-40B4-BE49-F238E27FC236}">
              <a16:creationId xmlns=""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39" name="WordArt 6">
          <a:extLst>
            <a:ext uri="{FF2B5EF4-FFF2-40B4-BE49-F238E27FC236}">
              <a16:creationId xmlns=""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40" name="WordArt 7">
          <a:extLst>
            <a:ext uri="{FF2B5EF4-FFF2-40B4-BE49-F238E27FC236}">
              <a16:creationId xmlns=""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241" name="WordArt 8">
          <a:extLst>
            <a:ext uri="{FF2B5EF4-FFF2-40B4-BE49-F238E27FC236}">
              <a16:creationId xmlns=""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2" name="WordArt 1">
          <a:extLst>
            <a:ext uri="{FF2B5EF4-FFF2-40B4-BE49-F238E27FC236}">
              <a16:creationId xmlns=""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3" name="WordArt 2">
          <a:extLst>
            <a:ext uri="{FF2B5EF4-FFF2-40B4-BE49-F238E27FC236}">
              <a16:creationId xmlns=""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4" name="WordArt 3">
          <a:extLst>
            <a:ext uri="{FF2B5EF4-FFF2-40B4-BE49-F238E27FC236}">
              <a16:creationId xmlns=""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5" name="WordArt 4">
          <a:extLst>
            <a:ext uri="{FF2B5EF4-FFF2-40B4-BE49-F238E27FC236}">
              <a16:creationId xmlns=""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6" name="WordArt 5">
          <a:extLst>
            <a:ext uri="{FF2B5EF4-FFF2-40B4-BE49-F238E27FC236}">
              <a16:creationId xmlns=""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7" name="WordArt 6">
          <a:extLst>
            <a:ext uri="{FF2B5EF4-FFF2-40B4-BE49-F238E27FC236}">
              <a16:creationId xmlns=""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8" name="WordArt 7">
          <a:extLst>
            <a:ext uri="{FF2B5EF4-FFF2-40B4-BE49-F238E27FC236}">
              <a16:creationId xmlns=""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249" name="WordArt 8">
          <a:extLst>
            <a:ext uri="{FF2B5EF4-FFF2-40B4-BE49-F238E27FC236}">
              <a16:creationId xmlns=""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0" name="WordArt 1">
          <a:extLst>
            <a:ext uri="{FF2B5EF4-FFF2-40B4-BE49-F238E27FC236}">
              <a16:creationId xmlns=""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1" name="WordArt 2">
          <a:extLst>
            <a:ext uri="{FF2B5EF4-FFF2-40B4-BE49-F238E27FC236}">
              <a16:creationId xmlns=""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2" name="WordArt 3">
          <a:extLst>
            <a:ext uri="{FF2B5EF4-FFF2-40B4-BE49-F238E27FC236}">
              <a16:creationId xmlns=""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3" name="WordArt 4">
          <a:extLst>
            <a:ext uri="{FF2B5EF4-FFF2-40B4-BE49-F238E27FC236}">
              <a16:creationId xmlns=""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4" name="WordArt 5">
          <a:extLst>
            <a:ext uri="{FF2B5EF4-FFF2-40B4-BE49-F238E27FC236}">
              <a16:creationId xmlns=""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5" name="WordArt 6">
          <a:extLst>
            <a:ext uri="{FF2B5EF4-FFF2-40B4-BE49-F238E27FC236}">
              <a16:creationId xmlns=""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6" name="WordArt 7">
          <a:extLst>
            <a:ext uri="{FF2B5EF4-FFF2-40B4-BE49-F238E27FC236}">
              <a16:creationId xmlns=""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57" name="WordArt 8">
          <a:extLst>
            <a:ext uri="{FF2B5EF4-FFF2-40B4-BE49-F238E27FC236}">
              <a16:creationId xmlns=""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58" name="WordArt 1">
          <a:extLst>
            <a:ext uri="{FF2B5EF4-FFF2-40B4-BE49-F238E27FC236}">
              <a16:creationId xmlns=""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59" name="WordArt 2">
          <a:extLst>
            <a:ext uri="{FF2B5EF4-FFF2-40B4-BE49-F238E27FC236}">
              <a16:creationId xmlns=""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0" name="WordArt 3">
          <a:extLst>
            <a:ext uri="{FF2B5EF4-FFF2-40B4-BE49-F238E27FC236}">
              <a16:creationId xmlns=""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1" name="WordArt 4">
          <a:extLst>
            <a:ext uri="{FF2B5EF4-FFF2-40B4-BE49-F238E27FC236}">
              <a16:creationId xmlns=""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2" name="WordArt 5">
          <a:extLst>
            <a:ext uri="{FF2B5EF4-FFF2-40B4-BE49-F238E27FC236}">
              <a16:creationId xmlns=""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3" name="WordArt 6">
          <a:extLst>
            <a:ext uri="{FF2B5EF4-FFF2-40B4-BE49-F238E27FC236}">
              <a16:creationId xmlns=""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4" name="WordArt 7">
          <a:extLst>
            <a:ext uri="{FF2B5EF4-FFF2-40B4-BE49-F238E27FC236}">
              <a16:creationId xmlns=""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65" name="WordArt 8">
          <a:extLst>
            <a:ext uri="{FF2B5EF4-FFF2-40B4-BE49-F238E27FC236}">
              <a16:creationId xmlns=""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66" name="WordArt 1">
          <a:extLst>
            <a:ext uri="{FF2B5EF4-FFF2-40B4-BE49-F238E27FC236}">
              <a16:creationId xmlns=""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67" name="WordArt 2">
          <a:extLst>
            <a:ext uri="{FF2B5EF4-FFF2-40B4-BE49-F238E27FC236}">
              <a16:creationId xmlns=""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68" name="WordArt 3">
          <a:extLst>
            <a:ext uri="{FF2B5EF4-FFF2-40B4-BE49-F238E27FC236}">
              <a16:creationId xmlns=""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69" name="WordArt 4">
          <a:extLst>
            <a:ext uri="{FF2B5EF4-FFF2-40B4-BE49-F238E27FC236}">
              <a16:creationId xmlns=""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70" name="WordArt 5">
          <a:extLst>
            <a:ext uri="{FF2B5EF4-FFF2-40B4-BE49-F238E27FC236}">
              <a16:creationId xmlns=""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71" name="WordArt 6">
          <a:extLst>
            <a:ext uri="{FF2B5EF4-FFF2-40B4-BE49-F238E27FC236}">
              <a16:creationId xmlns=""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72" name="WordArt 7">
          <a:extLst>
            <a:ext uri="{FF2B5EF4-FFF2-40B4-BE49-F238E27FC236}">
              <a16:creationId xmlns=""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73" name="WordArt 8">
          <a:extLst>
            <a:ext uri="{FF2B5EF4-FFF2-40B4-BE49-F238E27FC236}">
              <a16:creationId xmlns=""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4" name="WordArt 1">
          <a:extLst>
            <a:ext uri="{FF2B5EF4-FFF2-40B4-BE49-F238E27FC236}">
              <a16:creationId xmlns=""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5" name="WordArt 2">
          <a:extLst>
            <a:ext uri="{FF2B5EF4-FFF2-40B4-BE49-F238E27FC236}">
              <a16:creationId xmlns=""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6" name="WordArt 3">
          <a:extLst>
            <a:ext uri="{FF2B5EF4-FFF2-40B4-BE49-F238E27FC236}">
              <a16:creationId xmlns=""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7" name="WordArt 4">
          <a:extLst>
            <a:ext uri="{FF2B5EF4-FFF2-40B4-BE49-F238E27FC236}">
              <a16:creationId xmlns=""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8" name="WordArt 5">
          <a:extLst>
            <a:ext uri="{FF2B5EF4-FFF2-40B4-BE49-F238E27FC236}">
              <a16:creationId xmlns=""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79" name="WordArt 6">
          <a:extLst>
            <a:ext uri="{FF2B5EF4-FFF2-40B4-BE49-F238E27FC236}">
              <a16:creationId xmlns=""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80" name="WordArt 7">
          <a:extLst>
            <a:ext uri="{FF2B5EF4-FFF2-40B4-BE49-F238E27FC236}">
              <a16:creationId xmlns=""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81" name="WordArt 8">
          <a:extLst>
            <a:ext uri="{FF2B5EF4-FFF2-40B4-BE49-F238E27FC236}">
              <a16:creationId xmlns=""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2" name="WordArt 1">
          <a:extLst>
            <a:ext uri="{FF2B5EF4-FFF2-40B4-BE49-F238E27FC236}">
              <a16:creationId xmlns=""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3" name="WordArt 2">
          <a:extLst>
            <a:ext uri="{FF2B5EF4-FFF2-40B4-BE49-F238E27FC236}">
              <a16:creationId xmlns=""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4" name="WordArt 3">
          <a:extLst>
            <a:ext uri="{FF2B5EF4-FFF2-40B4-BE49-F238E27FC236}">
              <a16:creationId xmlns=""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5" name="WordArt 4">
          <a:extLst>
            <a:ext uri="{FF2B5EF4-FFF2-40B4-BE49-F238E27FC236}">
              <a16:creationId xmlns=""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6" name="WordArt 5">
          <a:extLst>
            <a:ext uri="{FF2B5EF4-FFF2-40B4-BE49-F238E27FC236}">
              <a16:creationId xmlns=""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7" name="WordArt 6">
          <a:extLst>
            <a:ext uri="{FF2B5EF4-FFF2-40B4-BE49-F238E27FC236}">
              <a16:creationId xmlns=""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8" name="WordArt 7">
          <a:extLst>
            <a:ext uri="{FF2B5EF4-FFF2-40B4-BE49-F238E27FC236}">
              <a16:creationId xmlns=""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289" name="WordArt 8">
          <a:extLst>
            <a:ext uri="{FF2B5EF4-FFF2-40B4-BE49-F238E27FC236}">
              <a16:creationId xmlns=""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0" name="WordArt 1">
          <a:extLst>
            <a:ext uri="{FF2B5EF4-FFF2-40B4-BE49-F238E27FC236}">
              <a16:creationId xmlns=""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1" name="WordArt 2">
          <a:extLst>
            <a:ext uri="{FF2B5EF4-FFF2-40B4-BE49-F238E27FC236}">
              <a16:creationId xmlns=""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2" name="WordArt 3">
          <a:extLst>
            <a:ext uri="{FF2B5EF4-FFF2-40B4-BE49-F238E27FC236}">
              <a16:creationId xmlns=""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3" name="WordArt 4">
          <a:extLst>
            <a:ext uri="{FF2B5EF4-FFF2-40B4-BE49-F238E27FC236}">
              <a16:creationId xmlns=""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4" name="WordArt 5">
          <a:extLst>
            <a:ext uri="{FF2B5EF4-FFF2-40B4-BE49-F238E27FC236}">
              <a16:creationId xmlns=""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5" name="WordArt 6">
          <a:extLst>
            <a:ext uri="{FF2B5EF4-FFF2-40B4-BE49-F238E27FC236}">
              <a16:creationId xmlns=""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6" name="WordArt 7">
          <a:extLst>
            <a:ext uri="{FF2B5EF4-FFF2-40B4-BE49-F238E27FC236}">
              <a16:creationId xmlns=""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297" name="WordArt 8">
          <a:extLst>
            <a:ext uri="{FF2B5EF4-FFF2-40B4-BE49-F238E27FC236}">
              <a16:creationId xmlns=""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298" name="WordArt 1">
          <a:extLst>
            <a:ext uri="{FF2B5EF4-FFF2-40B4-BE49-F238E27FC236}">
              <a16:creationId xmlns=""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299" name="WordArt 2">
          <a:extLst>
            <a:ext uri="{FF2B5EF4-FFF2-40B4-BE49-F238E27FC236}">
              <a16:creationId xmlns=""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0" name="WordArt 3">
          <a:extLst>
            <a:ext uri="{FF2B5EF4-FFF2-40B4-BE49-F238E27FC236}">
              <a16:creationId xmlns=""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1" name="WordArt 4">
          <a:extLst>
            <a:ext uri="{FF2B5EF4-FFF2-40B4-BE49-F238E27FC236}">
              <a16:creationId xmlns=""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2" name="WordArt 5">
          <a:extLst>
            <a:ext uri="{FF2B5EF4-FFF2-40B4-BE49-F238E27FC236}">
              <a16:creationId xmlns=""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3" name="WordArt 6">
          <a:extLst>
            <a:ext uri="{FF2B5EF4-FFF2-40B4-BE49-F238E27FC236}">
              <a16:creationId xmlns=""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4" name="WordArt 7">
          <a:extLst>
            <a:ext uri="{FF2B5EF4-FFF2-40B4-BE49-F238E27FC236}">
              <a16:creationId xmlns=""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305" name="WordArt 8">
          <a:extLst>
            <a:ext uri="{FF2B5EF4-FFF2-40B4-BE49-F238E27FC236}">
              <a16:creationId xmlns=""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06" name="WordArt 1">
          <a:extLst>
            <a:ext uri="{FF2B5EF4-FFF2-40B4-BE49-F238E27FC236}">
              <a16:creationId xmlns=""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07" name="WordArt 2">
          <a:extLst>
            <a:ext uri="{FF2B5EF4-FFF2-40B4-BE49-F238E27FC236}">
              <a16:creationId xmlns=""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08" name="WordArt 3">
          <a:extLst>
            <a:ext uri="{FF2B5EF4-FFF2-40B4-BE49-F238E27FC236}">
              <a16:creationId xmlns=""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09" name="WordArt 4">
          <a:extLst>
            <a:ext uri="{FF2B5EF4-FFF2-40B4-BE49-F238E27FC236}">
              <a16:creationId xmlns=""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10" name="WordArt 5">
          <a:extLst>
            <a:ext uri="{FF2B5EF4-FFF2-40B4-BE49-F238E27FC236}">
              <a16:creationId xmlns=""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11" name="WordArt 6">
          <a:extLst>
            <a:ext uri="{FF2B5EF4-FFF2-40B4-BE49-F238E27FC236}">
              <a16:creationId xmlns=""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12" name="WordArt 7">
          <a:extLst>
            <a:ext uri="{FF2B5EF4-FFF2-40B4-BE49-F238E27FC236}">
              <a16:creationId xmlns=""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313" name="WordArt 8">
          <a:extLst>
            <a:ext uri="{FF2B5EF4-FFF2-40B4-BE49-F238E27FC236}">
              <a16:creationId xmlns=""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4" name="WordArt 1">
          <a:extLst>
            <a:ext uri="{FF2B5EF4-FFF2-40B4-BE49-F238E27FC236}">
              <a16:creationId xmlns=""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5" name="WordArt 2">
          <a:extLst>
            <a:ext uri="{FF2B5EF4-FFF2-40B4-BE49-F238E27FC236}">
              <a16:creationId xmlns=""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6" name="WordArt 3">
          <a:extLst>
            <a:ext uri="{FF2B5EF4-FFF2-40B4-BE49-F238E27FC236}">
              <a16:creationId xmlns=""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7" name="WordArt 4">
          <a:extLst>
            <a:ext uri="{FF2B5EF4-FFF2-40B4-BE49-F238E27FC236}">
              <a16:creationId xmlns=""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8" name="WordArt 5">
          <a:extLst>
            <a:ext uri="{FF2B5EF4-FFF2-40B4-BE49-F238E27FC236}">
              <a16:creationId xmlns=""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19" name="WordArt 6">
          <a:extLst>
            <a:ext uri="{FF2B5EF4-FFF2-40B4-BE49-F238E27FC236}">
              <a16:creationId xmlns=""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20" name="WordArt 7">
          <a:extLst>
            <a:ext uri="{FF2B5EF4-FFF2-40B4-BE49-F238E27FC236}">
              <a16:creationId xmlns=""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21" name="WordArt 8">
          <a:extLst>
            <a:ext uri="{FF2B5EF4-FFF2-40B4-BE49-F238E27FC236}">
              <a16:creationId xmlns=""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2" name="WordArt 1">
          <a:extLst>
            <a:ext uri="{FF2B5EF4-FFF2-40B4-BE49-F238E27FC236}">
              <a16:creationId xmlns=""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3" name="WordArt 2">
          <a:extLst>
            <a:ext uri="{FF2B5EF4-FFF2-40B4-BE49-F238E27FC236}">
              <a16:creationId xmlns=""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4" name="WordArt 3">
          <a:extLst>
            <a:ext uri="{FF2B5EF4-FFF2-40B4-BE49-F238E27FC236}">
              <a16:creationId xmlns=""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5" name="WordArt 4">
          <a:extLst>
            <a:ext uri="{FF2B5EF4-FFF2-40B4-BE49-F238E27FC236}">
              <a16:creationId xmlns=""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6" name="WordArt 5">
          <a:extLst>
            <a:ext uri="{FF2B5EF4-FFF2-40B4-BE49-F238E27FC236}">
              <a16:creationId xmlns=""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7" name="WordArt 6">
          <a:extLst>
            <a:ext uri="{FF2B5EF4-FFF2-40B4-BE49-F238E27FC236}">
              <a16:creationId xmlns=""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8" name="WordArt 7">
          <a:extLst>
            <a:ext uri="{FF2B5EF4-FFF2-40B4-BE49-F238E27FC236}">
              <a16:creationId xmlns=""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29" name="WordArt 8">
          <a:extLst>
            <a:ext uri="{FF2B5EF4-FFF2-40B4-BE49-F238E27FC236}">
              <a16:creationId xmlns=""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0" name="WordArt 1">
          <a:extLst>
            <a:ext uri="{FF2B5EF4-FFF2-40B4-BE49-F238E27FC236}">
              <a16:creationId xmlns=""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1" name="WordArt 2">
          <a:extLst>
            <a:ext uri="{FF2B5EF4-FFF2-40B4-BE49-F238E27FC236}">
              <a16:creationId xmlns=""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2" name="WordArt 3">
          <a:extLst>
            <a:ext uri="{FF2B5EF4-FFF2-40B4-BE49-F238E27FC236}">
              <a16:creationId xmlns=""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3" name="WordArt 4">
          <a:extLst>
            <a:ext uri="{FF2B5EF4-FFF2-40B4-BE49-F238E27FC236}">
              <a16:creationId xmlns=""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4" name="WordArt 5">
          <a:extLst>
            <a:ext uri="{FF2B5EF4-FFF2-40B4-BE49-F238E27FC236}">
              <a16:creationId xmlns=""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5" name="WordArt 6">
          <a:extLst>
            <a:ext uri="{FF2B5EF4-FFF2-40B4-BE49-F238E27FC236}">
              <a16:creationId xmlns=""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6" name="WordArt 7">
          <a:extLst>
            <a:ext uri="{FF2B5EF4-FFF2-40B4-BE49-F238E27FC236}">
              <a16:creationId xmlns=""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16</xdr:row>
      <xdr:rowOff>0</xdr:rowOff>
    </xdr:from>
    <xdr:to>
      <xdr:col>2</xdr:col>
      <xdr:colOff>927100</xdr:colOff>
      <xdr:row>16</xdr:row>
      <xdr:rowOff>0</xdr:rowOff>
    </xdr:to>
    <xdr:sp macro="" textlink="">
      <xdr:nvSpPr>
        <xdr:cNvPr id="337" name="WordArt 8">
          <a:extLst>
            <a:ext uri="{FF2B5EF4-FFF2-40B4-BE49-F238E27FC236}">
              <a16:creationId xmlns=""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38" name="WordArt 1">
          <a:extLst>
            <a:ext uri="{FF2B5EF4-FFF2-40B4-BE49-F238E27FC236}">
              <a16:creationId xmlns=""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39" name="WordArt 2">
          <a:extLst>
            <a:ext uri="{FF2B5EF4-FFF2-40B4-BE49-F238E27FC236}">
              <a16:creationId xmlns=""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0" name="WordArt 3">
          <a:extLst>
            <a:ext uri="{FF2B5EF4-FFF2-40B4-BE49-F238E27FC236}">
              <a16:creationId xmlns=""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1" name="WordArt 4">
          <a:extLst>
            <a:ext uri="{FF2B5EF4-FFF2-40B4-BE49-F238E27FC236}">
              <a16:creationId xmlns=""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2" name="WordArt 5">
          <a:extLst>
            <a:ext uri="{FF2B5EF4-FFF2-40B4-BE49-F238E27FC236}">
              <a16:creationId xmlns=""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3" name="WordArt 6">
          <a:extLst>
            <a:ext uri="{FF2B5EF4-FFF2-40B4-BE49-F238E27FC236}">
              <a16:creationId xmlns=""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4" name="WordArt 7">
          <a:extLst>
            <a:ext uri="{FF2B5EF4-FFF2-40B4-BE49-F238E27FC236}">
              <a16:creationId xmlns=""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16</xdr:row>
      <xdr:rowOff>0</xdr:rowOff>
    </xdr:from>
    <xdr:to>
      <xdr:col>2</xdr:col>
      <xdr:colOff>2212975</xdr:colOff>
      <xdr:row>16</xdr:row>
      <xdr:rowOff>0</xdr:rowOff>
    </xdr:to>
    <xdr:sp macro="" textlink="">
      <xdr:nvSpPr>
        <xdr:cNvPr id="345" name="WordArt 8">
          <a:extLst>
            <a:ext uri="{FF2B5EF4-FFF2-40B4-BE49-F238E27FC236}">
              <a16:creationId xmlns=""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46" name="WordArt 1">
          <a:extLst>
            <a:ext uri="{FF2B5EF4-FFF2-40B4-BE49-F238E27FC236}">
              <a16:creationId xmlns=""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47" name="WordArt 2">
          <a:extLst>
            <a:ext uri="{FF2B5EF4-FFF2-40B4-BE49-F238E27FC236}">
              <a16:creationId xmlns=""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48" name="WordArt 3">
          <a:extLst>
            <a:ext uri="{FF2B5EF4-FFF2-40B4-BE49-F238E27FC236}">
              <a16:creationId xmlns=""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49" name="WordArt 4">
          <a:extLst>
            <a:ext uri="{FF2B5EF4-FFF2-40B4-BE49-F238E27FC236}">
              <a16:creationId xmlns=""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50" name="WordArt 5">
          <a:extLst>
            <a:ext uri="{FF2B5EF4-FFF2-40B4-BE49-F238E27FC236}">
              <a16:creationId xmlns=""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51" name="WordArt 6">
          <a:extLst>
            <a:ext uri="{FF2B5EF4-FFF2-40B4-BE49-F238E27FC236}">
              <a16:creationId xmlns=""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52" name="WordArt 7">
          <a:extLst>
            <a:ext uri="{FF2B5EF4-FFF2-40B4-BE49-F238E27FC236}">
              <a16:creationId xmlns=""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53" name="WordArt 8">
          <a:extLst>
            <a:ext uri="{FF2B5EF4-FFF2-40B4-BE49-F238E27FC236}">
              <a16:creationId xmlns=""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4" name="WordArt 1">
          <a:extLst>
            <a:ext uri="{FF2B5EF4-FFF2-40B4-BE49-F238E27FC236}">
              <a16:creationId xmlns=""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5" name="WordArt 2">
          <a:extLst>
            <a:ext uri="{FF2B5EF4-FFF2-40B4-BE49-F238E27FC236}">
              <a16:creationId xmlns=""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6" name="WordArt 3">
          <a:extLst>
            <a:ext uri="{FF2B5EF4-FFF2-40B4-BE49-F238E27FC236}">
              <a16:creationId xmlns=""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7" name="WordArt 4">
          <a:extLst>
            <a:ext uri="{FF2B5EF4-FFF2-40B4-BE49-F238E27FC236}">
              <a16:creationId xmlns=""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8" name="WordArt 5">
          <a:extLst>
            <a:ext uri="{FF2B5EF4-FFF2-40B4-BE49-F238E27FC236}">
              <a16:creationId xmlns=""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59" name="WordArt 6">
          <a:extLst>
            <a:ext uri="{FF2B5EF4-FFF2-40B4-BE49-F238E27FC236}">
              <a16:creationId xmlns=""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60" name="WordArt 7">
          <a:extLst>
            <a:ext uri="{FF2B5EF4-FFF2-40B4-BE49-F238E27FC236}">
              <a16:creationId xmlns=""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61" name="WordArt 8">
          <a:extLst>
            <a:ext uri="{FF2B5EF4-FFF2-40B4-BE49-F238E27FC236}">
              <a16:creationId xmlns=""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2" name="WordArt 1">
          <a:extLst>
            <a:ext uri="{FF2B5EF4-FFF2-40B4-BE49-F238E27FC236}">
              <a16:creationId xmlns=""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3" name="WordArt 2">
          <a:extLst>
            <a:ext uri="{FF2B5EF4-FFF2-40B4-BE49-F238E27FC236}">
              <a16:creationId xmlns=""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4" name="WordArt 3">
          <a:extLst>
            <a:ext uri="{FF2B5EF4-FFF2-40B4-BE49-F238E27FC236}">
              <a16:creationId xmlns=""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5" name="WordArt 4">
          <a:extLst>
            <a:ext uri="{FF2B5EF4-FFF2-40B4-BE49-F238E27FC236}">
              <a16:creationId xmlns=""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6" name="WordArt 5">
          <a:extLst>
            <a:ext uri="{FF2B5EF4-FFF2-40B4-BE49-F238E27FC236}">
              <a16:creationId xmlns=""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7" name="WordArt 6">
          <a:extLst>
            <a:ext uri="{FF2B5EF4-FFF2-40B4-BE49-F238E27FC236}">
              <a16:creationId xmlns=""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8" name="WordArt 7">
          <a:extLst>
            <a:ext uri="{FF2B5EF4-FFF2-40B4-BE49-F238E27FC236}">
              <a16:creationId xmlns=""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69" name="WordArt 8">
          <a:extLst>
            <a:ext uri="{FF2B5EF4-FFF2-40B4-BE49-F238E27FC236}">
              <a16:creationId xmlns=""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0" name="WordArt 1">
          <a:extLst>
            <a:ext uri="{FF2B5EF4-FFF2-40B4-BE49-F238E27FC236}">
              <a16:creationId xmlns=""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1" name="WordArt 2">
          <a:extLst>
            <a:ext uri="{FF2B5EF4-FFF2-40B4-BE49-F238E27FC236}">
              <a16:creationId xmlns=""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2" name="WordArt 3">
          <a:extLst>
            <a:ext uri="{FF2B5EF4-FFF2-40B4-BE49-F238E27FC236}">
              <a16:creationId xmlns=""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3" name="WordArt 4">
          <a:extLst>
            <a:ext uri="{FF2B5EF4-FFF2-40B4-BE49-F238E27FC236}">
              <a16:creationId xmlns=""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4" name="WordArt 5">
          <a:extLst>
            <a:ext uri="{FF2B5EF4-FFF2-40B4-BE49-F238E27FC236}">
              <a16:creationId xmlns=""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5" name="WordArt 6">
          <a:extLst>
            <a:ext uri="{FF2B5EF4-FFF2-40B4-BE49-F238E27FC236}">
              <a16:creationId xmlns=""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6" name="WordArt 7">
          <a:extLst>
            <a:ext uri="{FF2B5EF4-FFF2-40B4-BE49-F238E27FC236}">
              <a16:creationId xmlns=""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77" name="WordArt 8">
          <a:extLst>
            <a:ext uri="{FF2B5EF4-FFF2-40B4-BE49-F238E27FC236}">
              <a16:creationId xmlns=""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78" name="WordArt 1">
          <a:extLst>
            <a:ext uri="{FF2B5EF4-FFF2-40B4-BE49-F238E27FC236}">
              <a16:creationId xmlns=""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79" name="WordArt 2">
          <a:extLst>
            <a:ext uri="{FF2B5EF4-FFF2-40B4-BE49-F238E27FC236}">
              <a16:creationId xmlns=""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0" name="WordArt 3">
          <a:extLst>
            <a:ext uri="{FF2B5EF4-FFF2-40B4-BE49-F238E27FC236}">
              <a16:creationId xmlns=""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1" name="WordArt 4">
          <a:extLst>
            <a:ext uri="{FF2B5EF4-FFF2-40B4-BE49-F238E27FC236}">
              <a16:creationId xmlns=""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2" name="WordArt 5">
          <a:extLst>
            <a:ext uri="{FF2B5EF4-FFF2-40B4-BE49-F238E27FC236}">
              <a16:creationId xmlns=""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3" name="WordArt 6">
          <a:extLst>
            <a:ext uri="{FF2B5EF4-FFF2-40B4-BE49-F238E27FC236}">
              <a16:creationId xmlns=""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4" name="WordArt 7">
          <a:extLst>
            <a:ext uri="{FF2B5EF4-FFF2-40B4-BE49-F238E27FC236}">
              <a16:creationId xmlns=""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85" name="WordArt 8">
          <a:extLst>
            <a:ext uri="{FF2B5EF4-FFF2-40B4-BE49-F238E27FC236}">
              <a16:creationId xmlns=""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86" name="WordArt 1">
          <a:extLst>
            <a:ext uri="{FF2B5EF4-FFF2-40B4-BE49-F238E27FC236}">
              <a16:creationId xmlns=""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87" name="WordArt 2">
          <a:extLst>
            <a:ext uri="{FF2B5EF4-FFF2-40B4-BE49-F238E27FC236}">
              <a16:creationId xmlns=""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88" name="WordArt 3">
          <a:extLst>
            <a:ext uri="{FF2B5EF4-FFF2-40B4-BE49-F238E27FC236}">
              <a16:creationId xmlns=""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89" name="WordArt 4">
          <a:extLst>
            <a:ext uri="{FF2B5EF4-FFF2-40B4-BE49-F238E27FC236}">
              <a16:creationId xmlns=""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90" name="WordArt 5">
          <a:extLst>
            <a:ext uri="{FF2B5EF4-FFF2-40B4-BE49-F238E27FC236}">
              <a16:creationId xmlns=""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91" name="WordArt 6">
          <a:extLst>
            <a:ext uri="{FF2B5EF4-FFF2-40B4-BE49-F238E27FC236}">
              <a16:creationId xmlns=""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92" name="WordArt 7">
          <a:extLst>
            <a:ext uri="{FF2B5EF4-FFF2-40B4-BE49-F238E27FC236}">
              <a16:creationId xmlns=""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393" name="WordArt 8">
          <a:extLst>
            <a:ext uri="{FF2B5EF4-FFF2-40B4-BE49-F238E27FC236}">
              <a16:creationId xmlns=""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4" name="WordArt 1">
          <a:extLst>
            <a:ext uri="{FF2B5EF4-FFF2-40B4-BE49-F238E27FC236}">
              <a16:creationId xmlns=""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5" name="WordArt 2">
          <a:extLst>
            <a:ext uri="{FF2B5EF4-FFF2-40B4-BE49-F238E27FC236}">
              <a16:creationId xmlns=""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6" name="WordArt 3">
          <a:extLst>
            <a:ext uri="{FF2B5EF4-FFF2-40B4-BE49-F238E27FC236}">
              <a16:creationId xmlns=""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7" name="WordArt 4">
          <a:extLst>
            <a:ext uri="{FF2B5EF4-FFF2-40B4-BE49-F238E27FC236}">
              <a16:creationId xmlns=""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8" name="WordArt 5">
          <a:extLst>
            <a:ext uri="{FF2B5EF4-FFF2-40B4-BE49-F238E27FC236}">
              <a16:creationId xmlns=""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399" name="WordArt 6">
          <a:extLst>
            <a:ext uri="{FF2B5EF4-FFF2-40B4-BE49-F238E27FC236}">
              <a16:creationId xmlns=""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400" name="WordArt 7">
          <a:extLst>
            <a:ext uri="{FF2B5EF4-FFF2-40B4-BE49-F238E27FC236}">
              <a16:creationId xmlns=""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26</xdr:row>
      <xdr:rowOff>0</xdr:rowOff>
    </xdr:from>
    <xdr:to>
      <xdr:col>2</xdr:col>
      <xdr:colOff>927100</xdr:colOff>
      <xdr:row>26</xdr:row>
      <xdr:rowOff>0</xdr:rowOff>
    </xdr:to>
    <xdr:sp macro="" textlink="">
      <xdr:nvSpPr>
        <xdr:cNvPr id="401" name="WordArt 8">
          <a:extLst>
            <a:ext uri="{FF2B5EF4-FFF2-40B4-BE49-F238E27FC236}">
              <a16:creationId xmlns=""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2" name="WordArt 1">
          <a:extLst>
            <a:ext uri="{FF2B5EF4-FFF2-40B4-BE49-F238E27FC236}">
              <a16:creationId xmlns=""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3" name="WordArt 2">
          <a:extLst>
            <a:ext uri="{FF2B5EF4-FFF2-40B4-BE49-F238E27FC236}">
              <a16:creationId xmlns=""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4" name="WordArt 3">
          <a:extLst>
            <a:ext uri="{FF2B5EF4-FFF2-40B4-BE49-F238E27FC236}">
              <a16:creationId xmlns=""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5" name="WordArt 4">
          <a:extLst>
            <a:ext uri="{FF2B5EF4-FFF2-40B4-BE49-F238E27FC236}">
              <a16:creationId xmlns=""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6" name="WordArt 5">
          <a:extLst>
            <a:ext uri="{FF2B5EF4-FFF2-40B4-BE49-F238E27FC236}">
              <a16:creationId xmlns=""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7" name="WordArt 6">
          <a:extLst>
            <a:ext uri="{FF2B5EF4-FFF2-40B4-BE49-F238E27FC236}">
              <a16:creationId xmlns=""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8" name="WordArt 7">
          <a:extLst>
            <a:ext uri="{FF2B5EF4-FFF2-40B4-BE49-F238E27FC236}">
              <a16:creationId xmlns=""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26</xdr:row>
      <xdr:rowOff>0</xdr:rowOff>
    </xdr:from>
    <xdr:to>
      <xdr:col>2</xdr:col>
      <xdr:colOff>2212975</xdr:colOff>
      <xdr:row>26</xdr:row>
      <xdr:rowOff>0</xdr:rowOff>
    </xdr:to>
    <xdr:sp macro="" textlink="">
      <xdr:nvSpPr>
        <xdr:cNvPr id="409" name="WordArt 8">
          <a:extLst>
            <a:ext uri="{FF2B5EF4-FFF2-40B4-BE49-F238E27FC236}">
              <a16:creationId xmlns=""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0" name="WordArt 1">
          <a:extLst>
            <a:ext uri="{FF2B5EF4-FFF2-40B4-BE49-F238E27FC236}">
              <a16:creationId xmlns=""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1" name="WordArt 2">
          <a:extLst>
            <a:ext uri="{FF2B5EF4-FFF2-40B4-BE49-F238E27FC236}">
              <a16:creationId xmlns=""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2" name="WordArt 3">
          <a:extLst>
            <a:ext uri="{FF2B5EF4-FFF2-40B4-BE49-F238E27FC236}">
              <a16:creationId xmlns=""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3" name="WordArt 4">
          <a:extLst>
            <a:ext uri="{FF2B5EF4-FFF2-40B4-BE49-F238E27FC236}">
              <a16:creationId xmlns=""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4" name="WordArt 5">
          <a:extLst>
            <a:ext uri="{FF2B5EF4-FFF2-40B4-BE49-F238E27FC236}">
              <a16:creationId xmlns=""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5" name="WordArt 6">
          <a:extLst>
            <a:ext uri="{FF2B5EF4-FFF2-40B4-BE49-F238E27FC236}">
              <a16:creationId xmlns=""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6" name="WordArt 7">
          <a:extLst>
            <a:ext uri="{FF2B5EF4-FFF2-40B4-BE49-F238E27FC236}">
              <a16:creationId xmlns=""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23</xdr:row>
      <xdr:rowOff>0</xdr:rowOff>
    </xdr:from>
    <xdr:to>
      <xdr:col>2</xdr:col>
      <xdr:colOff>927100</xdr:colOff>
      <xdr:row>23</xdr:row>
      <xdr:rowOff>0</xdr:rowOff>
    </xdr:to>
    <xdr:sp macro="" textlink="">
      <xdr:nvSpPr>
        <xdr:cNvPr id="417" name="WordArt 8">
          <a:extLst>
            <a:ext uri="{FF2B5EF4-FFF2-40B4-BE49-F238E27FC236}">
              <a16:creationId xmlns=""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18" name="WordArt 1">
          <a:extLst>
            <a:ext uri="{FF2B5EF4-FFF2-40B4-BE49-F238E27FC236}">
              <a16:creationId xmlns=""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19" name="WordArt 2">
          <a:extLst>
            <a:ext uri="{FF2B5EF4-FFF2-40B4-BE49-F238E27FC236}">
              <a16:creationId xmlns=""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0" name="WordArt 3">
          <a:extLst>
            <a:ext uri="{FF2B5EF4-FFF2-40B4-BE49-F238E27FC236}">
              <a16:creationId xmlns=""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1" name="WordArt 4">
          <a:extLst>
            <a:ext uri="{FF2B5EF4-FFF2-40B4-BE49-F238E27FC236}">
              <a16:creationId xmlns=""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2" name="WordArt 5">
          <a:extLst>
            <a:ext uri="{FF2B5EF4-FFF2-40B4-BE49-F238E27FC236}">
              <a16:creationId xmlns=""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3" name="WordArt 6">
          <a:extLst>
            <a:ext uri="{FF2B5EF4-FFF2-40B4-BE49-F238E27FC236}">
              <a16:creationId xmlns=""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4" name="WordArt 7">
          <a:extLst>
            <a:ext uri="{FF2B5EF4-FFF2-40B4-BE49-F238E27FC236}">
              <a16:creationId xmlns=""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23</xdr:row>
      <xdr:rowOff>0</xdr:rowOff>
    </xdr:from>
    <xdr:to>
      <xdr:col>2</xdr:col>
      <xdr:colOff>2212975</xdr:colOff>
      <xdr:row>23</xdr:row>
      <xdr:rowOff>0</xdr:rowOff>
    </xdr:to>
    <xdr:sp macro="" textlink="">
      <xdr:nvSpPr>
        <xdr:cNvPr id="425" name="WordArt 8">
          <a:extLst>
            <a:ext uri="{FF2B5EF4-FFF2-40B4-BE49-F238E27FC236}">
              <a16:creationId xmlns=""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26" name="WordArt 1">
          <a:extLst>
            <a:ext uri="{FF2B5EF4-FFF2-40B4-BE49-F238E27FC236}">
              <a16:creationId xmlns=""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27" name="WordArt 2">
          <a:extLst>
            <a:ext uri="{FF2B5EF4-FFF2-40B4-BE49-F238E27FC236}">
              <a16:creationId xmlns=""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28" name="WordArt 3">
          <a:extLst>
            <a:ext uri="{FF2B5EF4-FFF2-40B4-BE49-F238E27FC236}">
              <a16:creationId xmlns=""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29" name="WordArt 4">
          <a:extLst>
            <a:ext uri="{FF2B5EF4-FFF2-40B4-BE49-F238E27FC236}">
              <a16:creationId xmlns=""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30" name="WordArt 5">
          <a:extLst>
            <a:ext uri="{FF2B5EF4-FFF2-40B4-BE49-F238E27FC236}">
              <a16:creationId xmlns=""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31" name="WordArt 6">
          <a:extLst>
            <a:ext uri="{FF2B5EF4-FFF2-40B4-BE49-F238E27FC236}">
              <a16:creationId xmlns=""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32" name="WordArt 7">
          <a:extLst>
            <a:ext uri="{FF2B5EF4-FFF2-40B4-BE49-F238E27FC236}">
              <a16:creationId xmlns=""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433" name="WordArt 8">
          <a:extLst>
            <a:ext uri="{FF2B5EF4-FFF2-40B4-BE49-F238E27FC236}">
              <a16:creationId xmlns=""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4" name="WordArt 1">
          <a:extLst>
            <a:ext uri="{FF2B5EF4-FFF2-40B4-BE49-F238E27FC236}">
              <a16:creationId xmlns=""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5" name="WordArt 2">
          <a:extLst>
            <a:ext uri="{FF2B5EF4-FFF2-40B4-BE49-F238E27FC236}">
              <a16:creationId xmlns=""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6" name="WordArt 3">
          <a:extLst>
            <a:ext uri="{FF2B5EF4-FFF2-40B4-BE49-F238E27FC236}">
              <a16:creationId xmlns=""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7" name="WordArt 4">
          <a:extLst>
            <a:ext uri="{FF2B5EF4-FFF2-40B4-BE49-F238E27FC236}">
              <a16:creationId xmlns=""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8" name="WordArt 5">
          <a:extLst>
            <a:ext uri="{FF2B5EF4-FFF2-40B4-BE49-F238E27FC236}">
              <a16:creationId xmlns=""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39" name="WordArt 6">
          <a:extLst>
            <a:ext uri="{FF2B5EF4-FFF2-40B4-BE49-F238E27FC236}">
              <a16:creationId xmlns=""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40" name="WordArt 7">
          <a:extLst>
            <a:ext uri="{FF2B5EF4-FFF2-40B4-BE49-F238E27FC236}">
              <a16:creationId xmlns=""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441" name="WordArt 8">
          <a:extLst>
            <a:ext uri="{FF2B5EF4-FFF2-40B4-BE49-F238E27FC236}">
              <a16:creationId xmlns=""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2" name="WordArt 1">
          <a:extLst>
            <a:ext uri="{FF2B5EF4-FFF2-40B4-BE49-F238E27FC236}">
              <a16:creationId xmlns=""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3" name="WordArt 2">
          <a:extLst>
            <a:ext uri="{FF2B5EF4-FFF2-40B4-BE49-F238E27FC236}">
              <a16:creationId xmlns=""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4" name="WordArt 3">
          <a:extLst>
            <a:ext uri="{FF2B5EF4-FFF2-40B4-BE49-F238E27FC236}">
              <a16:creationId xmlns=""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5" name="WordArt 4">
          <a:extLst>
            <a:ext uri="{FF2B5EF4-FFF2-40B4-BE49-F238E27FC236}">
              <a16:creationId xmlns=""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6" name="WordArt 5">
          <a:extLst>
            <a:ext uri="{FF2B5EF4-FFF2-40B4-BE49-F238E27FC236}">
              <a16:creationId xmlns=""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7" name="WordArt 6">
          <a:extLst>
            <a:ext uri="{FF2B5EF4-FFF2-40B4-BE49-F238E27FC236}">
              <a16:creationId xmlns=""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8" name="WordArt 7">
          <a:extLst>
            <a:ext uri="{FF2B5EF4-FFF2-40B4-BE49-F238E27FC236}">
              <a16:creationId xmlns=""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49" name="WordArt 8">
          <a:extLst>
            <a:ext uri="{FF2B5EF4-FFF2-40B4-BE49-F238E27FC236}">
              <a16:creationId xmlns=""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0" name="WordArt 1">
          <a:extLst>
            <a:ext uri="{FF2B5EF4-FFF2-40B4-BE49-F238E27FC236}">
              <a16:creationId xmlns=""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1" name="WordArt 2">
          <a:extLst>
            <a:ext uri="{FF2B5EF4-FFF2-40B4-BE49-F238E27FC236}">
              <a16:creationId xmlns=""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2" name="WordArt 3">
          <a:extLst>
            <a:ext uri="{FF2B5EF4-FFF2-40B4-BE49-F238E27FC236}">
              <a16:creationId xmlns=""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3" name="WordArt 4">
          <a:extLst>
            <a:ext uri="{FF2B5EF4-FFF2-40B4-BE49-F238E27FC236}">
              <a16:creationId xmlns=""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4" name="WordArt 5">
          <a:extLst>
            <a:ext uri="{FF2B5EF4-FFF2-40B4-BE49-F238E27FC236}">
              <a16:creationId xmlns=""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5" name="WordArt 6">
          <a:extLst>
            <a:ext uri="{FF2B5EF4-FFF2-40B4-BE49-F238E27FC236}">
              <a16:creationId xmlns=""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6" name="WordArt 7">
          <a:extLst>
            <a:ext uri="{FF2B5EF4-FFF2-40B4-BE49-F238E27FC236}">
              <a16:creationId xmlns=""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57" name="WordArt 8">
          <a:extLst>
            <a:ext uri="{FF2B5EF4-FFF2-40B4-BE49-F238E27FC236}">
              <a16:creationId xmlns=""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58" name="WordArt 1">
          <a:extLst>
            <a:ext uri="{FF2B5EF4-FFF2-40B4-BE49-F238E27FC236}">
              <a16:creationId xmlns=""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59" name="WordArt 2">
          <a:extLst>
            <a:ext uri="{FF2B5EF4-FFF2-40B4-BE49-F238E27FC236}">
              <a16:creationId xmlns=""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0" name="WordArt 3">
          <a:extLst>
            <a:ext uri="{FF2B5EF4-FFF2-40B4-BE49-F238E27FC236}">
              <a16:creationId xmlns=""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1" name="WordArt 4">
          <a:extLst>
            <a:ext uri="{FF2B5EF4-FFF2-40B4-BE49-F238E27FC236}">
              <a16:creationId xmlns=""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2" name="WordArt 5">
          <a:extLst>
            <a:ext uri="{FF2B5EF4-FFF2-40B4-BE49-F238E27FC236}">
              <a16:creationId xmlns=""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3" name="WordArt 6">
          <a:extLst>
            <a:ext uri="{FF2B5EF4-FFF2-40B4-BE49-F238E27FC236}">
              <a16:creationId xmlns=""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4" name="WordArt 7">
          <a:extLst>
            <a:ext uri="{FF2B5EF4-FFF2-40B4-BE49-F238E27FC236}">
              <a16:creationId xmlns=""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65" name="WordArt 8">
          <a:extLst>
            <a:ext uri="{FF2B5EF4-FFF2-40B4-BE49-F238E27FC236}">
              <a16:creationId xmlns=""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66" name="WordArt 1">
          <a:extLst>
            <a:ext uri="{FF2B5EF4-FFF2-40B4-BE49-F238E27FC236}">
              <a16:creationId xmlns=""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67" name="WordArt 2">
          <a:extLst>
            <a:ext uri="{FF2B5EF4-FFF2-40B4-BE49-F238E27FC236}">
              <a16:creationId xmlns=""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68" name="WordArt 3">
          <a:extLst>
            <a:ext uri="{FF2B5EF4-FFF2-40B4-BE49-F238E27FC236}">
              <a16:creationId xmlns=""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69" name="WordArt 4">
          <a:extLst>
            <a:ext uri="{FF2B5EF4-FFF2-40B4-BE49-F238E27FC236}">
              <a16:creationId xmlns=""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70" name="WordArt 5">
          <a:extLst>
            <a:ext uri="{FF2B5EF4-FFF2-40B4-BE49-F238E27FC236}">
              <a16:creationId xmlns=""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71" name="WordArt 6">
          <a:extLst>
            <a:ext uri="{FF2B5EF4-FFF2-40B4-BE49-F238E27FC236}">
              <a16:creationId xmlns=""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72" name="WordArt 7">
          <a:extLst>
            <a:ext uri="{FF2B5EF4-FFF2-40B4-BE49-F238E27FC236}">
              <a16:creationId xmlns=""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73" name="WordArt 8">
          <a:extLst>
            <a:ext uri="{FF2B5EF4-FFF2-40B4-BE49-F238E27FC236}">
              <a16:creationId xmlns=""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4" name="WordArt 1">
          <a:extLst>
            <a:ext uri="{FF2B5EF4-FFF2-40B4-BE49-F238E27FC236}">
              <a16:creationId xmlns=""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5" name="WordArt 2">
          <a:extLst>
            <a:ext uri="{FF2B5EF4-FFF2-40B4-BE49-F238E27FC236}">
              <a16:creationId xmlns=""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6" name="WordArt 3">
          <a:extLst>
            <a:ext uri="{FF2B5EF4-FFF2-40B4-BE49-F238E27FC236}">
              <a16:creationId xmlns=""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7" name="WordArt 4">
          <a:extLst>
            <a:ext uri="{FF2B5EF4-FFF2-40B4-BE49-F238E27FC236}">
              <a16:creationId xmlns=""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8" name="WordArt 5">
          <a:extLst>
            <a:ext uri="{FF2B5EF4-FFF2-40B4-BE49-F238E27FC236}">
              <a16:creationId xmlns=""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79" name="WordArt 6">
          <a:extLst>
            <a:ext uri="{FF2B5EF4-FFF2-40B4-BE49-F238E27FC236}">
              <a16:creationId xmlns=""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80" name="WordArt 7">
          <a:extLst>
            <a:ext uri="{FF2B5EF4-FFF2-40B4-BE49-F238E27FC236}">
              <a16:creationId xmlns=""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481" name="WordArt 8">
          <a:extLst>
            <a:ext uri="{FF2B5EF4-FFF2-40B4-BE49-F238E27FC236}">
              <a16:creationId xmlns=""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2" name="WordArt 1">
          <a:extLst>
            <a:ext uri="{FF2B5EF4-FFF2-40B4-BE49-F238E27FC236}">
              <a16:creationId xmlns=""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3" name="WordArt 2">
          <a:extLst>
            <a:ext uri="{FF2B5EF4-FFF2-40B4-BE49-F238E27FC236}">
              <a16:creationId xmlns=""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4" name="WordArt 3">
          <a:extLst>
            <a:ext uri="{FF2B5EF4-FFF2-40B4-BE49-F238E27FC236}">
              <a16:creationId xmlns=""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5" name="WordArt 4">
          <a:extLst>
            <a:ext uri="{FF2B5EF4-FFF2-40B4-BE49-F238E27FC236}">
              <a16:creationId xmlns=""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6" name="WordArt 5">
          <a:extLst>
            <a:ext uri="{FF2B5EF4-FFF2-40B4-BE49-F238E27FC236}">
              <a16:creationId xmlns=""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7" name="WordArt 6">
          <a:extLst>
            <a:ext uri="{FF2B5EF4-FFF2-40B4-BE49-F238E27FC236}">
              <a16:creationId xmlns=""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8" name="WordArt 7">
          <a:extLst>
            <a:ext uri="{FF2B5EF4-FFF2-40B4-BE49-F238E27FC236}">
              <a16:creationId xmlns=""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489" name="WordArt 8">
          <a:extLst>
            <a:ext uri="{FF2B5EF4-FFF2-40B4-BE49-F238E27FC236}">
              <a16:creationId xmlns=""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0" name="WordArt 1">
          <a:extLst>
            <a:ext uri="{FF2B5EF4-FFF2-40B4-BE49-F238E27FC236}">
              <a16:creationId xmlns=""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1" name="WordArt 2">
          <a:extLst>
            <a:ext uri="{FF2B5EF4-FFF2-40B4-BE49-F238E27FC236}">
              <a16:creationId xmlns=""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2" name="WordArt 3">
          <a:extLst>
            <a:ext uri="{FF2B5EF4-FFF2-40B4-BE49-F238E27FC236}">
              <a16:creationId xmlns=""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3" name="WordArt 4">
          <a:extLst>
            <a:ext uri="{FF2B5EF4-FFF2-40B4-BE49-F238E27FC236}">
              <a16:creationId xmlns=""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4" name="WordArt 5">
          <a:extLst>
            <a:ext uri="{FF2B5EF4-FFF2-40B4-BE49-F238E27FC236}">
              <a16:creationId xmlns=""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5" name="WordArt 6">
          <a:extLst>
            <a:ext uri="{FF2B5EF4-FFF2-40B4-BE49-F238E27FC236}">
              <a16:creationId xmlns=""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6" name="WordArt 7">
          <a:extLst>
            <a:ext uri="{FF2B5EF4-FFF2-40B4-BE49-F238E27FC236}">
              <a16:creationId xmlns=""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497" name="WordArt 8">
          <a:extLst>
            <a:ext uri="{FF2B5EF4-FFF2-40B4-BE49-F238E27FC236}">
              <a16:creationId xmlns=""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498" name="WordArt 1">
          <a:extLst>
            <a:ext uri="{FF2B5EF4-FFF2-40B4-BE49-F238E27FC236}">
              <a16:creationId xmlns=""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499" name="WordArt 2">
          <a:extLst>
            <a:ext uri="{FF2B5EF4-FFF2-40B4-BE49-F238E27FC236}">
              <a16:creationId xmlns=""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0" name="WordArt 3">
          <a:extLst>
            <a:ext uri="{FF2B5EF4-FFF2-40B4-BE49-F238E27FC236}">
              <a16:creationId xmlns=""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1" name="WordArt 4">
          <a:extLst>
            <a:ext uri="{FF2B5EF4-FFF2-40B4-BE49-F238E27FC236}">
              <a16:creationId xmlns=""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2" name="WordArt 5">
          <a:extLst>
            <a:ext uri="{FF2B5EF4-FFF2-40B4-BE49-F238E27FC236}">
              <a16:creationId xmlns=""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3" name="WordArt 6">
          <a:extLst>
            <a:ext uri="{FF2B5EF4-FFF2-40B4-BE49-F238E27FC236}">
              <a16:creationId xmlns=""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4" name="WordArt 7">
          <a:extLst>
            <a:ext uri="{FF2B5EF4-FFF2-40B4-BE49-F238E27FC236}">
              <a16:creationId xmlns=""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05" name="WordArt 8">
          <a:extLst>
            <a:ext uri="{FF2B5EF4-FFF2-40B4-BE49-F238E27FC236}">
              <a16:creationId xmlns=""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06" name="WordArt 1">
          <a:extLst>
            <a:ext uri="{FF2B5EF4-FFF2-40B4-BE49-F238E27FC236}">
              <a16:creationId xmlns=""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07" name="WordArt 2">
          <a:extLst>
            <a:ext uri="{FF2B5EF4-FFF2-40B4-BE49-F238E27FC236}">
              <a16:creationId xmlns=""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08" name="WordArt 3">
          <a:extLst>
            <a:ext uri="{FF2B5EF4-FFF2-40B4-BE49-F238E27FC236}">
              <a16:creationId xmlns=""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09" name="WordArt 4">
          <a:extLst>
            <a:ext uri="{FF2B5EF4-FFF2-40B4-BE49-F238E27FC236}">
              <a16:creationId xmlns=""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10" name="WordArt 5">
          <a:extLst>
            <a:ext uri="{FF2B5EF4-FFF2-40B4-BE49-F238E27FC236}">
              <a16:creationId xmlns=""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11" name="WordArt 6">
          <a:extLst>
            <a:ext uri="{FF2B5EF4-FFF2-40B4-BE49-F238E27FC236}">
              <a16:creationId xmlns=""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12" name="WordArt 7">
          <a:extLst>
            <a:ext uri="{FF2B5EF4-FFF2-40B4-BE49-F238E27FC236}">
              <a16:creationId xmlns=""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46</xdr:row>
      <xdr:rowOff>0</xdr:rowOff>
    </xdr:from>
    <xdr:to>
      <xdr:col>2</xdr:col>
      <xdr:colOff>927100</xdr:colOff>
      <xdr:row>46</xdr:row>
      <xdr:rowOff>0</xdr:rowOff>
    </xdr:to>
    <xdr:sp macro="" textlink="">
      <xdr:nvSpPr>
        <xdr:cNvPr id="513" name="WordArt 8">
          <a:extLst>
            <a:ext uri="{FF2B5EF4-FFF2-40B4-BE49-F238E27FC236}">
              <a16:creationId xmlns=""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4" name="WordArt 1">
          <a:extLst>
            <a:ext uri="{FF2B5EF4-FFF2-40B4-BE49-F238E27FC236}">
              <a16:creationId xmlns=""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5" name="WordArt 2">
          <a:extLst>
            <a:ext uri="{FF2B5EF4-FFF2-40B4-BE49-F238E27FC236}">
              <a16:creationId xmlns=""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6" name="WordArt 3">
          <a:extLst>
            <a:ext uri="{FF2B5EF4-FFF2-40B4-BE49-F238E27FC236}">
              <a16:creationId xmlns=""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7" name="WordArt 4">
          <a:extLst>
            <a:ext uri="{FF2B5EF4-FFF2-40B4-BE49-F238E27FC236}">
              <a16:creationId xmlns=""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8" name="WordArt 5">
          <a:extLst>
            <a:ext uri="{FF2B5EF4-FFF2-40B4-BE49-F238E27FC236}">
              <a16:creationId xmlns=""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19" name="WordArt 6">
          <a:extLst>
            <a:ext uri="{FF2B5EF4-FFF2-40B4-BE49-F238E27FC236}">
              <a16:creationId xmlns=""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20" name="WordArt 7">
          <a:extLst>
            <a:ext uri="{FF2B5EF4-FFF2-40B4-BE49-F238E27FC236}">
              <a16:creationId xmlns=""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46</xdr:row>
      <xdr:rowOff>0</xdr:rowOff>
    </xdr:from>
    <xdr:to>
      <xdr:col>2</xdr:col>
      <xdr:colOff>2212975</xdr:colOff>
      <xdr:row>46</xdr:row>
      <xdr:rowOff>0</xdr:rowOff>
    </xdr:to>
    <xdr:sp macro="" textlink="">
      <xdr:nvSpPr>
        <xdr:cNvPr id="521" name="WordArt 8">
          <a:extLst>
            <a:ext uri="{FF2B5EF4-FFF2-40B4-BE49-F238E27FC236}">
              <a16:creationId xmlns=""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2" name="WordArt 1">
          <a:extLst>
            <a:ext uri="{FF2B5EF4-FFF2-40B4-BE49-F238E27FC236}">
              <a16:creationId xmlns=""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3" name="WordArt 2">
          <a:extLst>
            <a:ext uri="{FF2B5EF4-FFF2-40B4-BE49-F238E27FC236}">
              <a16:creationId xmlns=""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4" name="WordArt 3">
          <a:extLst>
            <a:ext uri="{FF2B5EF4-FFF2-40B4-BE49-F238E27FC236}">
              <a16:creationId xmlns=""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5" name="WordArt 4">
          <a:extLst>
            <a:ext uri="{FF2B5EF4-FFF2-40B4-BE49-F238E27FC236}">
              <a16:creationId xmlns=""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6" name="WordArt 5">
          <a:extLst>
            <a:ext uri="{FF2B5EF4-FFF2-40B4-BE49-F238E27FC236}">
              <a16:creationId xmlns=""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7" name="WordArt 6">
          <a:extLst>
            <a:ext uri="{FF2B5EF4-FFF2-40B4-BE49-F238E27FC236}">
              <a16:creationId xmlns=""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8" name="WordArt 7">
          <a:extLst>
            <a:ext uri="{FF2B5EF4-FFF2-40B4-BE49-F238E27FC236}">
              <a16:creationId xmlns=""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29" name="WordArt 8">
          <a:extLst>
            <a:ext uri="{FF2B5EF4-FFF2-40B4-BE49-F238E27FC236}">
              <a16:creationId xmlns=""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0" name="WordArt 1">
          <a:extLst>
            <a:ext uri="{FF2B5EF4-FFF2-40B4-BE49-F238E27FC236}">
              <a16:creationId xmlns=""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1" name="WordArt 2">
          <a:extLst>
            <a:ext uri="{FF2B5EF4-FFF2-40B4-BE49-F238E27FC236}">
              <a16:creationId xmlns=""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2" name="WordArt 3">
          <a:extLst>
            <a:ext uri="{FF2B5EF4-FFF2-40B4-BE49-F238E27FC236}">
              <a16:creationId xmlns=""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3" name="WordArt 4">
          <a:extLst>
            <a:ext uri="{FF2B5EF4-FFF2-40B4-BE49-F238E27FC236}">
              <a16:creationId xmlns=""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4" name="WordArt 5">
          <a:extLst>
            <a:ext uri="{FF2B5EF4-FFF2-40B4-BE49-F238E27FC236}">
              <a16:creationId xmlns=""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5" name="WordArt 6">
          <a:extLst>
            <a:ext uri="{FF2B5EF4-FFF2-40B4-BE49-F238E27FC236}">
              <a16:creationId xmlns=""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6" name="WordArt 7">
          <a:extLst>
            <a:ext uri="{FF2B5EF4-FFF2-40B4-BE49-F238E27FC236}">
              <a16:creationId xmlns=""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37" name="WordArt 8">
          <a:extLst>
            <a:ext uri="{FF2B5EF4-FFF2-40B4-BE49-F238E27FC236}">
              <a16:creationId xmlns=""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38" name="WordArt 1">
          <a:extLst>
            <a:ext uri="{FF2B5EF4-FFF2-40B4-BE49-F238E27FC236}">
              <a16:creationId xmlns=""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39" name="WordArt 2">
          <a:extLst>
            <a:ext uri="{FF2B5EF4-FFF2-40B4-BE49-F238E27FC236}">
              <a16:creationId xmlns=""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0" name="WordArt 3">
          <a:extLst>
            <a:ext uri="{FF2B5EF4-FFF2-40B4-BE49-F238E27FC236}">
              <a16:creationId xmlns=""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1" name="WordArt 4">
          <a:extLst>
            <a:ext uri="{FF2B5EF4-FFF2-40B4-BE49-F238E27FC236}">
              <a16:creationId xmlns=""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2" name="WordArt 5">
          <a:extLst>
            <a:ext uri="{FF2B5EF4-FFF2-40B4-BE49-F238E27FC236}">
              <a16:creationId xmlns=""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3" name="WordArt 6">
          <a:extLst>
            <a:ext uri="{FF2B5EF4-FFF2-40B4-BE49-F238E27FC236}">
              <a16:creationId xmlns=""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4" name="WordArt 7">
          <a:extLst>
            <a:ext uri="{FF2B5EF4-FFF2-40B4-BE49-F238E27FC236}">
              <a16:creationId xmlns=""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45" name="WordArt 8">
          <a:extLst>
            <a:ext uri="{FF2B5EF4-FFF2-40B4-BE49-F238E27FC236}">
              <a16:creationId xmlns=""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46" name="WordArt 1">
          <a:extLst>
            <a:ext uri="{FF2B5EF4-FFF2-40B4-BE49-F238E27FC236}">
              <a16:creationId xmlns=""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47" name="WordArt 2">
          <a:extLst>
            <a:ext uri="{FF2B5EF4-FFF2-40B4-BE49-F238E27FC236}">
              <a16:creationId xmlns=""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48" name="WordArt 3">
          <a:extLst>
            <a:ext uri="{FF2B5EF4-FFF2-40B4-BE49-F238E27FC236}">
              <a16:creationId xmlns=""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49" name="WordArt 4">
          <a:extLst>
            <a:ext uri="{FF2B5EF4-FFF2-40B4-BE49-F238E27FC236}">
              <a16:creationId xmlns=""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50" name="WordArt 5">
          <a:extLst>
            <a:ext uri="{FF2B5EF4-FFF2-40B4-BE49-F238E27FC236}">
              <a16:creationId xmlns=""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51" name="WordArt 6">
          <a:extLst>
            <a:ext uri="{FF2B5EF4-FFF2-40B4-BE49-F238E27FC236}">
              <a16:creationId xmlns=""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52" name="WordArt 7">
          <a:extLst>
            <a:ext uri="{FF2B5EF4-FFF2-40B4-BE49-F238E27FC236}">
              <a16:creationId xmlns=""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53" name="WordArt 8">
          <a:extLst>
            <a:ext uri="{FF2B5EF4-FFF2-40B4-BE49-F238E27FC236}">
              <a16:creationId xmlns=""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4" name="WordArt 1">
          <a:extLst>
            <a:ext uri="{FF2B5EF4-FFF2-40B4-BE49-F238E27FC236}">
              <a16:creationId xmlns=""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5" name="WordArt 2">
          <a:extLst>
            <a:ext uri="{FF2B5EF4-FFF2-40B4-BE49-F238E27FC236}">
              <a16:creationId xmlns=""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6" name="WordArt 3">
          <a:extLst>
            <a:ext uri="{FF2B5EF4-FFF2-40B4-BE49-F238E27FC236}">
              <a16:creationId xmlns=""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7" name="WordArt 4">
          <a:extLst>
            <a:ext uri="{FF2B5EF4-FFF2-40B4-BE49-F238E27FC236}">
              <a16:creationId xmlns=""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8" name="WordArt 5">
          <a:extLst>
            <a:ext uri="{FF2B5EF4-FFF2-40B4-BE49-F238E27FC236}">
              <a16:creationId xmlns=""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59" name="WordArt 6">
          <a:extLst>
            <a:ext uri="{FF2B5EF4-FFF2-40B4-BE49-F238E27FC236}">
              <a16:creationId xmlns=""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60" name="WordArt 7">
          <a:extLst>
            <a:ext uri="{FF2B5EF4-FFF2-40B4-BE49-F238E27FC236}">
              <a16:creationId xmlns=""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29</xdr:row>
      <xdr:rowOff>0</xdr:rowOff>
    </xdr:from>
    <xdr:to>
      <xdr:col>2</xdr:col>
      <xdr:colOff>927100</xdr:colOff>
      <xdr:row>29</xdr:row>
      <xdr:rowOff>0</xdr:rowOff>
    </xdr:to>
    <xdr:sp macro="" textlink="">
      <xdr:nvSpPr>
        <xdr:cNvPr id="561" name="WordArt 8">
          <a:extLst>
            <a:ext uri="{FF2B5EF4-FFF2-40B4-BE49-F238E27FC236}">
              <a16:creationId xmlns=""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2" name="WordArt 1">
          <a:extLst>
            <a:ext uri="{FF2B5EF4-FFF2-40B4-BE49-F238E27FC236}">
              <a16:creationId xmlns=""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3" name="WordArt 2">
          <a:extLst>
            <a:ext uri="{FF2B5EF4-FFF2-40B4-BE49-F238E27FC236}">
              <a16:creationId xmlns=""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4" name="WordArt 3">
          <a:extLst>
            <a:ext uri="{FF2B5EF4-FFF2-40B4-BE49-F238E27FC236}">
              <a16:creationId xmlns=""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5" name="WordArt 4">
          <a:extLst>
            <a:ext uri="{FF2B5EF4-FFF2-40B4-BE49-F238E27FC236}">
              <a16:creationId xmlns=""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6" name="WordArt 5">
          <a:extLst>
            <a:ext uri="{FF2B5EF4-FFF2-40B4-BE49-F238E27FC236}">
              <a16:creationId xmlns=""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7" name="WordArt 6">
          <a:extLst>
            <a:ext uri="{FF2B5EF4-FFF2-40B4-BE49-F238E27FC236}">
              <a16:creationId xmlns=""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8" name="WordArt 7">
          <a:extLst>
            <a:ext uri="{FF2B5EF4-FFF2-40B4-BE49-F238E27FC236}">
              <a16:creationId xmlns=""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29</xdr:row>
      <xdr:rowOff>0</xdr:rowOff>
    </xdr:from>
    <xdr:to>
      <xdr:col>2</xdr:col>
      <xdr:colOff>2212975</xdr:colOff>
      <xdr:row>29</xdr:row>
      <xdr:rowOff>0</xdr:rowOff>
    </xdr:to>
    <xdr:sp macro="" textlink="">
      <xdr:nvSpPr>
        <xdr:cNvPr id="569" name="WordArt 8">
          <a:extLst>
            <a:ext uri="{FF2B5EF4-FFF2-40B4-BE49-F238E27FC236}">
              <a16:creationId xmlns=""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0" name="WordArt 1">
          <a:extLst>
            <a:ext uri="{FF2B5EF4-FFF2-40B4-BE49-F238E27FC236}">
              <a16:creationId xmlns=""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1" name="WordArt 2">
          <a:extLst>
            <a:ext uri="{FF2B5EF4-FFF2-40B4-BE49-F238E27FC236}">
              <a16:creationId xmlns=""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2" name="WordArt 3">
          <a:extLst>
            <a:ext uri="{FF2B5EF4-FFF2-40B4-BE49-F238E27FC236}">
              <a16:creationId xmlns=""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3" name="WordArt 4">
          <a:extLst>
            <a:ext uri="{FF2B5EF4-FFF2-40B4-BE49-F238E27FC236}">
              <a16:creationId xmlns=""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4" name="WordArt 5">
          <a:extLst>
            <a:ext uri="{FF2B5EF4-FFF2-40B4-BE49-F238E27FC236}">
              <a16:creationId xmlns=""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5" name="WordArt 6">
          <a:extLst>
            <a:ext uri="{FF2B5EF4-FFF2-40B4-BE49-F238E27FC236}">
              <a16:creationId xmlns=""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6" name="WordArt 7">
          <a:extLst>
            <a:ext uri="{FF2B5EF4-FFF2-40B4-BE49-F238E27FC236}">
              <a16:creationId xmlns=""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52</xdr:row>
      <xdr:rowOff>0</xdr:rowOff>
    </xdr:from>
    <xdr:to>
      <xdr:col>2</xdr:col>
      <xdr:colOff>927100</xdr:colOff>
      <xdr:row>52</xdr:row>
      <xdr:rowOff>0</xdr:rowOff>
    </xdr:to>
    <xdr:sp macro="" textlink="">
      <xdr:nvSpPr>
        <xdr:cNvPr id="577" name="WordArt 8">
          <a:extLst>
            <a:ext uri="{FF2B5EF4-FFF2-40B4-BE49-F238E27FC236}">
              <a16:creationId xmlns=""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78" name="WordArt 1">
          <a:extLst>
            <a:ext uri="{FF2B5EF4-FFF2-40B4-BE49-F238E27FC236}">
              <a16:creationId xmlns=""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79" name="WordArt 2">
          <a:extLst>
            <a:ext uri="{FF2B5EF4-FFF2-40B4-BE49-F238E27FC236}">
              <a16:creationId xmlns=""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0" name="WordArt 3">
          <a:extLst>
            <a:ext uri="{FF2B5EF4-FFF2-40B4-BE49-F238E27FC236}">
              <a16:creationId xmlns=""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1" name="WordArt 4">
          <a:extLst>
            <a:ext uri="{FF2B5EF4-FFF2-40B4-BE49-F238E27FC236}">
              <a16:creationId xmlns=""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2" name="WordArt 5">
          <a:extLst>
            <a:ext uri="{FF2B5EF4-FFF2-40B4-BE49-F238E27FC236}">
              <a16:creationId xmlns=""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3" name="WordArt 6">
          <a:extLst>
            <a:ext uri="{FF2B5EF4-FFF2-40B4-BE49-F238E27FC236}">
              <a16:creationId xmlns=""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4" name="WordArt 7">
          <a:extLst>
            <a:ext uri="{FF2B5EF4-FFF2-40B4-BE49-F238E27FC236}">
              <a16:creationId xmlns=""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52</xdr:row>
      <xdr:rowOff>0</xdr:rowOff>
    </xdr:from>
    <xdr:to>
      <xdr:col>2</xdr:col>
      <xdr:colOff>2212975</xdr:colOff>
      <xdr:row>52</xdr:row>
      <xdr:rowOff>0</xdr:rowOff>
    </xdr:to>
    <xdr:sp macro="" textlink="">
      <xdr:nvSpPr>
        <xdr:cNvPr id="585" name="WordArt 8">
          <a:extLst>
            <a:ext uri="{FF2B5EF4-FFF2-40B4-BE49-F238E27FC236}">
              <a16:creationId xmlns=""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4" workbookViewId="0">
      <selection activeCell="L16" sqref="L16"/>
    </sheetView>
  </sheetViews>
  <sheetFormatPr defaultColWidth="9.1796875" defaultRowHeight="13" x14ac:dyDescent="0.3"/>
  <cols>
    <col min="1" max="1" width="3.54296875" style="3" bestFit="1" customWidth="1"/>
    <col min="2" max="2" width="4.81640625" style="131" customWidth="1"/>
    <col min="3" max="3" width="7" style="131" bestFit="1" customWidth="1"/>
    <col min="4" max="4" width="26.1796875" style="3" bestFit="1" customWidth="1"/>
    <col min="5" max="5" width="27" style="3" bestFit="1" customWidth="1"/>
    <col min="6" max="7" width="7.54296875" style="10" bestFit="1" customWidth="1"/>
    <col min="8" max="8" width="8.1796875" style="12" bestFit="1" customWidth="1"/>
    <col min="9" max="9" width="15" style="3" bestFit="1" customWidth="1"/>
    <col min="10" max="16384" width="9.1796875" style="3"/>
  </cols>
  <sheetData>
    <row r="1" spans="1:12" s="2" customFormat="1" x14ac:dyDescent="0.3">
      <c r="A1" s="23"/>
      <c r="B1" s="546" t="s">
        <v>60</v>
      </c>
      <c r="C1" s="546"/>
      <c r="D1" s="546"/>
      <c r="E1" s="546"/>
      <c r="F1" s="27"/>
      <c r="G1" s="28"/>
      <c r="H1" s="26"/>
      <c r="L1" s="17"/>
    </row>
    <row r="2" spans="1:12" s="8" customFormat="1" x14ac:dyDescent="0.3">
      <c r="A2" s="4"/>
      <c r="B2" s="5"/>
      <c r="C2" s="5"/>
      <c r="D2" s="6" t="s">
        <v>56</v>
      </c>
      <c r="E2" s="7" t="s">
        <v>57</v>
      </c>
      <c r="F2" s="29" t="s">
        <v>58</v>
      </c>
      <c r="G2" s="29" t="s">
        <v>59</v>
      </c>
      <c r="H2" s="6" t="s">
        <v>3</v>
      </c>
    </row>
    <row r="3" spans="1:12" x14ac:dyDescent="0.3">
      <c r="A3" s="2">
        <v>1</v>
      </c>
      <c r="B3" s="130">
        <v>204</v>
      </c>
      <c r="C3" s="130">
        <v>208</v>
      </c>
      <c r="D3" s="9" t="e">
        <f>IF(ISBLANK(B3),"",VLOOKUP(B3,'KIZ KATILIM'!#REF!,2,FALSE))</f>
        <v>#REF!</v>
      </c>
      <c r="E3" s="9" t="e">
        <f>IF(ISBLANK(C3),"",VLOOKUP(C3,'KIZ KATILIM'!#REF!,2,FALSE))</f>
        <v>#REF!</v>
      </c>
      <c r="F3" s="10" t="str">
        <f>IFERROR(VLOOKUP(D3,'KIZ KATILIM'!#REF!,3,0),"")</f>
        <v/>
      </c>
      <c r="G3" s="10" t="str">
        <f>IFERROR(VLOOKUP(E3,'KIZ KATILIM'!#REF!,3,0),"")</f>
        <v/>
      </c>
      <c r="H3" s="11" t="str">
        <f t="shared" ref="H3:H34" si="0">IF(SUM(F3:G3)&lt;=0,"",IFERROR(SUM(F3:G3,0),""))</f>
        <v/>
      </c>
    </row>
    <row r="4" spans="1:12" x14ac:dyDescent="0.3">
      <c r="A4" s="2">
        <v>2</v>
      </c>
      <c r="B4" s="130">
        <v>205</v>
      </c>
      <c r="C4" s="130">
        <v>209</v>
      </c>
      <c r="D4" s="9" t="e">
        <f>IF(ISBLANK(B4),"",VLOOKUP(B4,'KIZ KATILIM'!#REF!,2,FALSE))</f>
        <v>#REF!</v>
      </c>
      <c r="E4" s="9" t="e">
        <f>IF(ISBLANK(C4),"",VLOOKUP(C4,'KIZ KATILIM'!#REF!,2,FALSE))</f>
        <v>#REF!</v>
      </c>
      <c r="F4" s="10" t="str">
        <f>IFERROR(VLOOKUP(D4,'KIZ KATILIM'!#REF!,3,0),"")</f>
        <v/>
      </c>
      <c r="G4" s="10" t="str">
        <f>IFERROR(VLOOKUP(E4,'KIZ KATILIM'!#REF!,3,0),"")</f>
        <v/>
      </c>
      <c r="H4" s="11" t="str">
        <f t="shared" si="0"/>
        <v/>
      </c>
    </row>
    <row r="5" spans="1:12" x14ac:dyDescent="0.3">
      <c r="A5" s="2">
        <v>3</v>
      </c>
      <c r="B5" s="130">
        <v>206</v>
      </c>
      <c r="C5" s="130">
        <v>207</v>
      </c>
      <c r="D5" s="9" t="e">
        <f>IF(ISBLANK(B5),"",VLOOKUP(B5,'KIZ KATILIM'!#REF!,2,FALSE))</f>
        <v>#REF!</v>
      </c>
      <c r="E5" s="9" t="e">
        <f>IF(ISBLANK(C5),"",VLOOKUP(C5,'KIZ KATILIM'!#REF!,2,FALSE))</f>
        <v>#REF!</v>
      </c>
      <c r="F5" s="10" t="str">
        <f>IFERROR(VLOOKUP(D5,'KIZ KATILIM'!#REF!,3,0),"")</f>
        <v/>
      </c>
      <c r="G5" s="10" t="str">
        <f>IFERROR(VLOOKUP(E5,'KIZ KATILIM'!#REF!,3,0),"")</f>
        <v/>
      </c>
      <c r="H5" s="11" t="str">
        <f t="shared" si="0"/>
        <v/>
      </c>
    </row>
    <row r="6" spans="1:12" x14ac:dyDescent="0.3">
      <c r="A6" s="2">
        <v>4</v>
      </c>
      <c r="B6" s="130">
        <v>211</v>
      </c>
      <c r="C6" s="130">
        <v>218</v>
      </c>
      <c r="D6" s="9" t="e">
        <f>IF(ISBLANK(B6),"",VLOOKUP(B6,'KIZ KATILIM'!#REF!,2,FALSE))</f>
        <v>#REF!</v>
      </c>
      <c r="E6" s="9" t="e">
        <f>IF(ISBLANK(C6),"",VLOOKUP(C6,'KIZ KATILIM'!#REF!,2,FALSE))</f>
        <v>#REF!</v>
      </c>
      <c r="F6" s="10" t="str">
        <f>IFERROR(VLOOKUP(D6,'KIZ KATILIM'!#REF!,3,0),"")</f>
        <v/>
      </c>
      <c r="G6" s="10" t="str">
        <f>IFERROR(VLOOKUP(E6,'KIZ KATILIM'!#REF!,3,0),"")</f>
        <v/>
      </c>
      <c r="H6" s="11" t="str">
        <f t="shared" si="0"/>
        <v/>
      </c>
    </row>
    <row r="7" spans="1:12" x14ac:dyDescent="0.3">
      <c r="A7" s="2">
        <v>5</v>
      </c>
      <c r="B7" s="130">
        <v>214</v>
      </c>
      <c r="C7" s="130">
        <v>221</v>
      </c>
      <c r="D7" s="9" t="e">
        <f>IF(ISBLANK(B7),"",VLOOKUP(B7,'KIZ KATILIM'!#REF!,2,FALSE))</f>
        <v>#REF!</v>
      </c>
      <c r="E7" s="9" t="e">
        <f>IF(ISBLANK(C7),"",VLOOKUP(C7,'KIZ KATILIM'!#REF!,2,FALSE))</f>
        <v>#REF!</v>
      </c>
      <c r="F7" s="10" t="str">
        <f>IFERROR(VLOOKUP(D7,'KIZ KATILIM'!#REF!,3,0),"")</f>
        <v/>
      </c>
      <c r="G7" s="10" t="str">
        <f>IFERROR(VLOOKUP(E7,'KIZ KATILIM'!#REF!,3,0),"")</f>
        <v/>
      </c>
      <c r="H7" s="11" t="str">
        <f t="shared" si="0"/>
        <v/>
      </c>
    </row>
    <row r="8" spans="1:12" x14ac:dyDescent="0.3">
      <c r="A8" s="2">
        <v>6</v>
      </c>
      <c r="B8" s="130">
        <v>215</v>
      </c>
      <c r="C8" s="130">
        <v>217</v>
      </c>
      <c r="D8" s="9" t="e">
        <f>IF(ISBLANK(B8),"",VLOOKUP(B8,'KIZ KATILIM'!#REF!,2,FALSE))</f>
        <v>#REF!</v>
      </c>
      <c r="E8" s="9" t="e">
        <f>IF(ISBLANK(C8),"",VLOOKUP(C8,'KIZ KATILIM'!#REF!,2,FALSE))</f>
        <v>#REF!</v>
      </c>
      <c r="F8" s="10" t="str">
        <f>IFERROR(VLOOKUP(D8,'KIZ KATILIM'!#REF!,3,0),"")</f>
        <v/>
      </c>
      <c r="G8" s="10" t="str">
        <f>IFERROR(VLOOKUP(E8,'KIZ KATILIM'!#REF!,3,0),"")</f>
        <v/>
      </c>
      <c r="H8" s="11" t="str">
        <f t="shared" si="0"/>
        <v/>
      </c>
    </row>
    <row r="9" spans="1:12" x14ac:dyDescent="0.3">
      <c r="A9" s="2">
        <v>7</v>
      </c>
      <c r="B9" s="130">
        <v>216</v>
      </c>
      <c r="C9" s="130">
        <v>220</v>
      </c>
      <c r="D9" s="9" t="e">
        <f>IF(ISBLANK(B9),"",VLOOKUP(B9,'KIZ KATILIM'!#REF!,2,FALSE))</f>
        <v>#REF!</v>
      </c>
      <c r="E9" s="9" t="e">
        <f>IF(ISBLANK(C9),"",VLOOKUP(C9,'KIZ KATILIM'!#REF!,2,FALSE))</f>
        <v>#REF!</v>
      </c>
      <c r="F9" s="10" t="str">
        <f>IFERROR(VLOOKUP(D9,'KIZ KATILIM'!#REF!,3,0),"")</f>
        <v/>
      </c>
      <c r="G9" s="10" t="str">
        <f>IFERROR(VLOOKUP(E9,'KIZ KATILIM'!#REF!,3,0),"")</f>
        <v/>
      </c>
      <c r="H9" s="11" t="str">
        <f t="shared" si="0"/>
        <v/>
      </c>
    </row>
    <row r="10" spans="1:12" x14ac:dyDescent="0.3">
      <c r="A10" s="2">
        <v>8</v>
      </c>
      <c r="B10" s="130">
        <v>231</v>
      </c>
      <c r="C10" s="130">
        <v>219</v>
      </c>
      <c r="D10" s="9" t="e">
        <f>IF(ISBLANK(B10),"",VLOOKUP(B10,'KIZ KATILIM'!#REF!,2,FALSE))</f>
        <v>#REF!</v>
      </c>
      <c r="E10" s="9" t="e">
        <f>IF(ISBLANK(C10),"",VLOOKUP(C10,'KIZ KATILIM'!#REF!,2,FALSE))</f>
        <v>#REF!</v>
      </c>
      <c r="F10" s="10" t="str">
        <f>IFERROR(VLOOKUP(D10,'KIZ KATILIM'!#REF!,3,0),"")</f>
        <v/>
      </c>
      <c r="G10" s="10" t="str">
        <f>IFERROR(VLOOKUP(E10,'KIZ KATILIM'!#REF!,3,0),"")</f>
        <v/>
      </c>
      <c r="H10" s="11" t="str">
        <f t="shared" si="0"/>
        <v/>
      </c>
    </row>
    <row r="11" spans="1:12" x14ac:dyDescent="0.3">
      <c r="A11" s="2">
        <v>9</v>
      </c>
      <c r="B11" s="130">
        <v>222</v>
      </c>
      <c r="C11" s="130">
        <v>223</v>
      </c>
      <c r="D11" s="9" t="e">
        <f>IF(ISBLANK(B11),"",VLOOKUP(B11,'KIZ KATILIM'!#REF!,2,FALSE))</f>
        <v>#REF!</v>
      </c>
      <c r="E11" s="9" t="e">
        <f>IF(ISBLANK(C11),"",VLOOKUP(C11,'KIZ KATILIM'!#REF!,2,FALSE))</f>
        <v>#REF!</v>
      </c>
      <c r="F11" s="10" t="str">
        <f>IFERROR(VLOOKUP(D11,'KIZ KATILIM'!#REF!,3,0),"")</f>
        <v/>
      </c>
      <c r="G11" s="10" t="str">
        <f>IFERROR(VLOOKUP(E11,'KIZ KATILIM'!#REF!,3,0),"")</f>
        <v/>
      </c>
      <c r="H11" s="11" t="str">
        <f t="shared" si="0"/>
        <v/>
      </c>
    </row>
    <row r="12" spans="1:12" x14ac:dyDescent="0.3">
      <c r="A12" s="2">
        <v>10</v>
      </c>
      <c r="B12" s="130">
        <v>224</v>
      </c>
      <c r="C12" s="130">
        <v>225</v>
      </c>
      <c r="D12" s="9" t="e">
        <f>IF(ISBLANK(B12),"",VLOOKUP(B12,'KIZ KATILIM'!#REF!,2,FALSE))</f>
        <v>#REF!</v>
      </c>
      <c r="E12" s="9" t="e">
        <f>IF(ISBLANK(C12),"",VLOOKUP(C12,'KIZ KATILIM'!#REF!,2,FALSE))</f>
        <v>#REF!</v>
      </c>
      <c r="F12" s="10" t="str">
        <f>IFERROR(VLOOKUP(D12,'KIZ KATILIM'!#REF!,3,0),"")</f>
        <v/>
      </c>
      <c r="G12" s="10" t="str">
        <f>IFERROR(VLOOKUP(E12,'KIZ KATILIM'!#REF!,3,0),"")</f>
        <v/>
      </c>
      <c r="H12" s="11" t="str">
        <f t="shared" si="0"/>
        <v/>
      </c>
    </row>
    <row r="13" spans="1:12" x14ac:dyDescent="0.3">
      <c r="A13" s="2">
        <v>11</v>
      </c>
      <c r="B13" s="130">
        <v>226</v>
      </c>
      <c r="C13" s="130">
        <v>227</v>
      </c>
      <c r="D13" s="9" t="e">
        <f>IF(ISBLANK(B13),"",VLOOKUP(B13,'KIZ KATILIM'!#REF!,2,FALSE))</f>
        <v>#REF!</v>
      </c>
      <c r="E13" s="9" t="e">
        <f>IF(ISBLANK(C13),"",VLOOKUP(C13,'KIZ KATILIM'!#REF!,2,FALSE))</f>
        <v>#REF!</v>
      </c>
      <c r="F13" s="10" t="str">
        <f>IFERROR(VLOOKUP(D13,'KIZ KATILIM'!#REF!,3,0),"")</f>
        <v/>
      </c>
      <c r="G13" s="10" t="str">
        <f>IFERROR(VLOOKUP(E13,'KIZ KATILIM'!#REF!,3,0),"")</f>
        <v/>
      </c>
      <c r="H13" s="11" t="str">
        <f t="shared" si="0"/>
        <v/>
      </c>
    </row>
    <row r="14" spans="1:12" x14ac:dyDescent="0.3">
      <c r="A14" s="2">
        <v>12</v>
      </c>
      <c r="B14" s="130">
        <v>228</v>
      </c>
      <c r="C14" s="130">
        <v>229</v>
      </c>
      <c r="D14" s="9" t="e">
        <f>IF(ISBLANK(B14),"",VLOOKUP(B14,'KIZ KATILIM'!#REF!,2,FALSE))</f>
        <v>#REF!</v>
      </c>
      <c r="E14" s="9" t="e">
        <f>IF(ISBLANK(C14),"",VLOOKUP(C14,'KIZ KATILIM'!#REF!,2,FALSE))</f>
        <v>#REF!</v>
      </c>
      <c r="F14" s="10" t="str">
        <f>IFERROR(VLOOKUP(D14,'KIZ KATILIM'!#REF!,3,0),"")</f>
        <v/>
      </c>
      <c r="G14" s="10" t="str">
        <f>IFERROR(VLOOKUP(E14,'KIZ KATILIM'!#REF!,3,0),"")</f>
        <v/>
      </c>
      <c r="H14" s="11" t="str">
        <f t="shared" si="0"/>
        <v/>
      </c>
    </row>
    <row r="15" spans="1:12" x14ac:dyDescent="0.3">
      <c r="A15" s="2">
        <v>13</v>
      </c>
      <c r="B15" s="130">
        <v>232</v>
      </c>
      <c r="C15" s="130">
        <v>235</v>
      </c>
      <c r="D15" s="9" t="e">
        <f>IF(ISBLANK(B15),"",VLOOKUP(B15,'KIZ KATILIM'!#REF!,2,FALSE))</f>
        <v>#REF!</v>
      </c>
      <c r="E15" s="9" t="e">
        <f>IF(ISBLANK(C15),"",VLOOKUP(C15,'KIZ KATILIM'!#REF!,2,FALSE))</f>
        <v>#REF!</v>
      </c>
      <c r="F15" s="10" t="str">
        <f>IFERROR(VLOOKUP(D15,'KIZ KATILIM'!#REF!,3,0),"")</f>
        <v/>
      </c>
      <c r="G15" s="10" t="str">
        <f>IFERROR(VLOOKUP(E15,'KIZ KATILIM'!#REF!,3,0),"")</f>
        <v/>
      </c>
      <c r="H15" s="11" t="str">
        <f t="shared" si="0"/>
        <v/>
      </c>
    </row>
    <row r="16" spans="1:12" x14ac:dyDescent="0.3">
      <c r="A16" s="2">
        <v>14</v>
      </c>
      <c r="B16" s="130">
        <v>233</v>
      </c>
      <c r="C16" s="130">
        <v>234</v>
      </c>
      <c r="D16" s="9" t="e">
        <f>IF(ISBLANK(B16),"",VLOOKUP(B16,'KIZ KATILIM'!#REF!,2,FALSE))</f>
        <v>#REF!</v>
      </c>
      <c r="E16" s="9" t="e">
        <f>IF(ISBLANK(C16),"",VLOOKUP(C16,'KIZ KATILIM'!#REF!,2,FALSE))</f>
        <v>#REF!</v>
      </c>
      <c r="F16" s="10" t="str">
        <f>IFERROR(VLOOKUP(D16,'KIZ KATILIM'!#REF!,3,0),"")</f>
        <v/>
      </c>
      <c r="G16" s="10">
        <v>432</v>
      </c>
      <c r="H16" s="11">
        <f t="shared" si="0"/>
        <v>432</v>
      </c>
    </row>
    <row r="17" spans="1:8" x14ac:dyDescent="0.3">
      <c r="A17" s="2">
        <v>15</v>
      </c>
      <c r="B17" s="130">
        <v>236</v>
      </c>
      <c r="C17" s="130">
        <v>237</v>
      </c>
      <c r="D17" s="9" t="e">
        <f>IF(ISBLANK(B17),"",VLOOKUP(B17,'KIZ KATILIM'!#REF!,2,FALSE))</f>
        <v>#REF!</v>
      </c>
      <c r="E17" s="9" t="e">
        <f>IF(ISBLANK(C17),"",VLOOKUP(C17,'KIZ KATILIM'!#REF!,2,FALSE))</f>
        <v>#REF!</v>
      </c>
      <c r="F17" s="10" t="str">
        <f>IFERROR(VLOOKUP(D17,'KIZ KATILIM'!#REF!,3,0),"")</f>
        <v/>
      </c>
      <c r="G17" s="10" t="str">
        <f>IFERROR(VLOOKUP(E17,'KIZ KATILIM'!#REF!,3,0),"")</f>
        <v/>
      </c>
      <c r="H17" s="11" t="str">
        <f t="shared" si="0"/>
        <v/>
      </c>
    </row>
    <row r="18" spans="1:8" x14ac:dyDescent="0.3">
      <c r="A18" s="2">
        <v>16</v>
      </c>
      <c r="B18" s="130">
        <v>238</v>
      </c>
      <c r="C18" s="130">
        <v>203</v>
      </c>
      <c r="D18" s="9" t="e">
        <f>IF(ISBLANK(B18),"",VLOOKUP(B18,'KIZ KATILIM'!#REF!,2,FALSE))</f>
        <v>#REF!</v>
      </c>
      <c r="E18" s="9" t="e">
        <f>IF(ISBLANK(C18),"",VLOOKUP(C18,'KIZ KATILIM'!#REF!,2,FALSE))</f>
        <v>#REF!</v>
      </c>
      <c r="F18" s="10" t="str">
        <f>IFERROR(VLOOKUP(D18,'KIZ KATILIM'!#REF!,3,0),"")</f>
        <v/>
      </c>
      <c r="G18" s="10" t="str">
        <f>IFERROR(VLOOKUP(E18,'KIZ KATILIM'!#REF!,3,0),"")</f>
        <v/>
      </c>
      <c r="H18" s="11" t="str">
        <f t="shared" si="0"/>
        <v/>
      </c>
    </row>
    <row r="19" spans="1:8" x14ac:dyDescent="0.3">
      <c r="A19" s="2">
        <v>17</v>
      </c>
      <c r="B19" s="130">
        <v>243</v>
      </c>
      <c r="C19" s="130">
        <v>244</v>
      </c>
      <c r="D19" s="9" t="e">
        <f>IF(ISBLANK(B19),"",VLOOKUP(B19,'KIZ KATILIM'!#REF!,2,FALSE))</f>
        <v>#REF!</v>
      </c>
      <c r="E19" s="9" t="e">
        <f>IF(ISBLANK(C19),"",VLOOKUP(C19,'KIZ KATILIM'!#REF!,2,FALSE))</f>
        <v>#REF!</v>
      </c>
      <c r="F19" s="10" t="str">
        <f>IFERROR(VLOOKUP(D19,'KIZ KATILIM'!#REF!,3,0),"")</f>
        <v/>
      </c>
      <c r="G19" s="10" t="str">
        <f>IFERROR(VLOOKUP(E19,'KIZ KATILIM'!#REF!,3,0),"")</f>
        <v/>
      </c>
      <c r="H19" s="11" t="str">
        <f t="shared" si="0"/>
        <v/>
      </c>
    </row>
    <row r="20" spans="1:8" x14ac:dyDescent="0.3">
      <c r="A20" s="2">
        <v>18</v>
      </c>
      <c r="B20" s="130">
        <v>245</v>
      </c>
      <c r="C20" s="130">
        <v>247</v>
      </c>
      <c r="D20" s="9" t="e">
        <f>IF(ISBLANK(B20),"",VLOOKUP(B20,'KIZ KATILIM'!#REF!,2,FALSE))</f>
        <v>#REF!</v>
      </c>
      <c r="E20" s="9" t="e">
        <f>IF(ISBLANK(C20),"",VLOOKUP(C20,'KIZ KATILIM'!#REF!,2,FALSE))</f>
        <v>#REF!</v>
      </c>
      <c r="F20" s="10" t="str">
        <f>IFERROR(VLOOKUP(D20,'KIZ KATILIM'!#REF!,3,0),"")</f>
        <v/>
      </c>
      <c r="G20" s="10" t="str">
        <f>IFERROR(VLOOKUP(E20,'KIZ KATILIM'!#REF!,3,0),"")</f>
        <v/>
      </c>
      <c r="H20" s="11" t="str">
        <f t="shared" si="0"/>
        <v/>
      </c>
    </row>
    <row r="21" spans="1:8" x14ac:dyDescent="0.3">
      <c r="A21" s="2">
        <v>19</v>
      </c>
      <c r="B21" s="130">
        <v>248</v>
      </c>
      <c r="C21" s="130">
        <v>249</v>
      </c>
      <c r="D21" s="9" t="e">
        <f>IF(ISBLANK(B21),"",VLOOKUP(B21,'KIZ KATILIM'!#REF!,2,FALSE))</f>
        <v>#REF!</v>
      </c>
      <c r="E21" s="9" t="e">
        <f>IF(ISBLANK(C21),"",VLOOKUP(C21,'KIZ KATILIM'!#REF!,2,FALSE))</f>
        <v>#REF!</v>
      </c>
      <c r="F21" s="10" t="str">
        <f>IFERROR(VLOOKUP(D21,'KIZ KATILIM'!#REF!,3,0),"")</f>
        <v/>
      </c>
      <c r="G21" s="10" t="str">
        <f>IFERROR(VLOOKUP(E21,'KIZ KATILIM'!#REF!,3,0),"")</f>
        <v/>
      </c>
      <c r="H21" s="11" t="str">
        <f t="shared" si="0"/>
        <v/>
      </c>
    </row>
    <row r="22" spans="1:8" x14ac:dyDescent="0.3">
      <c r="A22" s="2">
        <v>20</v>
      </c>
      <c r="B22" s="130">
        <v>250</v>
      </c>
      <c r="C22" s="130">
        <v>251</v>
      </c>
      <c r="D22" s="9" t="e">
        <f>IF(ISBLANK(B22),"",VLOOKUP(B22,'KIZ KATILIM'!#REF!,2,FALSE))</f>
        <v>#REF!</v>
      </c>
      <c r="E22" s="9" t="e">
        <f>IF(ISBLANK(C22),"",VLOOKUP(C22,'KIZ KATILIM'!#REF!,2,FALSE))</f>
        <v>#REF!</v>
      </c>
      <c r="F22" s="10" t="str">
        <f>IFERROR(VLOOKUP(D22,'KIZ KATILIM'!#REF!,3,0),"")</f>
        <v/>
      </c>
      <c r="G22" s="10" t="str">
        <f>IFERROR(VLOOKUP(E22,'KIZ KATILIM'!#REF!,3,0),"")</f>
        <v/>
      </c>
      <c r="H22" s="11" t="str">
        <f t="shared" si="0"/>
        <v/>
      </c>
    </row>
    <row r="23" spans="1:8" x14ac:dyDescent="0.3">
      <c r="A23" s="2">
        <v>21</v>
      </c>
      <c r="B23" s="130">
        <v>252</v>
      </c>
      <c r="C23" s="130">
        <v>255</v>
      </c>
      <c r="D23" s="9" t="e">
        <f>IF(ISBLANK(B23),"",VLOOKUP(B23,'KIZ KATILIM'!#REF!,2,FALSE))</f>
        <v>#REF!</v>
      </c>
      <c r="E23" s="9" t="e">
        <f>IF(ISBLANK(C23),"",VLOOKUP(C23,'KIZ KATILIM'!#REF!,2,FALSE))</f>
        <v>#REF!</v>
      </c>
      <c r="F23" s="10" t="str">
        <f>IFERROR(VLOOKUP(D23,'KIZ KATILIM'!#REF!,3,0),"")</f>
        <v/>
      </c>
      <c r="G23" s="10" t="str">
        <f>IFERROR(VLOOKUP(E23,'KIZ KATILIM'!#REF!,3,0),"")</f>
        <v/>
      </c>
      <c r="H23" s="11" t="str">
        <f t="shared" si="0"/>
        <v/>
      </c>
    </row>
    <row r="24" spans="1:8" x14ac:dyDescent="0.3">
      <c r="A24" s="2">
        <v>22</v>
      </c>
      <c r="B24" s="130">
        <v>253</v>
      </c>
      <c r="C24" s="130">
        <v>254</v>
      </c>
      <c r="D24" s="9" t="e">
        <f>IF(ISBLANK(B24),"",VLOOKUP(B24,'KIZ KATILIM'!#REF!,2,FALSE))</f>
        <v>#REF!</v>
      </c>
      <c r="E24" s="9" t="e">
        <f>IF(ISBLANK(C24),"",VLOOKUP(C24,'KIZ KATILIM'!#REF!,2,FALSE))</f>
        <v>#REF!</v>
      </c>
      <c r="F24" s="10" t="str">
        <f>IFERROR(VLOOKUP(D24,'KIZ KATILIM'!#REF!,3,0),"")</f>
        <v/>
      </c>
      <c r="G24" s="10" t="str">
        <f>IFERROR(VLOOKUP(E24,'KIZ KATILIM'!#REF!,3,0),"")</f>
        <v/>
      </c>
      <c r="H24" s="11" t="str">
        <f t="shared" si="0"/>
        <v/>
      </c>
    </row>
    <row r="25" spans="1:8" x14ac:dyDescent="0.3">
      <c r="A25" s="2">
        <v>23</v>
      </c>
      <c r="B25" s="130">
        <v>210</v>
      </c>
      <c r="C25" s="130">
        <v>263</v>
      </c>
      <c r="D25" s="9" t="e">
        <f>IF(ISBLANK(B25),"",VLOOKUP(B25,'KIZ KATILIM'!#REF!,2,FALSE))</f>
        <v>#REF!</v>
      </c>
      <c r="E25" s="9" t="e">
        <f>IF(ISBLANK(C25),"",VLOOKUP(C25,'KIZ KATILIM'!#REF!,2,FALSE))</f>
        <v>#REF!</v>
      </c>
      <c r="F25" s="10" t="str">
        <f>IFERROR(VLOOKUP(D25,'KIZ KATILIM'!#REF!,3,0),"")</f>
        <v/>
      </c>
      <c r="G25" s="10" t="str">
        <f>IFERROR(VLOOKUP(E25,'KIZ KATILIM'!#REF!,3,0),"")</f>
        <v/>
      </c>
      <c r="H25" s="11" t="str">
        <f t="shared" si="0"/>
        <v/>
      </c>
    </row>
    <row r="26" spans="1:8" x14ac:dyDescent="0.3">
      <c r="A26" s="2">
        <v>24</v>
      </c>
      <c r="B26" s="130">
        <v>268</v>
      </c>
      <c r="C26" s="130">
        <v>269</v>
      </c>
      <c r="D26" s="9" t="e">
        <f>IF(ISBLANK(B26),"",VLOOKUP(B26,'KIZ KATILIM'!#REF!,2,FALSE))</f>
        <v>#REF!</v>
      </c>
      <c r="E26" s="9" t="e">
        <f>IF(ISBLANK(C26),"",VLOOKUP(C26,'KIZ KATILIM'!#REF!,2,FALSE))</f>
        <v>#REF!</v>
      </c>
      <c r="F26" s="10" t="str">
        <f>IFERROR(VLOOKUP(D26,'KIZ KATILIM'!#REF!,3,0),"")</f>
        <v/>
      </c>
      <c r="G26" s="10" t="str">
        <f>IFERROR(VLOOKUP(E26,'KIZ KATILIM'!#REF!,3,0),"")</f>
        <v/>
      </c>
      <c r="H26" s="11" t="str">
        <f t="shared" si="0"/>
        <v/>
      </c>
    </row>
    <row r="27" spans="1:8" x14ac:dyDescent="0.3">
      <c r="A27" s="2">
        <v>25</v>
      </c>
      <c r="B27" s="130">
        <v>270</v>
      </c>
      <c r="C27" s="130">
        <v>271</v>
      </c>
      <c r="D27" s="9" t="e">
        <f>IF(ISBLANK(B27),"",VLOOKUP(B27,'KIZ KATILIM'!#REF!,2,FALSE))</f>
        <v>#REF!</v>
      </c>
      <c r="E27" s="9" t="e">
        <f>IF(ISBLANK(C27),"",VLOOKUP(C27,'KIZ KATILIM'!#REF!,2,FALSE))</f>
        <v>#REF!</v>
      </c>
      <c r="F27" s="10" t="str">
        <f>IFERROR(VLOOKUP(D27,'KIZ KATILIM'!#REF!,3,0),"")</f>
        <v/>
      </c>
      <c r="G27" s="10" t="str">
        <f>IFERROR(VLOOKUP(E27,'KIZ KATILIM'!#REF!,3,0),"")</f>
        <v/>
      </c>
      <c r="H27" s="11" t="str">
        <f t="shared" si="0"/>
        <v/>
      </c>
    </row>
    <row r="28" spans="1:8" x14ac:dyDescent="0.3">
      <c r="A28" s="2">
        <v>26</v>
      </c>
      <c r="B28" s="130">
        <v>265</v>
      </c>
      <c r="C28" s="130">
        <v>266</v>
      </c>
      <c r="D28" s="9" t="e">
        <f>IF(ISBLANK(B28),"",VLOOKUP(B28,'KIZ KATILIM'!#REF!,2,FALSE))</f>
        <v>#REF!</v>
      </c>
      <c r="E28" s="9" t="e">
        <f>IF(ISBLANK(C28),"",VLOOKUP(C28,'KIZ KATILIM'!#REF!,2,FALSE))</f>
        <v>#REF!</v>
      </c>
      <c r="F28" s="10" t="str">
        <f>IFERROR(VLOOKUP(D28,'KIZ KATILIM'!#REF!,3,0),"")</f>
        <v/>
      </c>
      <c r="G28" s="10" t="str">
        <f>IFERROR(VLOOKUP(E28,'KIZ KATILIM'!#REF!,3,0),"")</f>
        <v/>
      </c>
      <c r="H28" s="11" t="str">
        <f t="shared" si="0"/>
        <v/>
      </c>
    </row>
    <row r="29" spans="1:8" x14ac:dyDescent="0.3">
      <c r="A29" s="2">
        <v>27</v>
      </c>
      <c r="B29" s="130">
        <v>275</v>
      </c>
      <c r="C29" s="130">
        <v>277</v>
      </c>
      <c r="D29" s="9" t="e">
        <f>IF(ISBLANK(B29),"",VLOOKUP(B29,'KIZ KATILIM'!#REF!,2,FALSE))</f>
        <v>#REF!</v>
      </c>
      <c r="E29" s="9" t="e">
        <f>IF(ISBLANK(C29),"",VLOOKUP(C29,'KIZ KATILIM'!#REF!,2,FALSE))</f>
        <v>#REF!</v>
      </c>
      <c r="F29" s="10" t="str">
        <f>IFERROR(VLOOKUP(D29,'KIZ KATILIM'!#REF!,3,0),"")</f>
        <v/>
      </c>
      <c r="G29" s="10" t="str">
        <f>IFERROR(VLOOKUP(E29,'KIZ KATILIM'!#REF!,3,0),"")</f>
        <v/>
      </c>
      <c r="H29" s="11" t="str">
        <f t="shared" si="0"/>
        <v/>
      </c>
    </row>
    <row r="30" spans="1:8" x14ac:dyDescent="0.3">
      <c r="A30" s="2">
        <v>28</v>
      </c>
      <c r="B30" s="130">
        <v>273</v>
      </c>
      <c r="C30" s="130">
        <v>274</v>
      </c>
      <c r="D30" s="9" t="e">
        <f>IF(ISBLANK(B30),"",VLOOKUP(B30,'KIZ KATILIM'!#REF!,2,FALSE))</f>
        <v>#REF!</v>
      </c>
      <c r="E30" s="9" t="e">
        <f>IF(ISBLANK(C30),"",VLOOKUP(C30,'KIZ KATILIM'!#REF!,2,FALSE))</f>
        <v>#REF!</v>
      </c>
      <c r="F30" s="10" t="str">
        <f>IFERROR(VLOOKUP(D30,'KIZ KATILIM'!#REF!,3,0),"")</f>
        <v/>
      </c>
      <c r="G30" s="10" t="str">
        <f>IFERROR(VLOOKUP(E30,'KIZ KATILIM'!#REF!,3,0),"")</f>
        <v/>
      </c>
      <c r="H30" s="11" t="str">
        <f t="shared" si="0"/>
        <v/>
      </c>
    </row>
    <row r="31" spans="1:8" x14ac:dyDescent="0.3">
      <c r="A31" s="2">
        <v>29</v>
      </c>
      <c r="B31" s="130">
        <v>324</v>
      </c>
      <c r="C31" s="130">
        <v>276</v>
      </c>
      <c r="D31" s="9" t="e">
        <f>IF(ISBLANK(B31),"",VLOOKUP(B31,'KIZ KATILIM'!#REF!,2,FALSE))</f>
        <v>#REF!</v>
      </c>
      <c r="E31" s="9" t="e">
        <f>IF(ISBLANK(C31),"",VLOOKUP(C31,'KIZ KATILIM'!#REF!,2,FALSE))</f>
        <v>#REF!</v>
      </c>
      <c r="F31" s="10" t="str">
        <f>IFERROR(VLOOKUP(D31,'KIZ KATILIM'!#REF!,3,0),"")</f>
        <v/>
      </c>
      <c r="G31" s="10" t="str">
        <f>IFERROR(VLOOKUP(E31,'KIZ KATILIM'!#REF!,3,0),"")</f>
        <v/>
      </c>
      <c r="H31" s="11" t="str">
        <f t="shared" si="0"/>
        <v/>
      </c>
    </row>
    <row r="32" spans="1:8" x14ac:dyDescent="0.3">
      <c r="A32" s="2">
        <v>30</v>
      </c>
      <c r="B32" s="130">
        <v>290</v>
      </c>
      <c r="C32" s="130">
        <v>291</v>
      </c>
      <c r="D32" s="9" t="e">
        <f>IF(ISBLANK(B32),"",VLOOKUP(B32,'KIZ KATILIM'!#REF!,2,FALSE))</f>
        <v>#REF!</v>
      </c>
      <c r="E32" s="9" t="e">
        <f>IF(ISBLANK(C32),"",VLOOKUP(C32,'KIZ KATILIM'!#REF!,2,FALSE))</f>
        <v>#REF!</v>
      </c>
      <c r="F32" s="10" t="str">
        <f>IFERROR(VLOOKUP(D32,'KIZ KATILIM'!#REF!,3,0),"")</f>
        <v/>
      </c>
      <c r="G32" s="10" t="str">
        <f>IFERROR(VLOOKUP(E32,'KIZ KATILIM'!#REF!,3,0),"")</f>
        <v/>
      </c>
      <c r="H32" s="11" t="str">
        <f t="shared" si="0"/>
        <v/>
      </c>
    </row>
    <row r="33" spans="1:8" x14ac:dyDescent="0.3">
      <c r="A33" s="2">
        <v>31</v>
      </c>
      <c r="B33" s="130">
        <v>292</v>
      </c>
      <c r="C33" s="130">
        <v>293</v>
      </c>
      <c r="D33" s="9" t="e">
        <f>IF(ISBLANK(B33),"",VLOOKUP(B33,'KIZ KATILIM'!#REF!,2,FALSE))</f>
        <v>#REF!</v>
      </c>
      <c r="E33" s="9" t="e">
        <f>IF(ISBLANK(C33),"",VLOOKUP(C33,'KIZ KATILIM'!#REF!,2,FALSE))</f>
        <v>#REF!</v>
      </c>
      <c r="F33" s="10" t="str">
        <f>IFERROR(VLOOKUP(D33,'KIZ KATILIM'!#REF!,3,0),"")</f>
        <v/>
      </c>
      <c r="G33" s="10" t="str">
        <f>IFERROR(VLOOKUP(E33,'KIZ KATILIM'!#REF!,3,0),"")</f>
        <v/>
      </c>
      <c r="H33" s="11" t="str">
        <f t="shared" si="0"/>
        <v/>
      </c>
    </row>
    <row r="34" spans="1:8" x14ac:dyDescent="0.3">
      <c r="A34" s="2">
        <v>32</v>
      </c>
      <c r="B34" s="130">
        <v>212</v>
      </c>
      <c r="C34" s="130">
        <v>262</v>
      </c>
      <c r="D34" s="9" t="e">
        <f>IF(ISBLANK(B34),"",VLOOKUP(B34,'KIZ KATILIM'!#REF!,2,FALSE))</f>
        <v>#REF!</v>
      </c>
      <c r="E34" s="9" t="e">
        <f>IF(ISBLANK(C34),"",VLOOKUP(C34,'KIZ KATILIM'!#REF!,2,FALSE))</f>
        <v>#REF!</v>
      </c>
      <c r="F34" s="10" t="str">
        <f>IFERROR(VLOOKUP(D34,'KIZ KATILIM'!#REF!,3,0),"")</f>
        <v/>
      </c>
      <c r="G34" s="10" t="str">
        <f>IFERROR(VLOOKUP(E34,'KIZ KATILIM'!#REF!,3,0),"")</f>
        <v/>
      </c>
      <c r="H34" s="11" t="str">
        <f t="shared" si="0"/>
        <v/>
      </c>
    </row>
    <row r="35" spans="1:8" x14ac:dyDescent="0.3">
      <c r="A35" s="2">
        <v>33</v>
      </c>
      <c r="B35" s="130">
        <v>202</v>
      </c>
      <c r="C35" s="130">
        <v>213</v>
      </c>
      <c r="D35" s="9" t="e">
        <f>IF(ISBLANK(B35),"",VLOOKUP(B35,'KIZ KATILIM'!#REF!,2,FALSE))</f>
        <v>#REF!</v>
      </c>
      <c r="E35" s="9" t="e">
        <f>IF(ISBLANK(C35),"",VLOOKUP(C35,'KIZ KATILIM'!#REF!,2,FALSE))</f>
        <v>#REF!</v>
      </c>
      <c r="F35" s="10" t="str">
        <f>IFERROR(VLOOKUP(D35,'KIZ KATILIM'!#REF!,3,0),"")</f>
        <v/>
      </c>
      <c r="G35" s="10" t="str">
        <f>IFERROR(VLOOKUP(E35,'KIZ KATILIM'!#REF!,3,0),"")</f>
        <v/>
      </c>
      <c r="H35" s="11" t="str">
        <f t="shared" ref="H35:H57" si="1">IF(SUM(F35:G35)&lt;=0,"",IFERROR(SUM(F35:G35,0),""))</f>
        <v/>
      </c>
    </row>
    <row r="36" spans="1:8" x14ac:dyDescent="0.3">
      <c r="A36" s="2">
        <v>34</v>
      </c>
      <c r="B36" s="130">
        <v>294</v>
      </c>
      <c r="C36" s="130">
        <v>311</v>
      </c>
      <c r="D36" s="9" t="e">
        <f>IF(ISBLANK(B36),"",VLOOKUP(B36,'KIZ KATILIM'!#REF!,2,FALSE))</f>
        <v>#REF!</v>
      </c>
      <c r="E36" s="9" t="e">
        <f>IF(ISBLANK(C36),"",VLOOKUP(C36,'KIZ KATILIM'!#REF!,2,FALSE))</f>
        <v>#REF!</v>
      </c>
      <c r="F36" s="10" t="str">
        <f>IFERROR(VLOOKUP(D36,'KIZ KATILIM'!#REF!,3,0),"")</f>
        <v/>
      </c>
      <c r="G36" s="10" t="str">
        <f>IFERROR(VLOOKUP(E36,'KIZ KATILIM'!#REF!,3,0),"")</f>
        <v/>
      </c>
      <c r="H36" s="11" t="str">
        <f t="shared" si="1"/>
        <v/>
      </c>
    </row>
    <row r="37" spans="1:8" x14ac:dyDescent="0.3">
      <c r="A37" s="2">
        <v>35</v>
      </c>
      <c r="B37" s="130">
        <v>295</v>
      </c>
      <c r="C37" s="130">
        <v>297</v>
      </c>
      <c r="D37" s="9" t="e">
        <f>IF(ISBLANK(B37),"",VLOOKUP(B37,'KIZ KATILIM'!#REF!,2,FALSE))</f>
        <v>#REF!</v>
      </c>
      <c r="E37" s="9" t="e">
        <f>IF(ISBLANK(C37),"",VLOOKUP(C37,'KIZ KATILIM'!#REF!,2,FALSE))</f>
        <v>#REF!</v>
      </c>
      <c r="F37" s="10" t="str">
        <f>IFERROR(VLOOKUP(D37,'KIZ KATILIM'!#REF!,3,0),"")</f>
        <v/>
      </c>
      <c r="G37" s="10" t="str">
        <f>IFERROR(VLOOKUP(E37,'KIZ KATILIM'!#REF!,3,0),"")</f>
        <v/>
      </c>
      <c r="H37" s="11" t="str">
        <f t="shared" si="1"/>
        <v/>
      </c>
    </row>
    <row r="38" spans="1:8" x14ac:dyDescent="0.3">
      <c r="A38" s="2">
        <v>36</v>
      </c>
      <c r="B38" s="130">
        <v>298</v>
      </c>
      <c r="C38" s="130">
        <v>299</v>
      </c>
      <c r="D38" s="9" t="e">
        <f>IF(ISBLANK(B38),"",VLOOKUP(B38,'KIZ KATILIM'!#REF!,2,FALSE))</f>
        <v>#REF!</v>
      </c>
      <c r="E38" s="9" t="e">
        <f>IF(ISBLANK(C38),"",VLOOKUP(C38,'KIZ KATILIM'!#REF!,2,FALSE))</f>
        <v>#REF!</v>
      </c>
      <c r="F38" s="10" t="str">
        <f>IFERROR(VLOOKUP(D38,'KIZ KATILIM'!#REF!,3,0),"")</f>
        <v/>
      </c>
      <c r="G38" s="10" t="str">
        <f>IFERROR(VLOOKUP(E38,'KIZ KATILIM'!#REF!,3,0),"")</f>
        <v/>
      </c>
      <c r="H38" s="11" t="str">
        <f t="shared" si="1"/>
        <v/>
      </c>
    </row>
    <row r="39" spans="1:8" x14ac:dyDescent="0.3">
      <c r="A39" s="2">
        <v>37</v>
      </c>
      <c r="B39" s="130">
        <v>300</v>
      </c>
      <c r="C39" s="130">
        <v>301</v>
      </c>
      <c r="D39" s="9" t="e">
        <f>IF(ISBLANK(B39),"",VLOOKUP(B39,'KIZ KATILIM'!#REF!,2,FALSE))</f>
        <v>#REF!</v>
      </c>
      <c r="E39" s="9" t="e">
        <f>IF(ISBLANK(C39),"",VLOOKUP(C39,'KIZ KATILIM'!#REF!,2,FALSE))</f>
        <v>#REF!</v>
      </c>
      <c r="F39" s="10" t="str">
        <f>IFERROR(VLOOKUP(D39,'KIZ KATILIM'!#REF!,3,0),"")</f>
        <v/>
      </c>
      <c r="G39" s="10" t="str">
        <f>IFERROR(VLOOKUP(E39,'KIZ KATILIM'!#REF!,3,0),"")</f>
        <v/>
      </c>
      <c r="H39" s="11" t="str">
        <f t="shared" si="1"/>
        <v/>
      </c>
    </row>
    <row r="40" spans="1:8" x14ac:dyDescent="0.3">
      <c r="A40" s="2">
        <v>38</v>
      </c>
      <c r="B40" s="130">
        <v>302</v>
      </c>
      <c r="C40" s="130">
        <v>304</v>
      </c>
      <c r="D40" s="9" t="e">
        <f>IF(ISBLANK(B40),"",VLOOKUP(B40,'KIZ KATILIM'!#REF!,2,FALSE))</f>
        <v>#REF!</v>
      </c>
      <c r="E40" s="9" t="e">
        <f>IF(ISBLANK(C40),"",VLOOKUP(C40,'KIZ KATILIM'!#REF!,2,FALSE))</f>
        <v>#REF!</v>
      </c>
      <c r="F40" s="10" t="str">
        <f>IFERROR(VLOOKUP(D40,'KIZ KATILIM'!#REF!,3,0),"")</f>
        <v/>
      </c>
      <c r="G40" s="10" t="str">
        <f>IFERROR(VLOOKUP(E40,'KIZ KATILIM'!#REF!,3,0),"")</f>
        <v/>
      </c>
      <c r="H40" s="11" t="str">
        <f t="shared" si="1"/>
        <v/>
      </c>
    </row>
    <row r="41" spans="1:8" x14ac:dyDescent="0.3">
      <c r="A41" s="2">
        <v>39</v>
      </c>
      <c r="B41" s="130">
        <v>303</v>
      </c>
      <c r="C41" s="130">
        <v>326</v>
      </c>
      <c r="D41" s="9" t="e">
        <f>IF(ISBLANK(B41),"",VLOOKUP(B41,'KIZ KATILIM'!#REF!,2,FALSE))</f>
        <v>#REF!</v>
      </c>
      <c r="E41" s="9" t="e">
        <f>IF(ISBLANK(C41),"",VLOOKUP(C41,'KIZ KATILIM'!#REF!,2,FALSE))</f>
        <v>#REF!</v>
      </c>
      <c r="F41" s="10" t="str">
        <f>IFERROR(VLOOKUP(D41,'KIZ KATILIM'!#REF!,3,0),"")</f>
        <v/>
      </c>
      <c r="G41" s="10" t="str">
        <f>IFERROR(VLOOKUP(E41,'KIZ KATILIM'!#REF!,3,0),"")</f>
        <v/>
      </c>
      <c r="H41" s="11" t="str">
        <f t="shared" si="1"/>
        <v/>
      </c>
    </row>
    <row r="42" spans="1:8" x14ac:dyDescent="0.3">
      <c r="A42" s="2">
        <v>40</v>
      </c>
      <c r="B42" s="130">
        <v>305</v>
      </c>
      <c r="C42" s="130">
        <v>306</v>
      </c>
      <c r="D42" s="9" t="e">
        <f>IF(ISBLANK(B42),"",VLOOKUP(B42,'KIZ KATILIM'!#REF!,2,FALSE))</f>
        <v>#REF!</v>
      </c>
      <c r="E42" s="9" t="e">
        <f>IF(ISBLANK(C42),"",VLOOKUP(C42,'KIZ KATILIM'!#REF!,2,FALSE))</f>
        <v>#REF!</v>
      </c>
      <c r="F42" s="10" t="str">
        <f>IFERROR(VLOOKUP(D42,'KIZ KATILIM'!#REF!,3,0),"")</f>
        <v/>
      </c>
      <c r="G42" s="10" t="str">
        <f>IFERROR(VLOOKUP(E42,'KIZ KATILIM'!#REF!,3,0),"")</f>
        <v/>
      </c>
      <c r="H42" s="11" t="str">
        <f t="shared" si="1"/>
        <v/>
      </c>
    </row>
    <row r="43" spans="1:8" x14ac:dyDescent="0.3">
      <c r="A43" s="2">
        <v>41</v>
      </c>
      <c r="B43" s="130">
        <v>309</v>
      </c>
      <c r="C43" s="130">
        <v>310</v>
      </c>
      <c r="D43" s="9" t="e">
        <f>IF(ISBLANK(B43),"",VLOOKUP(B43,'KIZ KATILIM'!#REF!,2,FALSE))</f>
        <v>#REF!</v>
      </c>
      <c r="E43" s="9" t="e">
        <f>IF(ISBLANK(C43),"",VLOOKUP(C43,'KIZ KATILIM'!#REF!,2,FALSE))</f>
        <v>#REF!</v>
      </c>
      <c r="F43" s="10" t="str">
        <f>IFERROR(VLOOKUP(D43,'KIZ KATILIM'!#REF!,3,0),"")</f>
        <v/>
      </c>
      <c r="G43" s="10" t="str">
        <f>IFERROR(VLOOKUP(E43,'KIZ KATILIM'!#REF!,3,0),"")</f>
        <v/>
      </c>
      <c r="H43" s="11" t="str">
        <f t="shared" si="1"/>
        <v/>
      </c>
    </row>
    <row r="44" spans="1:8" x14ac:dyDescent="0.3">
      <c r="A44" s="2">
        <v>42</v>
      </c>
      <c r="B44" s="130">
        <v>296</v>
      </c>
      <c r="C44" s="130">
        <v>308</v>
      </c>
      <c r="D44" s="9" t="e">
        <f>IF(ISBLANK(B44),"",VLOOKUP(B44,'KIZ KATILIM'!#REF!,2,FALSE))</f>
        <v>#REF!</v>
      </c>
      <c r="E44" s="9" t="e">
        <f>IF(ISBLANK(C44),"",VLOOKUP(C44,'KIZ KATILIM'!#REF!,2,FALSE))</f>
        <v>#REF!</v>
      </c>
      <c r="F44" s="10" t="str">
        <f>IFERROR(VLOOKUP(D44,'KIZ KATILIM'!#REF!,3,0),"")</f>
        <v/>
      </c>
      <c r="G44" s="10" t="str">
        <f>IFERROR(VLOOKUP(E44,'KIZ KATILIM'!#REF!,3,0),"")</f>
        <v/>
      </c>
      <c r="H44" s="11" t="str">
        <f t="shared" si="1"/>
        <v/>
      </c>
    </row>
    <row r="45" spans="1:8" x14ac:dyDescent="0.3">
      <c r="A45" s="2">
        <v>43</v>
      </c>
      <c r="B45" s="130">
        <v>307</v>
      </c>
      <c r="C45" s="130">
        <v>201</v>
      </c>
      <c r="D45" s="9" t="e">
        <f>IF(ISBLANK(B45),"",VLOOKUP(B45,'KIZ KATILIM'!#REF!,2,FALSE))</f>
        <v>#REF!</v>
      </c>
      <c r="E45" s="9" t="e">
        <f>IF(ISBLANK(C45),"",VLOOKUP(C45,'KIZ KATILIM'!#REF!,2,FALSE))</f>
        <v>#REF!</v>
      </c>
      <c r="F45" s="10" t="str">
        <f>IFERROR(VLOOKUP(D45,'KIZ KATILIM'!#REF!,3,0),"")</f>
        <v/>
      </c>
      <c r="G45" s="10" t="str">
        <f>IFERROR(VLOOKUP(E45,'KIZ KATILIM'!#REF!,3,0),"")</f>
        <v/>
      </c>
      <c r="H45" s="11" t="str">
        <f t="shared" si="1"/>
        <v/>
      </c>
    </row>
    <row r="46" spans="1:8" x14ac:dyDescent="0.3">
      <c r="A46" s="2">
        <v>44</v>
      </c>
      <c r="B46" s="130">
        <v>312</v>
      </c>
      <c r="C46" s="130">
        <v>314</v>
      </c>
      <c r="D46" s="9" t="e">
        <f>IF(ISBLANK(B46),"",VLOOKUP(B46,'KIZ KATILIM'!#REF!,2,FALSE))</f>
        <v>#REF!</v>
      </c>
      <c r="E46" s="9" t="e">
        <f>IF(ISBLANK(C46),"",VLOOKUP(C46,'KIZ KATILIM'!#REF!,2,FALSE))</f>
        <v>#REF!</v>
      </c>
      <c r="F46" s="10" t="str">
        <f>IFERROR(VLOOKUP(D46,'KIZ KATILIM'!#REF!,3,0),"")</f>
        <v/>
      </c>
      <c r="G46" s="10" t="str">
        <f>IFERROR(VLOOKUP(E46,'KIZ KATILIM'!#REF!,3,0),"")</f>
        <v/>
      </c>
      <c r="H46" s="11" t="str">
        <f t="shared" si="1"/>
        <v/>
      </c>
    </row>
    <row r="47" spans="1:8" x14ac:dyDescent="0.3">
      <c r="A47" s="2">
        <v>45</v>
      </c>
      <c r="B47" s="130">
        <v>284</v>
      </c>
      <c r="C47" s="130">
        <v>285</v>
      </c>
      <c r="D47" s="9" t="e">
        <f>IF(ISBLANK(B47),"",VLOOKUP(B47,'KIZ KATILIM'!#REF!,2,FALSE))</f>
        <v>#REF!</v>
      </c>
      <c r="E47" s="9" t="e">
        <f>IF(ISBLANK(C47),"",VLOOKUP(C47,'KIZ KATILIM'!#REF!,2,FALSE))</f>
        <v>#REF!</v>
      </c>
      <c r="F47" s="10" t="str">
        <f>IFERROR(VLOOKUP(D47,'KIZ KATILIM'!#REF!,3,0),"")</f>
        <v/>
      </c>
      <c r="G47" s="10" t="str">
        <f>IFERROR(VLOOKUP(E47,'KIZ KATILIM'!#REF!,3,0),"")</f>
        <v/>
      </c>
      <c r="H47" s="11" t="str">
        <f t="shared" si="1"/>
        <v/>
      </c>
    </row>
    <row r="48" spans="1:8" x14ac:dyDescent="0.3">
      <c r="A48" s="2">
        <v>46</v>
      </c>
      <c r="B48" s="130">
        <v>313</v>
      </c>
      <c r="C48" s="130">
        <v>316</v>
      </c>
      <c r="D48" s="9" t="e">
        <f>IF(ISBLANK(B48),"",VLOOKUP(B48,'KIZ KATILIM'!#REF!,2,FALSE))</f>
        <v>#REF!</v>
      </c>
      <c r="E48" s="9" t="e">
        <f>IF(ISBLANK(C48),"",VLOOKUP(C48,'KIZ KATILIM'!#REF!,2,FALSE))</f>
        <v>#REF!</v>
      </c>
      <c r="F48" s="10" t="str">
        <f>IFERROR(VLOOKUP(D48,'KIZ KATILIM'!#REF!,3,0),"")</f>
        <v/>
      </c>
      <c r="G48" s="10" t="str">
        <f>IFERROR(VLOOKUP(E48,'KIZ KATILIM'!#REF!,3,0),"")</f>
        <v/>
      </c>
      <c r="H48" s="11" t="str">
        <f t="shared" si="1"/>
        <v/>
      </c>
    </row>
    <row r="49" spans="1:8" x14ac:dyDescent="0.3">
      <c r="A49" s="2">
        <v>47</v>
      </c>
      <c r="B49" s="130">
        <v>320</v>
      </c>
      <c r="C49" s="130">
        <v>323</v>
      </c>
      <c r="D49" s="9" t="e">
        <f>IF(ISBLANK(B49),"",VLOOKUP(B49,'KIZ KATILIM'!#REF!,2,FALSE))</f>
        <v>#REF!</v>
      </c>
      <c r="E49" s="9" t="e">
        <f>IF(ISBLANK(C49),"",VLOOKUP(C49,'KIZ KATILIM'!#REF!,2,FALSE))</f>
        <v>#REF!</v>
      </c>
      <c r="F49" s="10" t="str">
        <f>IFERROR(VLOOKUP(D49,'KIZ KATILIM'!#REF!,3,0),"")</f>
        <v/>
      </c>
      <c r="G49" s="10" t="str">
        <f>IFERROR(VLOOKUP(E49,'KIZ KATILIM'!#REF!,3,0),"")</f>
        <v/>
      </c>
      <c r="H49" s="11" t="str">
        <f t="shared" si="1"/>
        <v/>
      </c>
    </row>
    <row r="50" spans="1:8" x14ac:dyDescent="0.3">
      <c r="A50" s="2">
        <v>48</v>
      </c>
      <c r="B50" s="130">
        <v>264</v>
      </c>
      <c r="C50" s="130">
        <v>325</v>
      </c>
      <c r="D50" s="9" t="e">
        <f>IF(ISBLANK(B50),"",VLOOKUP(B50,'KIZ KATILIM'!#REF!,2,FALSE))</f>
        <v>#REF!</v>
      </c>
      <c r="E50" s="9" t="e">
        <f>IF(ISBLANK(C50),"",VLOOKUP(C50,'KIZ KATILIM'!#REF!,2,FALSE))</f>
        <v>#REF!</v>
      </c>
      <c r="F50" s="10" t="str">
        <f>IFERROR(VLOOKUP(D50,'KIZ KATILIM'!#REF!,3,0),"")</f>
        <v/>
      </c>
      <c r="G50" s="10" t="str">
        <f>IFERROR(VLOOKUP(E50,'KIZ KATILIM'!#REF!,3,0),"")</f>
        <v/>
      </c>
      <c r="H50" s="11" t="str">
        <f t="shared" si="1"/>
        <v/>
      </c>
    </row>
    <row r="51" spans="1:8" x14ac:dyDescent="0.3">
      <c r="A51" s="2">
        <v>49</v>
      </c>
      <c r="B51" s="130">
        <v>282</v>
      </c>
      <c r="C51" s="130">
        <v>283</v>
      </c>
      <c r="D51" s="9" t="e">
        <f>IF(ISBLANK(B51),"",VLOOKUP(B51,'KIZ KATILIM'!#REF!,2,FALSE))</f>
        <v>#REF!</v>
      </c>
      <c r="E51" s="9" t="e">
        <f>IF(ISBLANK(C51),"",VLOOKUP(C51,'KIZ KATILIM'!#REF!,2,FALSE))</f>
        <v>#REF!</v>
      </c>
      <c r="F51" s="10" t="str">
        <f>IFERROR(VLOOKUP(D51,'KIZ KATILIM'!#REF!,3,0),"")</f>
        <v/>
      </c>
      <c r="G51" s="10" t="str">
        <f>IFERROR(VLOOKUP(E51,'KIZ KATILIM'!#REF!,3,0),"")</f>
        <v/>
      </c>
      <c r="H51" s="11" t="str">
        <f t="shared" si="1"/>
        <v/>
      </c>
    </row>
    <row r="52" spans="1:8" x14ac:dyDescent="0.3">
      <c r="A52" s="2">
        <v>50</v>
      </c>
      <c r="B52" s="130">
        <v>287</v>
      </c>
      <c r="C52" s="130">
        <v>289</v>
      </c>
      <c r="D52" s="9" t="e">
        <f>IF(ISBLANK(B52),"",VLOOKUP(B52,'KIZ KATILIM'!#REF!,2,FALSE))</f>
        <v>#REF!</v>
      </c>
      <c r="E52" s="9" t="e">
        <f>IF(ISBLANK(C52),"",VLOOKUP(C52,'KIZ KATILIM'!#REF!,2,FALSE))</f>
        <v>#REF!</v>
      </c>
      <c r="F52" s="10" t="str">
        <f>IFERROR(VLOOKUP(D52,'KIZ KATILIM'!#REF!,3,0),"")</f>
        <v/>
      </c>
      <c r="G52" s="10" t="str">
        <f>IFERROR(VLOOKUP(E52,'KIZ KATILIM'!#REF!,3,0),"")</f>
        <v/>
      </c>
      <c r="H52" s="11" t="str">
        <f t="shared" si="1"/>
        <v/>
      </c>
    </row>
    <row r="53" spans="1:8" x14ac:dyDescent="0.3">
      <c r="A53" s="2">
        <v>51</v>
      </c>
      <c r="B53" s="130">
        <v>286</v>
      </c>
      <c r="C53" s="130">
        <v>288</v>
      </c>
      <c r="D53" s="9" t="e">
        <f>IF(ISBLANK(B53),"",VLOOKUP(B53,'KIZ KATILIM'!#REF!,2,FALSE))</f>
        <v>#REF!</v>
      </c>
      <c r="E53" s="9" t="e">
        <f>IF(ISBLANK(C53),"",VLOOKUP(C53,'KIZ KATILIM'!#REF!,2,FALSE))</f>
        <v>#REF!</v>
      </c>
      <c r="F53" s="10" t="str">
        <f>IFERROR(VLOOKUP(D53,'KIZ KATILIM'!#REF!,3,0),"")</f>
        <v/>
      </c>
      <c r="G53" s="10" t="str">
        <f>IFERROR(VLOOKUP(E53,'KIZ KATILIM'!#REF!,3,0),"")</f>
        <v/>
      </c>
      <c r="H53" s="11" t="str">
        <f t="shared" si="1"/>
        <v/>
      </c>
    </row>
    <row r="54" spans="1:8" x14ac:dyDescent="0.3">
      <c r="A54" s="2">
        <v>52</v>
      </c>
      <c r="B54" s="130">
        <v>278</v>
      </c>
      <c r="C54" s="130">
        <v>329</v>
      </c>
      <c r="D54" s="9" t="e">
        <f>IF(ISBLANK(B54),"",VLOOKUP(B54,'KIZ KATILIM'!#REF!,2,FALSE))</f>
        <v>#REF!</v>
      </c>
      <c r="E54" s="9" t="e">
        <f>IF(ISBLANK(C54),"",VLOOKUP(C54,'KIZ KATILIM'!#REF!,2,FALSE))</f>
        <v>#REF!</v>
      </c>
      <c r="F54" s="10" t="str">
        <f>IFERROR(VLOOKUP(D54,'KIZ KATILIM'!#REF!,3,0),"")</f>
        <v/>
      </c>
      <c r="G54" s="10" t="str">
        <f>IFERROR(VLOOKUP(E54,'KIZ KATILIM'!#REF!,3,0),"")</f>
        <v/>
      </c>
      <c r="H54" s="11" t="str">
        <f t="shared" si="1"/>
        <v/>
      </c>
    </row>
    <row r="55" spans="1:8" x14ac:dyDescent="0.3">
      <c r="A55" s="2">
        <v>53</v>
      </c>
      <c r="B55" s="130">
        <v>327</v>
      </c>
      <c r="C55" s="130">
        <v>333</v>
      </c>
      <c r="D55" s="9" t="e">
        <f>IF(ISBLANK(B55),"",VLOOKUP(B55,'KIZ KATILIM'!#REF!,2,FALSE))</f>
        <v>#REF!</v>
      </c>
      <c r="E55" s="9" t="e">
        <f>IF(ISBLANK(C55),"",VLOOKUP(C55,'KIZ KATILIM'!#REF!,2,FALSE))</f>
        <v>#REF!</v>
      </c>
      <c r="F55" s="10" t="str">
        <f>IFERROR(VLOOKUP(D55,'KIZ KATILIM'!#REF!,3,0),"")</f>
        <v/>
      </c>
      <c r="G55" s="10" t="str">
        <f>IFERROR(VLOOKUP(E55,'KIZ KATILIM'!#REF!,3,0),"")</f>
        <v/>
      </c>
      <c r="H55" s="11" t="str">
        <f t="shared" si="1"/>
        <v/>
      </c>
    </row>
    <row r="56" spans="1:8" x14ac:dyDescent="0.3">
      <c r="A56" s="2">
        <v>54</v>
      </c>
      <c r="B56" s="130">
        <v>328</v>
      </c>
      <c r="C56" s="130">
        <v>335</v>
      </c>
      <c r="D56" s="9" t="e">
        <f>IF(ISBLANK(B56),"",VLOOKUP(B56,'KIZ KATILIM'!#REF!,2,FALSE))</f>
        <v>#REF!</v>
      </c>
      <c r="E56" s="9" t="e">
        <f>IF(ISBLANK(C56),"",VLOOKUP(C56,'KIZ KATILIM'!#REF!,2,FALSE))</f>
        <v>#REF!</v>
      </c>
      <c r="F56" s="10" t="str">
        <f>IFERROR(VLOOKUP(D56,'KIZ KATILIM'!#REF!,3,0),"")</f>
        <v/>
      </c>
      <c r="G56" s="10" t="str">
        <f>IFERROR(VLOOKUP(E56,'KIZ KATILIM'!#REF!,3,0),"")</f>
        <v/>
      </c>
      <c r="H56" s="11" t="str">
        <f t="shared" si="1"/>
        <v/>
      </c>
    </row>
    <row r="57" spans="1:8" x14ac:dyDescent="0.3">
      <c r="A57" s="2">
        <v>55</v>
      </c>
      <c r="B57" s="130">
        <v>330</v>
      </c>
      <c r="C57" s="130">
        <v>331</v>
      </c>
      <c r="D57" s="9" t="e">
        <f>IF(ISBLANK(B57),"",VLOOKUP(B57,'KIZ KATILIM'!#REF!,2,FALSE))</f>
        <v>#REF!</v>
      </c>
      <c r="E57" s="9" t="e">
        <f>IF(ISBLANK(C57),"",VLOOKUP(C57,'KIZ KATILIM'!#REF!,2,FALSE))</f>
        <v>#REF!</v>
      </c>
      <c r="F57" s="10" t="str">
        <f>IFERROR(VLOOKUP(D57,'KIZ KATILIM'!#REF!,3,0),"")</f>
        <v/>
      </c>
      <c r="G57" s="10" t="str">
        <f>IFERROR(VLOOKUP(E57,'KIZ KATILIM'!#REF!,3,0),"")</f>
        <v/>
      </c>
      <c r="H57" s="11" t="str">
        <f t="shared" si="1"/>
        <v/>
      </c>
    </row>
    <row r="58" spans="1:8" x14ac:dyDescent="0.3">
      <c r="A58" s="2">
        <v>56</v>
      </c>
      <c r="B58" s="130">
        <v>332</v>
      </c>
      <c r="C58" s="130">
        <v>334</v>
      </c>
      <c r="D58" s="9" t="e">
        <f>IF(ISBLANK(B58),"",VLOOKUP(B58,'KIZ KATILIM'!#REF!,2,FALSE))</f>
        <v>#REF!</v>
      </c>
      <c r="E58" s="9" t="e">
        <f>IF(ISBLANK(C58),"",VLOOKUP(C58,'KIZ KATILIM'!#REF!,2,FALSE))</f>
        <v>#REF!</v>
      </c>
      <c r="F58" s="10" t="str">
        <f>IFERROR(VLOOKUP(D58,'KIZ KATILIM'!#REF!,3,0),"")</f>
        <v/>
      </c>
      <c r="G58" s="10" t="str">
        <f>IFERROR(VLOOKUP(E58,'KIZ KATILIM'!#REF!,3,0),"")</f>
        <v/>
      </c>
      <c r="H58" s="11" t="str">
        <f t="shared" ref="H58:H63" si="2">IF(SUM(F58:G58)&lt;=0,"",IFERROR(SUM(F58:G58,0),""))</f>
        <v/>
      </c>
    </row>
    <row r="59" spans="1:8" x14ac:dyDescent="0.3">
      <c r="A59" s="17">
        <v>57</v>
      </c>
      <c r="B59" s="130">
        <v>336</v>
      </c>
      <c r="C59" s="130">
        <v>337</v>
      </c>
      <c r="D59" s="9" t="e">
        <f>IF(ISBLANK(B59),"",VLOOKUP(B59,'KIZ KATILIM'!#REF!,2,FALSE))</f>
        <v>#REF!</v>
      </c>
      <c r="E59" s="9" t="e">
        <f>IF(ISBLANK(C59),"",VLOOKUP(C59,'KIZ KATILIM'!#REF!,2,FALSE))</f>
        <v>#REF!</v>
      </c>
      <c r="F59" s="10" t="str">
        <f>IFERROR(VLOOKUP(D59,'KIZ KATILIM'!#REF!,3,0),"")</f>
        <v/>
      </c>
      <c r="G59" s="10" t="str">
        <f>IFERROR(VLOOKUP(E59,'KIZ KATILIM'!#REF!,3,0),"")</f>
        <v/>
      </c>
      <c r="H59" s="11" t="str">
        <f t="shared" si="2"/>
        <v/>
      </c>
    </row>
    <row r="60" spans="1:8" x14ac:dyDescent="0.3">
      <c r="A60" s="17">
        <v>58</v>
      </c>
      <c r="B60" s="130">
        <v>318</v>
      </c>
      <c r="C60" s="130">
        <v>338</v>
      </c>
      <c r="D60" s="9" t="e">
        <f>IF(ISBLANK(B60),"",VLOOKUP(B60,'KIZ KATILIM'!#REF!,2,FALSE))</f>
        <v>#REF!</v>
      </c>
      <c r="E60" s="9" t="e">
        <f>IF(ISBLANK(C60),"",VLOOKUP(C60,'KIZ KATILIM'!#REF!,2,FALSE))</f>
        <v>#REF!</v>
      </c>
      <c r="F60" s="10" t="str">
        <f>IFERROR(VLOOKUP(D60,'KIZ KATILIM'!#REF!,3,0),"")</f>
        <v/>
      </c>
      <c r="G60" s="10" t="str">
        <f>IFERROR(VLOOKUP(E60,'KIZ KATILIM'!#REF!,3,0),"")</f>
        <v/>
      </c>
      <c r="H60" s="11" t="str">
        <f t="shared" si="2"/>
        <v/>
      </c>
    </row>
    <row r="61" spans="1:8" x14ac:dyDescent="0.3">
      <c r="A61" s="17">
        <v>59</v>
      </c>
      <c r="B61" s="130">
        <v>230</v>
      </c>
      <c r="C61" s="130">
        <v>242</v>
      </c>
      <c r="D61" s="9" t="e">
        <f>IF(ISBLANK(B61),"",VLOOKUP(B61,'KIZ KATILIM'!#REF!,2,FALSE))</f>
        <v>#REF!</v>
      </c>
      <c r="E61" s="9" t="e">
        <f>IF(ISBLANK(C61),"",VLOOKUP(C61,'KIZ KATILIM'!#REF!,2,FALSE))</f>
        <v>#REF!</v>
      </c>
      <c r="F61" s="10" t="str">
        <f>IFERROR(VLOOKUP(D61,'KIZ KATILIM'!#REF!,3,0),"")</f>
        <v/>
      </c>
      <c r="G61" s="10" t="str">
        <f>IFERROR(VLOOKUP(E61,'KIZ KATILIM'!#REF!,3,0),"")</f>
        <v/>
      </c>
      <c r="H61" s="11" t="str">
        <f t="shared" si="2"/>
        <v/>
      </c>
    </row>
    <row r="62" spans="1:8" x14ac:dyDescent="0.3">
      <c r="A62" s="17">
        <v>60</v>
      </c>
      <c r="B62" s="130">
        <v>239</v>
      </c>
      <c r="C62" s="130">
        <v>241</v>
      </c>
      <c r="D62" s="9" t="e">
        <f>IF(ISBLANK(B62),"",VLOOKUP(B62,'KIZ KATILIM'!#REF!,2,FALSE))</f>
        <v>#REF!</v>
      </c>
      <c r="E62" s="9" t="e">
        <f>IF(ISBLANK(C62),"",VLOOKUP(C62,'KIZ KATILIM'!#REF!,2,FALSE))</f>
        <v>#REF!</v>
      </c>
      <c r="F62" s="10" t="str">
        <f>IFERROR(VLOOKUP(D62,'KIZ KATILIM'!#REF!,3,0),"")</f>
        <v/>
      </c>
      <c r="G62" s="10" t="str">
        <f>IFERROR(VLOOKUP(E62,'KIZ KATILIM'!#REF!,3,0),"")</f>
        <v/>
      </c>
      <c r="H62" s="11" t="str">
        <f t="shared" si="2"/>
        <v/>
      </c>
    </row>
    <row r="63" spans="1:8" x14ac:dyDescent="0.3">
      <c r="A63" s="17">
        <v>61</v>
      </c>
      <c r="B63" s="130">
        <v>240</v>
      </c>
      <c r="C63" s="130">
        <v>322</v>
      </c>
      <c r="D63" s="9" t="e">
        <f>IF(ISBLANK(B63),"",VLOOKUP(B63,'KIZ KATILIM'!#REF!,2,FALSE))</f>
        <v>#REF!</v>
      </c>
      <c r="E63" s="9" t="e">
        <f>IF(ISBLANK(C63),"",VLOOKUP(C63,'KIZ KATILIM'!#REF!,2,FALSE))</f>
        <v>#REF!</v>
      </c>
      <c r="F63" s="10" t="str">
        <f>IFERROR(VLOOKUP(D63,'KIZ KATILIM'!#REF!,3,0),"")</f>
        <v/>
      </c>
      <c r="G63" s="10" t="str">
        <f>IFERROR(VLOOKUP(E63,'KIZ KATILIM'!#REF!,3,0),"")</f>
        <v/>
      </c>
      <c r="H63" s="11" t="str">
        <f t="shared" si="2"/>
        <v/>
      </c>
    </row>
    <row r="64" spans="1:8" x14ac:dyDescent="0.3">
      <c r="A64" s="2">
        <v>62</v>
      </c>
      <c r="B64" s="130">
        <v>256</v>
      </c>
      <c r="C64" s="130">
        <v>258</v>
      </c>
      <c r="D64" s="9" t="e">
        <f>IF(ISBLANK(B64),"",VLOOKUP(B64,'KIZ KATILIM'!#REF!,2,FALSE))</f>
        <v>#REF!</v>
      </c>
      <c r="E64" s="9" t="e">
        <f>IF(ISBLANK(C64),"",VLOOKUP(C64,'KIZ KATILIM'!#REF!,2,FALSE))</f>
        <v>#REF!</v>
      </c>
      <c r="F64" s="10" t="str">
        <f>IFERROR(VLOOKUP(D64,'KIZ KATILIM'!#REF!,3,0),"")</f>
        <v/>
      </c>
      <c r="G64" s="10" t="str">
        <f>IFERROR(VLOOKUP(E64,'KIZ KATILIM'!#REF!,3,0),"")</f>
        <v/>
      </c>
      <c r="H64" s="11" t="str">
        <f t="shared" ref="H64:H86" si="3">IF(SUM(F64:G64)&lt;=0,"",IFERROR(SUM(F64:G64,0),""))</f>
        <v/>
      </c>
    </row>
    <row r="65" spans="1:8" x14ac:dyDescent="0.3">
      <c r="A65" s="2">
        <v>63</v>
      </c>
      <c r="B65" s="130">
        <v>259</v>
      </c>
      <c r="C65" s="130">
        <v>260</v>
      </c>
      <c r="D65" s="9" t="e">
        <f>IF(ISBLANK(B65),"",VLOOKUP(B65,'KIZ KATILIM'!#REF!,2,FALSE))</f>
        <v>#REF!</v>
      </c>
      <c r="E65" s="9" t="e">
        <f>IF(ISBLANK(C65),"",VLOOKUP(C65,'KIZ KATILIM'!#REF!,2,FALSE))</f>
        <v>#REF!</v>
      </c>
      <c r="F65" s="10" t="str">
        <f>IFERROR(VLOOKUP(D65,'KIZ KATILIM'!#REF!,3,0),"")</f>
        <v/>
      </c>
      <c r="G65" s="10" t="str">
        <f>IFERROR(VLOOKUP(E65,'KIZ KATILIM'!#REF!,3,0),"")</f>
        <v/>
      </c>
      <c r="H65" s="11" t="str">
        <f t="shared" si="3"/>
        <v/>
      </c>
    </row>
    <row r="66" spans="1:8" x14ac:dyDescent="0.3">
      <c r="A66" s="2">
        <v>64</v>
      </c>
      <c r="B66" s="130"/>
      <c r="C66" s="130"/>
      <c r="D66" s="9" t="str">
        <f>IF(ISBLANK(B66),"",VLOOKUP(B66,'KIZ KATILIM'!#REF!,2,FALSE))</f>
        <v/>
      </c>
      <c r="E66" s="9" t="str">
        <f>IF(ISBLANK(C66),"",VLOOKUP(C66,'KIZ KATILIM'!#REF!,2,FALSE))</f>
        <v/>
      </c>
      <c r="F66" s="10" t="str">
        <f>IFERROR(VLOOKUP(D66,'KIZ KATILIM'!#REF!,3,0),"")</f>
        <v/>
      </c>
      <c r="G66" s="10" t="str">
        <f>IFERROR(VLOOKUP(E66,'KIZ KATILIM'!#REF!,3,0),"")</f>
        <v/>
      </c>
      <c r="H66" s="11" t="str">
        <f t="shared" si="3"/>
        <v/>
      </c>
    </row>
    <row r="67" spans="1:8" x14ac:dyDescent="0.3">
      <c r="A67" s="2">
        <v>65</v>
      </c>
      <c r="B67" s="130"/>
      <c r="C67" s="130"/>
      <c r="D67" s="9" t="str">
        <f>IF(ISBLANK(B67),"",VLOOKUP(B67,'KIZ KATILIM'!#REF!,2,FALSE))</f>
        <v/>
      </c>
      <c r="E67" s="9" t="str">
        <f>IF(ISBLANK(C67),"",VLOOKUP(C67,'KIZ KATILIM'!#REF!,2,FALSE))</f>
        <v/>
      </c>
      <c r="F67" s="10" t="str">
        <f>IFERROR(VLOOKUP(D67,'KIZ KATILIM'!#REF!,3,0),"")</f>
        <v/>
      </c>
      <c r="G67" s="10" t="str">
        <f>IFERROR(VLOOKUP(E67,'KIZ KATILIM'!#REF!,3,0),"")</f>
        <v/>
      </c>
      <c r="H67" s="11" t="str">
        <f t="shared" si="3"/>
        <v/>
      </c>
    </row>
    <row r="68" spans="1:8" x14ac:dyDescent="0.3">
      <c r="A68" s="2">
        <v>66</v>
      </c>
      <c r="B68" s="130"/>
      <c r="C68" s="130"/>
      <c r="D68" s="9" t="str">
        <f>IF(ISBLANK(B68),"",VLOOKUP(B68,'KIZ KATILIM'!#REF!,2,FALSE))</f>
        <v/>
      </c>
      <c r="E68" s="9" t="str">
        <f>IF(ISBLANK(C68),"",VLOOKUP(C68,'KIZ KATILIM'!#REF!,2,FALSE))</f>
        <v/>
      </c>
      <c r="F68" s="10" t="str">
        <f>IFERROR(VLOOKUP(D68,'KIZ KATILIM'!#REF!,3,0),"")</f>
        <v/>
      </c>
      <c r="G68" s="10" t="str">
        <f>IFERROR(VLOOKUP(E68,'KIZ KATILIM'!#REF!,3,0),"")</f>
        <v/>
      </c>
      <c r="H68" s="11" t="str">
        <f t="shared" si="3"/>
        <v/>
      </c>
    </row>
    <row r="69" spans="1:8" x14ac:dyDescent="0.3">
      <c r="A69" s="2">
        <v>67</v>
      </c>
      <c r="B69" s="130"/>
      <c r="C69" s="130"/>
      <c r="D69" s="9" t="str">
        <f>IF(ISBLANK(B69),"",VLOOKUP(B69,'KIZ KATILIM'!#REF!,2,FALSE))</f>
        <v/>
      </c>
      <c r="E69" s="9" t="str">
        <f>IF(ISBLANK(C69),"",VLOOKUP(C69,'KIZ KATILIM'!#REF!,2,FALSE))</f>
        <v/>
      </c>
      <c r="F69" s="10" t="str">
        <f>IFERROR(VLOOKUP(D69,'KIZ KATILIM'!#REF!,3,0),"")</f>
        <v/>
      </c>
      <c r="G69" s="10" t="str">
        <f>IFERROR(VLOOKUP(E69,'KIZ KATILIM'!#REF!,3,0),"")</f>
        <v/>
      </c>
      <c r="H69" s="11" t="str">
        <f t="shared" si="3"/>
        <v/>
      </c>
    </row>
    <row r="70" spans="1:8" x14ac:dyDescent="0.3">
      <c r="A70" s="2">
        <v>68</v>
      </c>
      <c r="B70" s="130"/>
      <c r="C70" s="130"/>
      <c r="D70" s="9" t="str">
        <f>IF(ISBLANK(B70),"",VLOOKUP(B70,'KIZ KATILIM'!#REF!,2,FALSE))</f>
        <v/>
      </c>
      <c r="E70" s="9" t="str">
        <f>IF(ISBLANK(C70),"",VLOOKUP(C70,'KIZ KATILIM'!#REF!,2,FALSE))</f>
        <v/>
      </c>
      <c r="F70" s="10" t="str">
        <f>IFERROR(VLOOKUP(D70,'KIZ KATILIM'!#REF!,3,0),"")</f>
        <v/>
      </c>
      <c r="G70" s="10" t="str">
        <f>IFERROR(VLOOKUP(E70,'KIZ KATILIM'!#REF!,3,0),"")</f>
        <v/>
      </c>
      <c r="H70" s="11" t="str">
        <f t="shared" si="3"/>
        <v/>
      </c>
    </row>
    <row r="71" spans="1:8" x14ac:dyDescent="0.3">
      <c r="A71" s="2">
        <v>69</v>
      </c>
      <c r="B71" s="130"/>
      <c r="C71" s="130"/>
      <c r="D71" s="9" t="str">
        <f>IF(ISBLANK(B71),"",VLOOKUP(B71,'KIZ KATILIM'!#REF!,2,FALSE))</f>
        <v/>
      </c>
      <c r="E71" s="9" t="str">
        <f>IF(ISBLANK(C71),"",VLOOKUP(C71,'KIZ KATILIM'!#REF!,2,FALSE))</f>
        <v/>
      </c>
      <c r="F71" s="10" t="str">
        <f>IFERROR(VLOOKUP(D71,'KIZ KATILIM'!#REF!,3,0),"")</f>
        <v/>
      </c>
      <c r="G71" s="10" t="str">
        <f>IFERROR(VLOOKUP(E71,'KIZ KATILIM'!#REF!,3,0),"")</f>
        <v/>
      </c>
      <c r="H71" s="11" t="str">
        <f t="shared" si="3"/>
        <v/>
      </c>
    </row>
    <row r="72" spans="1:8" x14ac:dyDescent="0.3">
      <c r="A72" s="2">
        <v>70</v>
      </c>
      <c r="B72" s="130"/>
      <c r="C72" s="130"/>
      <c r="D72" s="9" t="str">
        <f>IF(ISBLANK(B72),"",VLOOKUP(B72,'KIZ KATILIM'!#REF!,2,FALSE))</f>
        <v/>
      </c>
      <c r="E72" s="9" t="str">
        <f>IF(ISBLANK(C72),"",VLOOKUP(C72,'KIZ KATILIM'!#REF!,2,FALSE))</f>
        <v/>
      </c>
      <c r="F72" s="10" t="str">
        <f>IFERROR(VLOOKUP(D72,'KIZ KATILIM'!#REF!,3,0),"")</f>
        <v/>
      </c>
      <c r="G72" s="10" t="str">
        <f>IFERROR(VLOOKUP(E72,'KIZ KATILIM'!#REF!,3,0),"")</f>
        <v/>
      </c>
      <c r="H72" s="11" t="str">
        <f t="shared" si="3"/>
        <v/>
      </c>
    </row>
    <row r="73" spans="1:8" x14ac:dyDescent="0.3">
      <c r="A73" s="2">
        <v>71</v>
      </c>
      <c r="B73" s="130"/>
      <c r="C73" s="130"/>
      <c r="D73" s="9" t="str">
        <f>IF(ISBLANK(B73),"",VLOOKUP(B73,'KIZ KATILIM'!#REF!,2,FALSE))</f>
        <v/>
      </c>
      <c r="E73" s="9" t="str">
        <f>IF(ISBLANK(C73),"",VLOOKUP(C73,'KIZ KATILIM'!#REF!,2,FALSE))</f>
        <v/>
      </c>
      <c r="F73" s="10" t="str">
        <f>IFERROR(VLOOKUP(D73,'KIZ KATILIM'!#REF!,3,0),"")</f>
        <v/>
      </c>
      <c r="G73" s="10" t="str">
        <f>IFERROR(VLOOKUP(E73,'KIZ KATILIM'!#REF!,3,0),"")</f>
        <v/>
      </c>
      <c r="H73" s="11" t="str">
        <f t="shared" si="3"/>
        <v/>
      </c>
    </row>
    <row r="74" spans="1:8" x14ac:dyDescent="0.3">
      <c r="A74" s="2">
        <v>72</v>
      </c>
      <c r="B74" s="130"/>
      <c r="C74" s="130"/>
      <c r="D74" s="9" t="str">
        <f>IF(ISBLANK(B74),"",VLOOKUP(B74,'KIZ KATILIM'!#REF!,2,FALSE))</f>
        <v/>
      </c>
      <c r="E74" s="9" t="str">
        <f>IF(ISBLANK(C74),"",VLOOKUP(C74,'KIZ KATILIM'!#REF!,2,FALSE))</f>
        <v/>
      </c>
      <c r="F74" s="10" t="str">
        <f>IFERROR(VLOOKUP(D74,'KIZ KATILIM'!#REF!,3,0),"")</f>
        <v/>
      </c>
      <c r="G74" s="10" t="str">
        <f>IFERROR(VLOOKUP(E74,'KIZ KATILIM'!#REF!,3,0),"")</f>
        <v/>
      </c>
      <c r="H74" s="11" t="str">
        <f t="shared" si="3"/>
        <v/>
      </c>
    </row>
    <row r="75" spans="1:8" x14ac:dyDescent="0.3">
      <c r="A75" s="2">
        <v>73</v>
      </c>
      <c r="B75" s="130"/>
      <c r="C75" s="130"/>
      <c r="D75" s="9" t="str">
        <f>IF(ISBLANK(B75),"",VLOOKUP(B75,'KIZ KATILIM'!#REF!,2,FALSE))</f>
        <v/>
      </c>
      <c r="E75" s="9" t="str">
        <f>IF(ISBLANK(C75),"",VLOOKUP(C75,'KIZ KATILIM'!#REF!,2,FALSE))</f>
        <v/>
      </c>
      <c r="F75" s="10" t="str">
        <f>IFERROR(VLOOKUP(D75,'KIZ KATILIM'!#REF!,3,0),"")</f>
        <v/>
      </c>
      <c r="G75" s="10" t="str">
        <f>IFERROR(VLOOKUP(E75,'KIZ KATILIM'!#REF!,3,0),"")</f>
        <v/>
      </c>
      <c r="H75" s="11" t="str">
        <f t="shared" si="3"/>
        <v/>
      </c>
    </row>
    <row r="76" spans="1:8" x14ac:dyDescent="0.3">
      <c r="A76" s="2">
        <v>74</v>
      </c>
      <c r="B76" s="130"/>
      <c r="C76" s="130"/>
      <c r="D76" s="9" t="str">
        <f>IF(ISBLANK(B76),"",VLOOKUP(B76,'KIZ KATILIM'!#REF!,2,FALSE))</f>
        <v/>
      </c>
      <c r="E76" s="9" t="str">
        <f>IF(ISBLANK(C76),"",VLOOKUP(C76,'KIZ KATILIM'!#REF!,2,FALSE))</f>
        <v/>
      </c>
      <c r="F76" s="10" t="str">
        <f>IFERROR(VLOOKUP(D76,'KIZ KATILIM'!#REF!,3,0),"")</f>
        <v/>
      </c>
      <c r="G76" s="10" t="str">
        <f>IFERROR(VLOOKUP(E76,'KIZ KATILIM'!#REF!,3,0),"")</f>
        <v/>
      </c>
      <c r="H76" s="11" t="str">
        <f t="shared" si="3"/>
        <v/>
      </c>
    </row>
    <row r="77" spans="1:8" x14ac:dyDescent="0.3">
      <c r="A77" s="2">
        <v>75</v>
      </c>
      <c r="B77" s="130"/>
      <c r="C77" s="130"/>
      <c r="D77" s="9" t="str">
        <f>IF(ISBLANK(B77),"",VLOOKUP(B77,'KIZ KATILIM'!#REF!,2,FALSE))</f>
        <v/>
      </c>
      <c r="E77" s="9" t="str">
        <f>IF(ISBLANK(C77),"",VLOOKUP(C77,'KIZ KATILIM'!#REF!,2,FALSE))</f>
        <v/>
      </c>
      <c r="F77" s="10" t="str">
        <f>IFERROR(VLOOKUP(D77,'KIZ KATILIM'!#REF!,3,0),"")</f>
        <v/>
      </c>
      <c r="G77" s="10" t="str">
        <f>IFERROR(VLOOKUP(E77,'KIZ KATILIM'!#REF!,3,0),"")</f>
        <v/>
      </c>
      <c r="H77" s="11" t="str">
        <f t="shared" si="3"/>
        <v/>
      </c>
    </row>
    <row r="78" spans="1:8" x14ac:dyDescent="0.3">
      <c r="A78" s="2">
        <v>76</v>
      </c>
      <c r="B78" s="130"/>
      <c r="C78" s="130"/>
      <c r="D78" s="9" t="str">
        <f>IF(ISBLANK(B78),"",VLOOKUP(B78,'KIZ KATILIM'!#REF!,2,FALSE))</f>
        <v/>
      </c>
      <c r="E78" s="9" t="str">
        <f>IF(ISBLANK(C78),"",VLOOKUP(C78,'KIZ KATILIM'!#REF!,2,FALSE))</f>
        <v/>
      </c>
      <c r="F78" s="10" t="str">
        <f>IFERROR(VLOOKUP(D78,'KIZ KATILIM'!#REF!,3,0),"")</f>
        <v/>
      </c>
      <c r="G78" s="10" t="str">
        <f>IFERROR(VLOOKUP(E78,'KIZ KATILIM'!#REF!,3,0),"")</f>
        <v/>
      </c>
      <c r="H78" s="11" t="str">
        <f t="shared" si="3"/>
        <v/>
      </c>
    </row>
    <row r="79" spans="1:8" x14ac:dyDescent="0.3">
      <c r="A79" s="2">
        <v>77</v>
      </c>
      <c r="B79" s="130"/>
      <c r="C79" s="130"/>
      <c r="D79" s="9" t="str">
        <f>IF(ISBLANK(B79),"",VLOOKUP(B79,'KIZ KATILIM'!#REF!,2,FALSE))</f>
        <v/>
      </c>
      <c r="E79" s="9" t="str">
        <f>IF(ISBLANK(C79),"",VLOOKUP(C79,'KIZ KATILIM'!#REF!,2,FALSE))</f>
        <v/>
      </c>
      <c r="F79" s="10" t="str">
        <f>IFERROR(VLOOKUP(D79,'KIZ KATILIM'!#REF!,3,0),"")</f>
        <v/>
      </c>
      <c r="G79" s="10" t="str">
        <f>IFERROR(VLOOKUP(E79,'KIZ KATILIM'!#REF!,3,0),"")</f>
        <v/>
      </c>
      <c r="H79" s="11" t="str">
        <f t="shared" si="3"/>
        <v/>
      </c>
    </row>
    <row r="80" spans="1:8" x14ac:dyDescent="0.3">
      <c r="A80" s="2">
        <v>78</v>
      </c>
      <c r="B80" s="130"/>
      <c r="C80" s="130"/>
      <c r="D80" s="9" t="str">
        <f>IF(ISBLANK(B80),"",VLOOKUP(B80,'KIZ KATILIM'!#REF!,2,FALSE))</f>
        <v/>
      </c>
      <c r="E80" s="9" t="str">
        <f>IF(ISBLANK(C80),"",VLOOKUP(C80,'KIZ KATILIM'!#REF!,2,FALSE))</f>
        <v/>
      </c>
      <c r="F80" s="10" t="str">
        <f>IFERROR(VLOOKUP(D80,'KIZ KATILIM'!#REF!,3,0),"")</f>
        <v/>
      </c>
      <c r="G80" s="10" t="str">
        <f>IFERROR(VLOOKUP(E80,'KIZ KATILIM'!#REF!,3,0),"")</f>
        <v/>
      </c>
      <c r="H80" s="11" t="str">
        <f t="shared" si="3"/>
        <v/>
      </c>
    </row>
    <row r="81" spans="1:8" x14ac:dyDescent="0.3">
      <c r="A81" s="2">
        <v>79</v>
      </c>
      <c r="B81" s="130"/>
      <c r="C81" s="130"/>
      <c r="D81" s="9" t="str">
        <f>IF(ISBLANK(B81),"",VLOOKUP(B81,'KIZ KATILIM'!#REF!,2,FALSE))</f>
        <v/>
      </c>
      <c r="E81" s="9" t="str">
        <f>IF(ISBLANK(C81),"",VLOOKUP(C81,'KIZ KATILIM'!#REF!,2,FALSE))</f>
        <v/>
      </c>
      <c r="F81" s="10" t="str">
        <f>IFERROR(VLOOKUP(D81,'KIZ KATILIM'!#REF!,3,0),"")</f>
        <v/>
      </c>
      <c r="G81" s="10" t="str">
        <f>IFERROR(VLOOKUP(E81,'KIZ KATILIM'!#REF!,3,0),"")</f>
        <v/>
      </c>
      <c r="H81" s="11" t="str">
        <f t="shared" si="3"/>
        <v/>
      </c>
    </row>
    <row r="82" spans="1:8" x14ac:dyDescent="0.3">
      <c r="A82" s="2">
        <v>80</v>
      </c>
      <c r="B82" s="130"/>
      <c r="C82" s="130"/>
      <c r="D82" s="9" t="str">
        <f>IF(ISBLANK(B82),"",VLOOKUP(B82,'KIZ KATILIM'!#REF!,2,FALSE))</f>
        <v/>
      </c>
      <c r="E82" s="9" t="str">
        <f>IF(ISBLANK(C82),"",VLOOKUP(C82,'KIZ KATILIM'!#REF!,2,FALSE))</f>
        <v/>
      </c>
      <c r="F82" s="10" t="str">
        <f>IFERROR(VLOOKUP(D82,'KIZ KATILIM'!#REF!,3,0),"")</f>
        <v/>
      </c>
      <c r="G82" s="10" t="str">
        <f>IFERROR(VLOOKUP(E82,'KIZ KATILIM'!#REF!,3,0),"")</f>
        <v/>
      </c>
      <c r="H82" s="11" t="str">
        <f t="shared" si="3"/>
        <v/>
      </c>
    </row>
    <row r="83" spans="1:8" x14ac:dyDescent="0.3">
      <c r="A83" s="2">
        <v>81</v>
      </c>
      <c r="B83" s="130"/>
      <c r="C83" s="130"/>
      <c r="D83" s="9" t="str">
        <f>IF(ISBLANK(B83),"",VLOOKUP(B83,'KIZ KATILIM'!#REF!,2,FALSE))</f>
        <v/>
      </c>
      <c r="E83" s="9" t="str">
        <f>IF(ISBLANK(C83),"",VLOOKUP(C83,'KIZ KATILIM'!#REF!,2,FALSE))</f>
        <v/>
      </c>
      <c r="F83" s="10" t="str">
        <f>IFERROR(VLOOKUP(D83,'KIZ KATILIM'!#REF!,3,0),"")</f>
        <v/>
      </c>
      <c r="G83" s="10" t="str">
        <f>IFERROR(VLOOKUP(E83,'KIZ KATILIM'!#REF!,3,0),"")</f>
        <v/>
      </c>
      <c r="H83" s="11" t="str">
        <f t="shared" si="3"/>
        <v/>
      </c>
    </row>
    <row r="84" spans="1:8" x14ac:dyDescent="0.3">
      <c r="A84" s="2">
        <v>82</v>
      </c>
      <c r="B84" s="130"/>
      <c r="C84" s="130"/>
      <c r="D84" s="9" t="str">
        <f>IF(ISBLANK(B84),"",VLOOKUP(B84,'KIZ KATILIM'!#REF!,2,FALSE))</f>
        <v/>
      </c>
      <c r="E84" s="9" t="str">
        <f>IF(ISBLANK(C84),"",VLOOKUP(C84,'KIZ KATILIM'!#REF!,2,FALSE))</f>
        <v/>
      </c>
      <c r="F84" s="10" t="str">
        <f>IFERROR(VLOOKUP(D84,'KIZ KATILIM'!#REF!,3,0),"")</f>
        <v/>
      </c>
      <c r="G84" s="10" t="str">
        <f>IFERROR(VLOOKUP(E84,'KIZ KATILIM'!#REF!,3,0),"")</f>
        <v/>
      </c>
      <c r="H84" s="11" t="str">
        <f t="shared" si="3"/>
        <v/>
      </c>
    </row>
    <row r="85" spans="1:8" x14ac:dyDescent="0.3">
      <c r="A85" s="2">
        <v>83</v>
      </c>
      <c r="B85" s="130"/>
      <c r="C85" s="130"/>
      <c r="D85" s="9" t="str">
        <f>IF(ISBLANK(B85),"",VLOOKUP(B85,'KIZ KATILIM'!#REF!,2,FALSE))</f>
        <v/>
      </c>
      <c r="E85" s="9" t="str">
        <f>IF(ISBLANK(C85),"",VLOOKUP(C85,'KIZ KATILIM'!#REF!,2,FALSE))</f>
        <v/>
      </c>
      <c r="F85" s="10" t="str">
        <f>IFERROR(VLOOKUP(D85,'KIZ KATILIM'!#REF!,3,0),"")</f>
        <v/>
      </c>
      <c r="G85" s="10" t="str">
        <f>IFERROR(VLOOKUP(E85,'KIZ KATILIM'!#REF!,3,0),"")</f>
        <v/>
      </c>
      <c r="H85" s="11" t="str">
        <f t="shared" si="3"/>
        <v/>
      </c>
    </row>
    <row r="86" spans="1:8" x14ac:dyDescent="0.3">
      <c r="A86" s="2">
        <v>84</v>
      </c>
      <c r="B86" s="130"/>
      <c r="C86" s="130"/>
      <c r="D86" s="9" t="str">
        <f>IF(ISBLANK(B86),"",VLOOKUP(B86,'KIZ KATILIM'!#REF!,2,FALSE))</f>
        <v/>
      </c>
      <c r="E86" s="9" t="str">
        <f>IF(ISBLANK(C86),"",VLOOKUP(C86,'KIZ KATILIM'!#REF!,2,FALSE))</f>
        <v/>
      </c>
      <c r="F86" s="10" t="str">
        <f>IFERROR(VLOOKUP(D86,'KIZ KATILIM'!#REF!,3,0),"")</f>
        <v/>
      </c>
      <c r="G86" s="10" t="str">
        <f>IFERROR(VLOOKUP(E86,'KIZ KATILIM'!#REF!,3,0),"")</f>
        <v/>
      </c>
      <c r="H86" s="11" t="str">
        <f t="shared" si="3"/>
        <v/>
      </c>
    </row>
    <row r="87" spans="1:8" x14ac:dyDescent="0.3">
      <c r="A87" s="2">
        <v>85</v>
      </c>
    </row>
    <row r="88" spans="1:8" x14ac:dyDescent="0.3">
      <c r="A88" s="2">
        <v>86</v>
      </c>
    </row>
    <row r="89" spans="1:8" x14ac:dyDescent="0.3">
      <c r="A89" s="2">
        <v>87</v>
      </c>
    </row>
    <row r="90" spans="1:8" x14ac:dyDescent="0.3">
      <c r="A90" s="2">
        <v>88</v>
      </c>
    </row>
    <row r="91" spans="1:8" x14ac:dyDescent="0.3">
      <c r="A91" s="2">
        <v>89</v>
      </c>
    </row>
  </sheetData>
  <sortState ref="B4:H57">
    <sortCondition ref="B3"/>
  </sortState>
  <mergeCells count="1">
    <mergeCell ref="B1:E1"/>
  </mergeCells>
  <conditionalFormatting sqref="B1:C1048576">
    <cfRule type="duplicateValues" dxfId="992" priority="1"/>
  </conditionalFormatting>
  <conditionalFormatting sqref="D1:E1048576">
    <cfRule type="duplicateValues" dxfId="991" priority="2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B349"/>
  <sheetViews>
    <sheetView topLeftCell="C292" zoomScale="90" zoomScaleNormal="90" workbookViewId="0">
      <selection activeCell="H3" sqref="H3:H78"/>
    </sheetView>
  </sheetViews>
  <sheetFormatPr defaultRowHeight="14.5" x14ac:dyDescent="0.35"/>
  <cols>
    <col min="1" max="1" width="4.26953125" style="338" customWidth="1"/>
    <col min="2" max="2" width="4.36328125" style="356" bestFit="1" customWidth="1"/>
    <col min="3" max="3" width="25.54296875" style="132" bestFit="1" customWidth="1"/>
    <col min="4" max="4" width="5.7265625" style="354" bestFit="1" customWidth="1"/>
    <col min="5" max="5" width="25.81640625" style="132" bestFit="1" customWidth="1"/>
    <col min="6" max="6" width="13.6328125" style="132" bestFit="1" customWidth="1"/>
    <col min="7" max="7" width="7.453125" style="353" bestFit="1" customWidth="1"/>
    <col min="8" max="8" width="7.1796875" style="356" bestFit="1" customWidth="1"/>
    <col min="9" max="9" width="3.453125" style="384" customWidth="1"/>
    <col min="10" max="10" width="5.453125" style="391" bestFit="1" customWidth="1"/>
    <col min="11" max="11" width="24.54296875" style="348" bestFit="1" customWidth="1"/>
    <col min="12" max="12" width="8.90625" style="132" bestFit="1" customWidth="1"/>
    <col min="13" max="13" width="30" style="354" bestFit="1" customWidth="1"/>
    <col min="14" max="14" width="13.08984375" style="132" bestFit="1" customWidth="1"/>
    <col min="15" max="16" width="4.453125" style="266" customWidth="1"/>
    <col min="17" max="17" width="3.90625" style="338" bestFit="1" customWidth="1"/>
    <col min="18" max="18" width="22.6328125" bestFit="1" customWidth="1"/>
    <col min="20" max="20" width="19.54296875" bestFit="1" customWidth="1"/>
  </cols>
  <sheetData>
    <row r="1" spans="1:17" x14ac:dyDescent="0.35">
      <c r="B1" s="438"/>
      <c r="C1" s="439" t="s">
        <v>1015</v>
      </c>
      <c r="D1" s="439"/>
      <c r="E1" s="439"/>
      <c r="F1" s="439"/>
      <c r="G1" s="439"/>
      <c r="H1" s="448"/>
      <c r="J1" s="571" t="s">
        <v>1016</v>
      </c>
      <c r="K1" s="572"/>
      <c r="L1" s="572"/>
      <c r="M1" s="572"/>
      <c r="N1" s="439"/>
      <c r="O1" s="485"/>
      <c r="P1" s="486"/>
    </row>
    <row r="2" spans="1:17" ht="15" thickBot="1" x14ac:dyDescent="0.4">
      <c r="B2" s="390"/>
      <c r="C2" s="330" t="s">
        <v>47</v>
      </c>
      <c r="D2" s="330" t="s">
        <v>49</v>
      </c>
      <c r="E2" s="330" t="s">
        <v>49</v>
      </c>
      <c r="F2" s="332" t="s">
        <v>1</v>
      </c>
      <c r="G2" s="332" t="s">
        <v>1010</v>
      </c>
      <c r="H2" s="337" t="s">
        <v>1011</v>
      </c>
      <c r="I2" s="368"/>
      <c r="J2" s="390" t="s">
        <v>366</v>
      </c>
      <c r="K2" s="330" t="s">
        <v>47</v>
      </c>
      <c r="L2" s="458" t="s">
        <v>1</v>
      </c>
      <c r="M2" s="330" t="s">
        <v>49</v>
      </c>
      <c r="N2" s="459" t="s">
        <v>1</v>
      </c>
      <c r="O2" s="460" t="s">
        <v>1010</v>
      </c>
      <c r="P2" s="461" t="s">
        <v>1011</v>
      </c>
    </row>
    <row r="3" spans="1:17" x14ac:dyDescent="0.35">
      <c r="A3" s="535">
        <v>76</v>
      </c>
      <c r="B3" s="386">
        <v>208</v>
      </c>
      <c r="C3" s="367" t="s">
        <v>1033</v>
      </c>
      <c r="D3" s="312" t="s">
        <v>715</v>
      </c>
      <c r="E3" s="312" t="s">
        <v>1201</v>
      </c>
      <c r="F3" s="312" t="s">
        <v>37</v>
      </c>
      <c r="G3" s="447" t="s">
        <v>210</v>
      </c>
      <c r="H3" s="318" t="s">
        <v>254</v>
      </c>
      <c r="I3" s="368"/>
      <c r="J3" s="386">
        <v>222</v>
      </c>
      <c r="K3" s="388" t="s">
        <v>512</v>
      </c>
      <c r="L3" s="370" t="s">
        <v>715</v>
      </c>
      <c r="M3" s="367" t="s">
        <v>1012</v>
      </c>
      <c r="N3" s="370" t="s">
        <v>37</v>
      </c>
      <c r="O3" s="373" t="s">
        <v>209</v>
      </c>
      <c r="P3" s="487" t="s">
        <v>254</v>
      </c>
      <c r="Q3" s="338">
        <v>87</v>
      </c>
    </row>
    <row r="4" spans="1:17" x14ac:dyDescent="0.35">
      <c r="B4" s="386">
        <v>208</v>
      </c>
      <c r="C4" s="367" t="s">
        <v>475</v>
      </c>
      <c r="D4" s="312" t="s">
        <v>715</v>
      </c>
      <c r="E4" s="312" t="s">
        <v>1012</v>
      </c>
      <c r="F4" s="312" t="s">
        <v>37</v>
      </c>
      <c r="G4" s="447" t="s">
        <v>210</v>
      </c>
      <c r="H4" s="318" t="s">
        <v>254</v>
      </c>
      <c r="I4" s="368"/>
      <c r="J4" s="386">
        <v>221</v>
      </c>
      <c r="K4" s="388" t="s">
        <v>1270</v>
      </c>
      <c r="L4" s="370" t="s">
        <v>105</v>
      </c>
      <c r="M4" s="367" t="s">
        <v>1321</v>
      </c>
      <c r="N4" s="370" t="s">
        <v>29</v>
      </c>
      <c r="O4" s="373" t="s">
        <v>209</v>
      </c>
      <c r="P4" s="487" t="s">
        <v>254</v>
      </c>
    </row>
    <row r="5" spans="1:17" x14ac:dyDescent="0.35">
      <c r="B5" s="386">
        <v>127</v>
      </c>
      <c r="C5" s="367" t="s">
        <v>478</v>
      </c>
      <c r="D5" s="312" t="s">
        <v>105</v>
      </c>
      <c r="E5" s="312" t="s">
        <v>1321</v>
      </c>
      <c r="F5" s="312" t="s">
        <v>29</v>
      </c>
      <c r="G5" s="447" t="s">
        <v>210</v>
      </c>
      <c r="H5" s="318" t="s">
        <v>254</v>
      </c>
      <c r="I5" s="368"/>
      <c r="J5" s="386">
        <v>216</v>
      </c>
      <c r="K5" s="388" t="s">
        <v>521</v>
      </c>
      <c r="L5" s="370" t="s">
        <v>715</v>
      </c>
      <c r="M5" s="367" t="s">
        <v>1012</v>
      </c>
      <c r="N5" s="370" t="s">
        <v>37</v>
      </c>
      <c r="O5" s="373" t="s">
        <v>209</v>
      </c>
      <c r="P5" s="487" t="s">
        <v>254</v>
      </c>
    </row>
    <row r="6" spans="1:17" x14ac:dyDescent="0.35">
      <c r="B6" s="386">
        <v>126</v>
      </c>
      <c r="C6" s="367" t="s">
        <v>480</v>
      </c>
      <c r="D6" s="312" t="s">
        <v>93</v>
      </c>
      <c r="E6" s="312" t="s">
        <v>1195</v>
      </c>
      <c r="F6" s="312" t="s">
        <v>40</v>
      </c>
      <c r="G6" s="447" t="s">
        <v>210</v>
      </c>
      <c r="H6" s="318" t="s">
        <v>254</v>
      </c>
      <c r="I6" s="368"/>
      <c r="J6" s="386">
        <v>216</v>
      </c>
      <c r="K6" s="388" t="s">
        <v>529</v>
      </c>
      <c r="L6" s="370" t="s">
        <v>870</v>
      </c>
      <c r="M6" s="367" t="s">
        <v>1256</v>
      </c>
      <c r="N6" s="370" t="s">
        <v>222</v>
      </c>
      <c r="O6" s="373" t="s">
        <v>209</v>
      </c>
      <c r="P6" s="487" t="s">
        <v>254</v>
      </c>
    </row>
    <row r="7" spans="1:17" x14ac:dyDescent="0.35">
      <c r="B7" s="386">
        <v>117</v>
      </c>
      <c r="C7" s="367" t="s">
        <v>491</v>
      </c>
      <c r="D7" s="312" t="s">
        <v>715</v>
      </c>
      <c r="E7" s="312" t="s">
        <v>1012</v>
      </c>
      <c r="F7" s="312" t="s">
        <v>37</v>
      </c>
      <c r="G7" s="447" t="s">
        <v>210</v>
      </c>
      <c r="H7" s="318" t="s">
        <v>254</v>
      </c>
      <c r="I7" s="368"/>
      <c r="J7" s="386">
        <v>208</v>
      </c>
      <c r="K7" s="388" t="s">
        <v>520</v>
      </c>
      <c r="L7" s="370" t="s">
        <v>715</v>
      </c>
      <c r="M7" s="367" t="s">
        <v>1201</v>
      </c>
      <c r="N7" s="370" t="s">
        <v>37</v>
      </c>
      <c r="O7" s="373" t="s">
        <v>209</v>
      </c>
      <c r="P7" s="487" t="s">
        <v>254</v>
      </c>
    </row>
    <row r="8" spans="1:17" x14ac:dyDescent="0.35">
      <c r="B8" s="386">
        <v>116</v>
      </c>
      <c r="C8" s="367" t="s">
        <v>496</v>
      </c>
      <c r="D8" s="312" t="s">
        <v>93</v>
      </c>
      <c r="E8" s="312" t="s">
        <v>1195</v>
      </c>
      <c r="F8" s="312" t="s">
        <v>40</v>
      </c>
      <c r="G8" s="447" t="s">
        <v>210</v>
      </c>
      <c r="H8" s="318" t="s">
        <v>254</v>
      </c>
      <c r="I8" s="368"/>
      <c r="J8" s="386">
        <v>208</v>
      </c>
      <c r="K8" s="388" t="s">
        <v>519</v>
      </c>
      <c r="L8" s="370" t="s">
        <v>93</v>
      </c>
      <c r="M8" s="367" t="s">
        <v>1195</v>
      </c>
      <c r="N8" s="370" t="s">
        <v>40</v>
      </c>
      <c r="O8" s="373" t="s">
        <v>209</v>
      </c>
      <c r="P8" s="487" t="s">
        <v>254</v>
      </c>
    </row>
    <row r="9" spans="1:17" x14ac:dyDescent="0.35">
      <c r="B9" s="386">
        <v>116</v>
      </c>
      <c r="C9" s="382" t="s">
        <v>502</v>
      </c>
      <c r="D9" s="312" t="s">
        <v>715</v>
      </c>
      <c r="E9" s="312" t="s">
        <v>1201</v>
      </c>
      <c r="F9" s="312" t="s">
        <v>37</v>
      </c>
      <c r="G9" s="447" t="s">
        <v>210</v>
      </c>
      <c r="H9" s="318" t="s">
        <v>254</v>
      </c>
      <c r="I9" s="368"/>
      <c r="J9" s="386">
        <v>208</v>
      </c>
      <c r="K9" s="388" t="s">
        <v>528</v>
      </c>
      <c r="L9" s="370" t="s">
        <v>93</v>
      </c>
      <c r="M9" s="367" t="s">
        <v>1195</v>
      </c>
      <c r="N9" s="370" t="s">
        <v>40</v>
      </c>
      <c r="O9" s="373" t="s">
        <v>209</v>
      </c>
      <c r="P9" s="487" t="s">
        <v>254</v>
      </c>
    </row>
    <row r="10" spans="1:17" x14ac:dyDescent="0.35">
      <c r="B10" s="386">
        <v>116</v>
      </c>
      <c r="C10" s="367" t="s">
        <v>499</v>
      </c>
      <c r="D10" s="312" t="s">
        <v>715</v>
      </c>
      <c r="E10" s="312" t="s">
        <v>1012</v>
      </c>
      <c r="F10" s="312" t="s">
        <v>37</v>
      </c>
      <c r="G10" s="447" t="s">
        <v>210</v>
      </c>
      <c r="H10" s="318" t="s">
        <v>254</v>
      </c>
      <c r="I10" s="368"/>
      <c r="J10" s="386">
        <v>131</v>
      </c>
      <c r="K10" s="388" t="s">
        <v>513</v>
      </c>
      <c r="L10" s="370" t="s">
        <v>715</v>
      </c>
      <c r="M10" s="370" t="s">
        <v>1418</v>
      </c>
      <c r="N10" s="370" t="s">
        <v>37</v>
      </c>
      <c r="O10" s="373" t="s">
        <v>209</v>
      </c>
      <c r="P10" s="487" t="s">
        <v>254</v>
      </c>
    </row>
    <row r="11" spans="1:17" x14ac:dyDescent="0.35">
      <c r="B11" s="386">
        <v>108</v>
      </c>
      <c r="C11" s="367" t="s">
        <v>507</v>
      </c>
      <c r="D11" s="312" t="s">
        <v>93</v>
      </c>
      <c r="E11" s="312" t="s">
        <v>1195</v>
      </c>
      <c r="F11" s="312" t="s">
        <v>40</v>
      </c>
      <c r="G11" s="447" t="s">
        <v>210</v>
      </c>
      <c r="H11" s="318" t="s">
        <v>254</v>
      </c>
      <c r="I11" s="368"/>
      <c r="J11" s="386">
        <v>122</v>
      </c>
      <c r="K11" s="388" t="s">
        <v>526</v>
      </c>
      <c r="L11" s="370" t="s">
        <v>1372</v>
      </c>
      <c r="M11" s="367" t="s">
        <v>1414</v>
      </c>
      <c r="N11" s="370" t="s">
        <v>53</v>
      </c>
      <c r="O11" s="373" t="s">
        <v>564</v>
      </c>
      <c r="P11" s="487" t="s">
        <v>254</v>
      </c>
    </row>
    <row r="12" spans="1:17" x14ac:dyDescent="0.35">
      <c r="B12" s="386">
        <v>108</v>
      </c>
      <c r="C12" s="367" t="s">
        <v>509</v>
      </c>
      <c r="D12" s="312" t="s">
        <v>93</v>
      </c>
      <c r="E12" s="312" t="s">
        <v>1195</v>
      </c>
      <c r="F12" s="312" t="s">
        <v>40</v>
      </c>
      <c r="G12" s="447" t="s">
        <v>210</v>
      </c>
      <c r="H12" s="318" t="s">
        <v>254</v>
      </c>
      <c r="I12" s="368"/>
      <c r="J12" s="386">
        <v>119</v>
      </c>
      <c r="K12" s="388" t="s">
        <v>530</v>
      </c>
      <c r="L12" s="370" t="s">
        <v>715</v>
      </c>
      <c r="M12" s="367" t="s">
        <v>1012</v>
      </c>
      <c r="N12" s="370" t="s">
        <v>37</v>
      </c>
      <c r="O12" s="373" t="s">
        <v>209</v>
      </c>
      <c r="P12" s="487" t="s">
        <v>254</v>
      </c>
    </row>
    <row r="13" spans="1:17" x14ac:dyDescent="0.35">
      <c r="B13" s="386">
        <v>31</v>
      </c>
      <c r="C13" s="367" t="s">
        <v>623</v>
      </c>
      <c r="D13" s="312" t="s">
        <v>105</v>
      </c>
      <c r="E13" s="312" t="s">
        <v>1321</v>
      </c>
      <c r="F13" s="312" t="s">
        <v>29</v>
      </c>
      <c r="G13" s="447" t="s">
        <v>210</v>
      </c>
      <c r="H13" s="318" t="s">
        <v>254</v>
      </c>
      <c r="I13" s="368"/>
      <c r="J13" s="386">
        <v>116</v>
      </c>
      <c r="K13" s="388" t="s">
        <v>542</v>
      </c>
      <c r="L13" s="370" t="s">
        <v>715</v>
      </c>
      <c r="M13" s="367" t="s">
        <v>1012</v>
      </c>
      <c r="N13" s="370" t="s">
        <v>37</v>
      </c>
      <c r="O13" s="373" t="s">
        <v>209</v>
      </c>
      <c r="P13" s="487" t="s">
        <v>254</v>
      </c>
    </row>
    <row r="14" spans="1:17" x14ac:dyDescent="0.35">
      <c r="B14" s="386">
        <v>22</v>
      </c>
      <c r="C14" s="367" t="s">
        <v>631</v>
      </c>
      <c r="D14" s="312" t="s">
        <v>95</v>
      </c>
      <c r="E14" s="312" t="s">
        <v>1197</v>
      </c>
      <c r="F14" s="312" t="s">
        <v>34</v>
      </c>
      <c r="G14" s="447" t="s">
        <v>210</v>
      </c>
      <c r="H14" s="318" t="s">
        <v>254</v>
      </c>
      <c r="I14" s="368"/>
      <c r="J14" s="386">
        <v>116</v>
      </c>
      <c r="K14" s="388" t="s">
        <v>535</v>
      </c>
      <c r="L14" s="370" t="s">
        <v>95</v>
      </c>
      <c r="M14" s="367" t="s">
        <v>1255</v>
      </c>
      <c r="N14" s="370" t="s">
        <v>34</v>
      </c>
      <c r="O14" s="373" t="s">
        <v>209</v>
      </c>
      <c r="P14" s="487" t="s">
        <v>254</v>
      </c>
    </row>
    <row r="15" spans="1:17" x14ac:dyDescent="0.35">
      <c r="B15" s="386">
        <v>19</v>
      </c>
      <c r="C15" s="367" t="s">
        <v>635</v>
      </c>
      <c r="D15" s="312" t="s">
        <v>1460</v>
      </c>
      <c r="E15" s="312" t="s">
        <v>1467</v>
      </c>
      <c r="F15" s="312" t="s">
        <v>309</v>
      </c>
      <c r="G15" s="447" t="s">
        <v>210</v>
      </c>
      <c r="H15" s="318" t="s">
        <v>254</v>
      </c>
      <c r="I15" s="368"/>
      <c r="J15" s="386">
        <v>116</v>
      </c>
      <c r="K15" s="388" t="s">
        <v>538</v>
      </c>
      <c r="L15" s="370" t="s">
        <v>715</v>
      </c>
      <c r="M15" s="370" t="s">
        <v>1418</v>
      </c>
      <c r="N15" s="370" t="s">
        <v>37</v>
      </c>
      <c r="O15" s="373" t="s">
        <v>209</v>
      </c>
      <c r="P15" s="487" t="s">
        <v>254</v>
      </c>
    </row>
    <row r="16" spans="1:17" x14ac:dyDescent="0.35">
      <c r="B16" s="386">
        <v>18</v>
      </c>
      <c r="C16" s="367" t="s">
        <v>637</v>
      </c>
      <c r="D16" s="312" t="s">
        <v>93</v>
      </c>
      <c r="E16" s="312" t="s">
        <v>1195</v>
      </c>
      <c r="F16" s="312" t="s">
        <v>40</v>
      </c>
      <c r="G16" s="447" t="s">
        <v>210</v>
      </c>
      <c r="H16" s="318" t="s">
        <v>254</v>
      </c>
      <c r="I16" s="368"/>
      <c r="J16" s="386">
        <v>108</v>
      </c>
      <c r="K16" s="388" t="s">
        <v>545</v>
      </c>
      <c r="L16" s="370" t="s">
        <v>93</v>
      </c>
      <c r="M16" s="367" t="s">
        <v>1195</v>
      </c>
      <c r="N16" s="370" t="s">
        <v>40</v>
      </c>
      <c r="O16" s="373" t="s">
        <v>209</v>
      </c>
      <c r="P16" s="487" t="s">
        <v>254</v>
      </c>
    </row>
    <row r="17" spans="2:16" x14ac:dyDescent="0.35">
      <c r="B17" s="386" t="s">
        <v>216</v>
      </c>
      <c r="C17" s="367" t="s">
        <v>1038</v>
      </c>
      <c r="D17" s="312" t="s">
        <v>93</v>
      </c>
      <c r="E17" s="312" t="s">
        <v>1248</v>
      </c>
      <c r="F17" s="312" t="s">
        <v>40</v>
      </c>
      <c r="G17" s="447" t="s">
        <v>210</v>
      </c>
      <c r="H17" s="318" t="s">
        <v>254</v>
      </c>
      <c r="I17" s="368"/>
      <c r="J17" s="386">
        <v>108</v>
      </c>
      <c r="K17" s="388" t="s">
        <v>546</v>
      </c>
      <c r="L17" s="370" t="s">
        <v>95</v>
      </c>
      <c r="M17" s="367" t="s">
        <v>1255</v>
      </c>
      <c r="N17" s="370" t="s">
        <v>34</v>
      </c>
      <c r="O17" s="373" t="s">
        <v>209</v>
      </c>
      <c r="P17" s="487" t="s">
        <v>254</v>
      </c>
    </row>
    <row r="18" spans="2:16" x14ac:dyDescent="0.35">
      <c r="B18" s="386" t="s">
        <v>216</v>
      </c>
      <c r="C18" s="367" t="s">
        <v>1037</v>
      </c>
      <c r="D18" s="312" t="s">
        <v>93</v>
      </c>
      <c r="E18" s="312" t="s">
        <v>1195</v>
      </c>
      <c r="F18" s="312" t="s">
        <v>40</v>
      </c>
      <c r="G18" s="447" t="s">
        <v>210</v>
      </c>
      <c r="H18" s="318" t="s">
        <v>254</v>
      </c>
      <c r="I18" s="368"/>
      <c r="J18" s="386">
        <v>108</v>
      </c>
      <c r="K18" s="388" t="s">
        <v>547</v>
      </c>
      <c r="L18" s="370" t="s">
        <v>93</v>
      </c>
      <c r="M18" s="367" t="s">
        <v>1254</v>
      </c>
      <c r="N18" s="370" t="s">
        <v>40</v>
      </c>
      <c r="O18" s="373" t="s">
        <v>209</v>
      </c>
      <c r="P18" s="487" t="s">
        <v>254</v>
      </c>
    </row>
    <row r="19" spans="2:16" x14ac:dyDescent="0.35">
      <c r="B19" s="386" t="s">
        <v>216</v>
      </c>
      <c r="C19" s="367" t="s">
        <v>928</v>
      </c>
      <c r="D19" s="312" t="s">
        <v>95</v>
      </c>
      <c r="E19" s="312" t="s">
        <v>1196</v>
      </c>
      <c r="F19" s="312" t="s">
        <v>34</v>
      </c>
      <c r="G19" s="447" t="s">
        <v>210</v>
      </c>
      <c r="H19" s="318" t="s">
        <v>254</v>
      </c>
      <c r="I19" s="368"/>
      <c r="J19" s="386">
        <v>28</v>
      </c>
      <c r="K19" s="388" t="s">
        <v>662</v>
      </c>
      <c r="L19" s="370" t="s">
        <v>715</v>
      </c>
      <c r="M19" s="367" t="s">
        <v>1012</v>
      </c>
      <c r="N19" s="370" t="s">
        <v>37</v>
      </c>
      <c r="O19" s="373" t="s">
        <v>209</v>
      </c>
      <c r="P19" s="487" t="s">
        <v>254</v>
      </c>
    </row>
    <row r="20" spans="2:16" x14ac:dyDescent="0.35">
      <c r="B20" s="386" t="s">
        <v>216</v>
      </c>
      <c r="C20" s="367" t="s">
        <v>929</v>
      </c>
      <c r="D20" s="312" t="s">
        <v>95</v>
      </c>
      <c r="E20" s="312" t="s">
        <v>1196</v>
      </c>
      <c r="F20" s="312" t="s">
        <v>34</v>
      </c>
      <c r="G20" s="447" t="s">
        <v>210</v>
      </c>
      <c r="H20" s="318" t="s">
        <v>254</v>
      </c>
      <c r="I20" s="368"/>
      <c r="J20" s="386">
        <v>22</v>
      </c>
      <c r="K20" s="388" t="s">
        <v>669</v>
      </c>
      <c r="L20" s="370" t="s">
        <v>715</v>
      </c>
      <c r="M20" s="370" t="s">
        <v>1201</v>
      </c>
      <c r="N20" s="370" t="s">
        <v>37</v>
      </c>
      <c r="O20" s="373" t="s">
        <v>209</v>
      </c>
      <c r="P20" s="487" t="s">
        <v>254</v>
      </c>
    </row>
    <row r="21" spans="2:16" x14ac:dyDescent="0.35">
      <c r="B21" s="386" t="s">
        <v>216</v>
      </c>
      <c r="C21" s="367" t="s">
        <v>1338</v>
      </c>
      <c r="D21" s="312" t="s">
        <v>95</v>
      </c>
      <c r="E21" s="312" t="s">
        <v>1197</v>
      </c>
      <c r="F21" s="312" t="s">
        <v>34</v>
      </c>
      <c r="G21" s="447" t="s">
        <v>210</v>
      </c>
      <c r="H21" s="318" t="s">
        <v>254</v>
      </c>
      <c r="I21" s="368"/>
      <c r="J21" s="386">
        <v>20</v>
      </c>
      <c r="K21" s="388" t="s">
        <v>670</v>
      </c>
      <c r="L21" s="370" t="s">
        <v>93</v>
      </c>
      <c r="M21" s="367" t="s">
        <v>1254</v>
      </c>
      <c r="N21" s="370" t="s">
        <v>40</v>
      </c>
      <c r="O21" s="373" t="s">
        <v>209</v>
      </c>
      <c r="P21" s="487" t="s">
        <v>254</v>
      </c>
    </row>
    <row r="22" spans="2:16" x14ac:dyDescent="0.35">
      <c r="B22" s="386" t="s">
        <v>216</v>
      </c>
      <c r="C22" s="367" t="s">
        <v>1190</v>
      </c>
      <c r="D22" s="312" t="s">
        <v>95</v>
      </c>
      <c r="E22" s="312" t="s">
        <v>1197</v>
      </c>
      <c r="F22" s="312" t="s">
        <v>34</v>
      </c>
      <c r="G22" s="447" t="s">
        <v>210</v>
      </c>
      <c r="H22" s="318" t="s">
        <v>254</v>
      </c>
      <c r="I22" s="368"/>
      <c r="J22" s="386" t="s">
        <v>216</v>
      </c>
      <c r="K22" s="389" t="s">
        <v>1123</v>
      </c>
      <c r="L22" s="370" t="s">
        <v>93</v>
      </c>
      <c r="M22" s="367" t="s">
        <v>1254</v>
      </c>
      <c r="N22" s="370" t="s">
        <v>40</v>
      </c>
      <c r="O22" s="373" t="s">
        <v>209</v>
      </c>
      <c r="P22" s="487" t="s">
        <v>254</v>
      </c>
    </row>
    <row r="23" spans="2:16" x14ac:dyDescent="0.35">
      <c r="B23" s="386" t="s">
        <v>216</v>
      </c>
      <c r="C23" s="367" t="s">
        <v>1192</v>
      </c>
      <c r="D23" s="312" t="s">
        <v>95</v>
      </c>
      <c r="E23" s="312" t="s">
        <v>1197</v>
      </c>
      <c r="F23" s="312" t="s">
        <v>34</v>
      </c>
      <c r="G23" s="447" t="s">
        <v>210</v>
      </c>
      <c r="H23" s="318" t="s">
        <v>254</v>
      </c>
      <c r="I23" s="368"/>
      <c r="J23" s="386" t="s">
        <v>1576</v>
      </c>
      <c r="K23" s="388" t="s">
        <v>1124</v>
      </c>
      <c r="L23" s="370" t="s">
        <v>93</v>
      </c>
      <c r="M23" s="367" t="s">
        <v>1254</v>
      </c>
      <c r="N23" s="370" t="s">
        <v>40</v>
      </c>
      <c r="O23" s="373" t="s">
        <v>209</v>
      </c>
      <c r="P23" s="487" t="s">
        <v>254</v>
      </c>
    </row>
    <row r="24" spans="2:16" x14ac:dyDescent="0.35">
      <c r="B24" s="386" t="s">
        <v>1576</v>
      </c>
      <c r="C24" s="382" t="s">
        <v>1193</v>
      </c>
      <c r="D24" s="312" t="s">
        <v>95</v>
      </c>
      <c r="E24" s="312" t="s">
        <v>1197</v>
      </c>
      <c r="F24" s="312" t="s">
        <v>34</v>
      </c>
      <c r="G24" s="447" t="s">
        <v>210</v>
      </c>
      <c r="H24" s="318" t="s">
        <v>254</v>
      </c>
      <c r="I24" s="368"/>
      <c r="J24" s="386" t="s">
        <v>1576</v>
      </c>
      <c r="K24" s="388" t="s">
        <v>1121</v>
      </c>
      <c r="L24" s="370" t="s">
        <v>93</v>
      </c>
      <c r="M24" s="367" t="s">
        <v>1195</v>
      </c>
      <c r="N24" s="370" t="s">
        <v>40</v>
      </c>
      <c r="O24" s="373" t="s">
        <v>209</v>
      </c>
      <c r="P24" s="487" t="s">
        <v>254</v>
      </c>
    </row>
    <row r="25" spans="2:16" x14ac:dyDescent="0.35">
      <c r="B25" s="386" t="s">
        <v>216</v>
      </c>
      <c r="C25" s="367" t="s">
        <v>1024</v>
      </c>
      <c r="D25" s="312" t="s">
        <v>211</v>
      </c>
      <c r="E25" s="312" t="s">
        <v>1198</v>
      </c>
      <c r="F25" s="312" t="s">
        <v>213</v>
      </c>
      <c r="G25" s="447" t="s">
        <v>210</v>
      </c>
      <c r="H25" s="318" t="s">
        <v>254</v>
      </c>
      <c r="I25" s="368"/>
      <c r="J25" s="386" t="s">
        <v>216</v>
      </c>
      <c r="K25" s="389" t="s">
        <v>1122</v>
      </c>
      <c r="L25" s="370" t="s">
        <v>93</v>
      </c>
      <c r="M25" s="367" t="s">
        <v>1195</v>
      </c>
      <c r="N25" s="370" t="s">
        <v>40</v>
      </c>
      <c r="O25" s="373" t="s">
        <v>209</v>
      </c>
      <c r="P25" s="487" t="s">
        <v>254</v>
      </c>
    </row>
    <row r="26" spans="2:16" x14ac:dyDescent="0.35">
      <c r="B26" s="386" t="s">
        <v>216</v>
      </c>
      <c r="C26" s="367" t="s">
        <v>1025</v>
      </c>
      <c r="D26" s="312" t="s">
        <v>211</v>
      </c>
      <c r="E26" s="312" t="s">
        <v>1198</v>
      </c>
      <c r="F26" s="312" t="s">
        <v>213</v>
      </c>
      <c r="G26" s="447" t="s">
        <v>210</v>
      </c>
      <c r="H26" s="318" t="s">
        <v>254</v>
      </c>
      <c r="I26" s="368"/>
      <c r="J26" s="386" t="s">
        <v>1576</v>
      </c>
      <c r="K26" s="388" t="s">
        <v>1480</v>
      </c>
      <c r="L26" s="370" t="s">
        <v>1482</v>
      </c>
      <c r="M26" s="370" t="s">
        <v>1496</v>
      </c>
      <c r="N26" s="370" t="s">
        <v>1483</v>
      </c>
      <c r="O26" s="373" t="s">
        <v>209</v>
      </c>
      <c r="P26" s="487" t="s">
        <v>254</v>
      </c>
    </row>
    <row r="27" spans="2:16" x14ac:dyDescent="0.35">
      <c r="B27" s="386" t="s">
        <v>216</v>
      </c>
      <c r="C27" s="367" t="s">
        <v>1026</v>
      </c>
      <c r="D27" s="312" t="s">
        <v>211</v>
      </c>
      <c r="E27" s="312" t="s">
        <v>1198</v>
      </c>
      <c r="F27" s="312" t="s">
        <v>213</v>
      </c>
      <c r="G27" s="447" t="s">
        <v>210</v>
      </c>
      <c r="H27" s="318" t="s">
        <v>254</v>
      </c>
      <c r="I27" s="368"/>
      <c r="J27" s="386"/>
      <c r="K27" s="389" t="s">
        <v>1484</v>
      </c>
      <c r="L27" s="370" t="s">
        <v>1482</v>
      </c>
      <c r="M27" s="370" t="s">
        <v>1496</v>
      </c>
      <c r="N27" s="370" t="s">
        <v>1483</v>
      </c>
      <c r="O27" s="373" t="s">
        <v>209</v>
      </c>
      <c r="P27" s="487" t="s">
        <v>254</v>
      </c>
    </row>
    <row r="28" spans="2:16" x14ac:dyDescent="0.35">
      <c r="B28" s="386" t="s">
        <v>1576</v>
      </c>
      <c r="C28" s="382" t="s">
        <v>1027</v>
      </c>
      <c r="D28" s="312" t="s">
        <v>211</v>
      </c>
      <c r="E28" s="312" t="s">
        <v>1198</v>
      </c>
      <c r="F28" s="312" t="s">
        <v>213</v>
      </c>
      <c r="G28" s="447" t="s">
        <v>210</v>
      </c>
      <c r="H28" s="318" t="s">
        <v>254</v>
      </c>
      <c r="I28" s="368"/>
      <c r="J28" s="386"/>
      <c r="K28" s="389" t="s">
        <v>1485</v>
      </c>
      <c r="L28" s="370" t="s">
        <v>1482</v>
      </c>
      <c r="M28" s="370" t="s">
        <v>1496</v>
      </c>
      <c r="N28" s="370" t="s">
        <v>1483</v>
      </c>
      <c r="O28" s="373" t="s">
        <v>209</v>
      </c>
      <c r="P28" s="487" t="s">
        <v>254</v>
      </c>
    </row>
    <row r="29" spans="2:16" x14ac:dyDescent="0.35">
      <c r="B29" s="386" t="s">
        <v>216</v>
      </c>
      <c r="C29" s="367" t="s">
        <v>1028</v>
      </c>
      <c r="D29" s="312" t="s">
        <v>211</v>
      </c>
      <c r="E29" s="312" t="s">
        <v>1198</v>
      </c>
      <c r="F29" s="312" t="s">
        <v>213</v>
      </c>
      <c r="G29" s="447" t="s">
        <v>210</v>
      </c>
      <c r="H29" s="318" t="s">
        <v>254</v>
      </c>
      <c r="I29" s="368"/>
      <c r="J29" s="386" t="s">
        <v>1576</v>
      </c>
      <c r="K29" s="388" t="s">
        <v>930</v>
      </c>
      <c r="L29" s="370" t="s">
        <v>95</v>
      </c>
      <c r="M29" s="367" t="s">
        <v>1196</v>
      </c>
      <c r="N29" s="370" t="s">
        <v>34</v>
      </c>
      <c r="O29" s="373" t="s">
        <v>209</v>
      </c>
      <c r="P29" s="487" t="s">
        <v>254</v>
      </c>
    </row>
    <row r="30" spans="2:16" x14ac:dyDescent="0.35">
      <c r="B30" s="386" t="s">
        <v>216</v>
      </c>
      <c r="C30" s="367" t="s">
        <v>1029</v>
      </c>
      <c r="D30" s="312" t="s">
        <v>211</v>
      </c>
      <c r="E30" s="312" t="s">
        <v>1198</v>
      </c>
      <c r="F30" s="312" t="s">
        <v>213</v>
      </c>
      <c r="G30" s="447" t="s">
        <v>210</v>
      </c>
      <c r="H30" s="318" t="s">
        <v>254</v>
      </c>
      <c r="I30" s="368"/>
      <c r="J30" s="386" t="s">
        <v>216</v>
      </c>
      <c r="K30" s="389" t="s">
        <v>931</v>
      </c>
      <c r="L30" s="370" t="s">
        <v>95</v>
      </c>
      <c r="M30" s="367" t="s">
        <v>1196</v>
      </c>
      <c r="N30" s="370" t="s">
        <v>34</v>
      </c>
      <c r="O30" s="373" t="s">
        <v>209</v>
      </c>
      <c r="P30" s="487" t="s">
        <v>254</v>
      </c>
    </row>
    <row r="31" spans="2:16" x14ac:dyDescent="0.35">
      <c r="B31" s="386" t="s">
        <v>216</v>
      </c>
      <c r="C31" s="367" t="s">
        <v>1030</v>
      </c>
      <c r="D31" s="312" t="s">
        <v>211</v>
      </c>
      <c r="E31" s="312" t="s">
        <v>1198</v>
      </c>
      <c r="F31" s="312" t="s">
        <v>213</v>
      </c>
      <c r="G31" s="447" t="s">
        <v>210</v>
      </c>
      <c r="H31" s="318" t="s">
        <v>254</v>
      </c>
      <c r="I31" s="368"/>
      <c r="J31" s="386" t="s">
        <v>216</v>
      </c>
      <c r="K31" s="389" t="s">
        <v>932</v>
      </c>
      <c r="L31" s="370" t="s">
        <v>95</v>
      </c>
      <c r="M31" s="367" t="s">
        <v>1196</v>
      </c>
      <c r="N31" s="370" t="s">
        <v>34</v>
      </c>
      <c r="O31" s="373" t="s">
        <v>209</v>
      </c>
      <c r="P31" s="487" t="s">
        <v>254</v>
      </c>
    </row>
    <row r="32" spans="2:16" x14ac:dyDescent="0.35">
      <c r="B32" s="386" t="s">
        <v>216</v>
      </c>
      <c r="C32" s="367" t="s">
        <v>705</v>
      </c>
      <c r="D32" s="312" t="s">
        <v>702</v>
      </c>
      <c r="E32" s="312" t="s">
        <v>1199</v>
      </c>
      <c r="F32" s="312" t="s">
        <v>262</v>
      </c>
      <c r="G32" s="447" t="s">
        <v>210</v>
      </c>
      <c r="H32" s="318" t="s">
        <v>254</v>
      </c>
      <c r="I32" s="368"/>
      <c r="J32" s="386" t="s">
        <v>216</v>
      </c>
      <c r="K32" s="389" t="s">
        <v>933</v>
      </c>
      <c r="L32" s="370" t="s">
        <v>95</v>
      </c>
      <c r="M32" s="367" t="s">
        <v>1196</v>
      </c>
      <c r="N32" s="370" t="s">
        <v>34</v>
      </c>
      <c r="O32" s="373" t="s">
        <v>209</v>
      </c>
      <c r="P32" s="487" t="s">
        <v>254</v>
      </c>
    </row>
    <row r="33" spans="2:16" x14ac:dyDescent="0.35">
      <c r="B33" s="386" t="s">
        <v>216</v>
      </c>
      <c r="C33" s="367" t="s">
        <v>707</v>
      </c>
      <c r="D33" s="312" t="s">
        <v>702</v>
      </c>
      <c r="E33" s="312" t="s">
        <v>1199</v>
      </c>
      <c r="F33" s="312" t="s">
        <v>262</v>
      </c>
      <c r="G33" s="447" t="s">
        <v>210</v>
      </c>
      <c r="H33" s="318" t="s">
        <v>254</v>
      </c>
      <c r="I33" s="368"/>
      <c r="J33" s="386" t="s">
        <v>1576</v>
      </c>
      <c r="K33" s="388" t="s">
        <v>1187</v>
      </c>
      <c r="L33" s="370" t="s">
        <v>95</v>
      </c>
      <c r="M33" s="367" t="s">
        <v>1255</v>
      </c>
      <c r="N33" s="370" t="s">
        <v>34</v>
      </c>
      <c r="O33" s="373" t="s">
        <v>209</v>
      </c>
      <c r="P33" s="487" t="s">
        <v>254</v>
      </c>
    </row>
    <row r="34" spans="2:16" x14ac:dyDescent="0.35">
      <c r="B34" s="386" t="s">
        <v>216</v>
      </c>
      <c r="C34" s="367" t="s">
        <v>706</v>
      </c>
      <c r="D34" s="312" t="s">
        <v>702</v>
      </c>
      <c r="E34" s="312" t="s">
        <v>1199</v>
      </c>
      <c r="F34" s="312" t="s">
        <v>262</v>
      </c>
      <c r="G34" s="447" t="s">
        <v>210</v>
      </c>
      <c r="H34" s="318" t="s">
        <v>254</v>
      </c>
      <c r="I34" s="368"/>
      <c r="J34" s="386" t="s">
        <v>216</v>
      </c>
      <c r="K34" s="389" t="s">
        <v>1189</v>
      </c>
      <c r="L34" s="370" t="s">
        <v>95</v>
      </c>
      <c r="M34" s="367" t="s">
        <v>1255</v>
      </c>
      <c r="N34" s="370" t="s">
        <v>34</v>
      </c>
      <c r="O34" s="373" t="s">
        <v>209</v>
      </c>
      <c r="P34" s="487" t="s">
        <v>254</v>
      </c>
    </row>
    <row r="35" spans="2:16" x14ac:dyDescent="0.35">
      <c r="B35" s="386" t="s">
        <v>216</v>
      </c>
      <c r="C35" s="367" t="s">
        <v>708</v>
      </c>
      <c r="D35" s="312" t="s">
        <v>702</v>
      </c>
      <c r="E35" s="312" t="s">
        <v>1199</v>
      </c>
      <c r="F35" s="312" t="s">
        <v>262</v>
      </c>
      <c r="G35" s="447" t="s">
        <v>210</v>
      </c>
      <c r="H35" s="318" t="s">
        <v>254</v>
      </c>
      <c r="I35" s="368"/>
      <c r="J35" s="386" t="s">
        <v>1576</v>
      </c>
      <c r="K35" s="388" t="s">
        <v>694</v>
      </c>
      <c r="L35" s="370" t="s">
        <v>211</v>
      </c>
      <c r="M35" s="367" t="s">
        <v>1253</v>
      </c>
      <c r="N35" s="370" t="s">
        <v>213</v>
      </c>
      <c r="O35" s="373" t="s">
        <v>209</v>
      </c>
      <c r="P35" s="487" t="s">
        <v>254</v>
      </c>
    </row>
    <row r="36" spans="2:16" x14ac:dyDescent="0.35">
      <c r="B36" s="386"/>
      <c r="C36" s="367" t="s">
        <v>1370</v>
      </c>
      <c r="D36" s="312" t="s">
        <v>1372</v>
      </c>
      <c r="E36" s="312" t="s">
        <v>1414</v>
      </c>
      <c r="F36" s="312" t="s">
        <v>53</v>
      </c>
      <c r="G36" s="447" t="s">
        <v>210</v>
      </c>
      <c r="H36" s="318" t="s">
        <v>254</v>
      </c>
      <c r="I36" s="368"/>
      <c r="J36" s="386" t="s">
        <v>216</v>
      </c>
      <c r="K36" s="389" t="s">
        <v>695</v>
      </c>
      <c r="L36" s="370" t="s">
        <v>211</v>
      </c>
      <c r="M36" s="367" t="s">
        <v>1253</v>
      </c>
      <c r="N36" s="370" t="s">
        <v>213</v>
      </c>
      <c r="O36" s="373" t="s">
        <v>209</v>
      </c>
      <c r="P36" s="487" t="s">
        <v>254</v>
      </c>
    </row>
    <row r="37" spans="2:16" x14ac:dyDescent="0.35">
      <c r="B37" s="386"/>
      <c r="C37" s="367" t="s">
        <v>1373</v>
      </c>
      <c r="D37" s="312" t="s">
        <v>1372</v>
      </c>
      <c r="E37" s="312" t="s">
        <v>1414</v>
      </c>
      <c r="F37" s="312" t="s">
        <v>53</v>
      </c>
      <c r="G37" s="447" t="s">
        <v>210</v>
      </c>
      <c r="H37" s="318" t="s">
        <v>254</v>
      </c>
      <c r="I37" s="368"/>
      <c r="J37" s="386" t="s">
        <v>216</v>
      </c>
      <c r="K37" s="389" t="s">
        <v>696</v>
      </c>
      <c r="L37" s="370" t="s">
        <v>211</v>
      </c>
      <c r="M37" s="367" t="s">
        <v>1253</v>
      </c>
      <c r="N37" s="370" t="s">
        <v>213</v>
      </c>
      <c r="O37" s="373" t="s">
        <v>209</v>
      </c>
      <c r="P37" s="487" t="s">
        <v>254</v>
      </c>
    </row>
    <row r="38" spans="2:16" x14ac:dyDescent="0.35">
      <c r="B38" s="386"/>
      <c r="C38" s="367" t="s">
        <v>1374</v>
      </c>
      <c r="D38" s="312" t="s">
        <v>1372</v>
      </c>
      <c r="E38" s="312" t="s">
        <v>1414</v>
      </c>
      <c r="F38" s="312" t="s">
        <v>53</v>
      </c>
      <c r="G38" s="447" t="s">
        <v>210</v>
      </c>
      <c r="H38" s="318" t="s">
        <v>254</v>
      </c>
      <c r="I38" s="368"/>
      <c r="J38" s="386" t="s">
        <v>216</v>
      </c>
      <c r="K38" s="389" t="s">
        <v>697</v>
      </c>
      <c r="L38" s="370" t="s">
        <v>211</v>
      </c>
      <c r="M38" s="370" t="s">
        <v>1253</v>
      </c>
      <c r="N38" s="370" t="s">
        <v>213</v>
      </c>
      <c r="O38" s="373" t="s">
        <v>209</v>
      </c>
      <c r="P38" s="487" t="s">
        <v>254</v>
      </c>
    </row>
    <row r="39" spans="2:16" x14ac:dyDescent="0.35">
      <c r="B39" s="386"/>
      <c r="C39" s="367" t="s">
        <v>1376</v>
      </c>
      <c r="D39" s="312" t="s">
        <v>1372</v>
      </c>
      <c r="E39" s="312" t="s">
        <v>1414</v>
      </c>
      <c r="F39" s="312" t="s">
        <v>53</v>
      </c>
      <c r="G39" s="447" t="s">
        <v>210</v>
      </c>
      <c r="H39" s="318" t="s">
        <v>254</v>
      </c>
      <c r="I39" s="368"/>
      <c r="J39" s="386" t="s">
        <v>216</v>
      </c>
      <c r="K39" s="389" t="s">
        <v>698</v>
      </c>
      <c r="L39" s="370" t="s">
        <v>211</v>
      </c>
      <c r="M39" s="367" t="s">
        <v>1253</v>
      </c>
      <c r="N39" s="370" t="s">
        <v>213</v>
      </c>
      <c r="O39" s="373" t="s">
        <v>209</v>
      </c>
      <c r="P39" s="487" t="s">
        <v>254</v>
      </c>
    </row>
    <row r="40" spans="2:16" x14ac:dyDescent="0.35">
      <c r="B40" s="386"/>
      <c r="C40" s="529" t="s">
        <v>1518</v>
      </c>
      <c r="D40" s="521" t="s">
        <v>104</v>
      </c>
      <c r="E40" s="521" t="s">
        <v>641</v>
      </c>
      <c r="F40" s="521" t="s">
        <v>31</v>
      </c>
      <c r="G40" s="447" t="s">
        <v>210</v>
      </c>
      <c r="H40" s="318" t="s">
        <v>254</v>
      </c>
      <c r="I40" s="368"/>
      <c r="J40" s="386" t="s">
        <v>216</v>
      </c>
      <c r="K40" s="389" t="s">
        <v>699</v>
      </c>
      <c r="L40" s="370" t="s">
        <v>211</v>
      </c>
      <c r="M40" s="367" t="s">
        <v>1253</v>
      </c>
      <c r="N40" s="370" t="s">
        <v>213</v>
      </c>
      <c r="O40" s="373" t="s">
        <v>209</v>
      </c>
      <c r="P40" s="487" t="s">
        <v>254</v>
      </c>
    </row>
    <row r="41" spans="2:16" x14ac:dyDescent="0.35">
      <c r="B41" s="386"/>
      <c r="C41" s="521" t="s">
        <v>1519</v>
      </c>
      <c r="D41" s="521" t="s">
        <v>104</v>
      </c>
      <c r="E41" s="521" t="s">
        <v>641</v>
      </c>
      <c r="F41" s="521" t="s">
        <v>31</v>
      </c>
      <c r="G41" s="447" t="s">
        <v>210</v>
      </c>
      <c r="H41" s="318" t="s">
        <v>254</v>
      </c>
      <c r="I41" s="368"/>
      <c r="J41" s="386" t="s">
        <v>216</v>
      </c>
      <c r="K41" s="389" t="s">
        <v>700</v>
      </c>
      <c r="L41" s="370" t="s">
        <v>211</v>
      </c>
      <c r="M41" s="367" t="s">
        <v>1253</v>
      </c>
      <c r="N41" s="370" t="s">
        <v>213</v>
      </c>
      <c r="O41" s="373" t="s">
        <v>209</v>
      </c>
      <c r="P41" s="487" t="s">
        <v>254</v>
      </c>
    </row>
    <row r="42" spans="2:16" x14ac:dyDescent="0.35">
      <c r="B42" s="386" t="s">
        <v>216</v>
      </c>
      <c r="C42" s="367" t="s">
        <v>934</v>
      </c>
      <c r="D42" s="312" t="s">
        <v>105</v>
      </c>
      <c r="E42" s="312" t="s">
        <v>1200</v>
      </c>
      <c r="F42" s="312" t="s">
        <v>29</v>
      </c>
      <c r="G42" s="447" t="s">
        <v>210</v>
      </c>
      <c r="H42" s="318" t="s">
        <v>254</v>
      </c>
      <c r="I42" s="368"/>
      <c r="J42" s="386" t="s">
        <v>216</v>
      </c>
      <c r="K42" s="389" t="s">
        <v>701</v>
      </c>
      <c r="L42" s="370" t="s">
        <v>211</v>
      </c>
      <c r="M42" s="367" t="s">
        <v>1253</v>
      </c>
      <c r="N42" s="370" t="s">
        <v>213</v>
      </c>
      <c r="O42" s="373" t="s">
        <v>209</v>
      </c>
      <c r="P42" s="487" t="s">
        <v>254</v>
      </c>
    </row>
    <row r="43" spans="2:16" x14ac:dyDescent="0.35">
      <c r="B43" s="386"/>
      <c r="C43" s="367" t="s">
        <v>1468</v>
      </c>
      <c r="D43" s="312" t="s">
        <v>105</v>
      </c>
      <c r="E43" s="312" t="s">
        <v>1528</v>
      </c>
      <c r="F43" s="312" t="s">
        <v>29</v>
      </c>
      <c r="G43" s="447" t="s">
        <v>210</v>
      </c>
      <c r="H43" s="318" t="s">
        <v>254</v>
      </c>
      <c r="I43" s="368"/>
      <c r="J43" s="386" t="s">
        <v>1576</v>
      </c>
      <c r="K43" s="388" t="s">
        <v>1113</v>
      </c>
      <c r="L43" s="370" t="s">
        <v>211</v>
      </c>
      <c r="M43" s="367" t="s">
        <v>1198</v>
      </c>
      <c r="N43" s="370" t="s">
        <v>213</v>
      </c>
      <c r="O43" s="373" t="s">
        <v>209</v>
      </c>
      <c r="P43" s="487" t="s">
        <v>254</v>
      </c>
    </row>
    <row r="44" spans="2:16" x14ac:dyDescent="0.35">
      <c r="B44" s="386" t="s">
        <v>216</v>
      </c>
      <c r="C44" s="367" t="s">
        <v>935</v>
      </c>
      <c r="D44" s="312" t="s">
        <v>105</v>
      </c>
      <c r="E44" s="312" t="s">
        <v>1200</v>
      </c>
      <c r="F44" s="312" t="s">
        <v>29</v>
      </c>
      <c r="G44" s="447" t="s">
        <v>210</v>
      </c>
      <c r="H44" s="318" t="s">
        <v>254</v>
      </c>
      <c r="I44" s="368"/>
      <c r="J44" s="386" t="s">
        <v>216</v>
      </c>
      <c r="K44" s="389" t="s">
        <v>1114</v>
      </c>
      <c r="L44" s="370" t="s">
        <v>211</v>
      </c>
      <c r="M44" s="367" t="s">
        <v>1198</v>
      </c>
      <c r="N44" s="370" t="s">
        <v>213</v>
      </c>
      <c r="O44" s="373" t="s">
        <v>209</v>
      </c>
      <c r="P44" s="487" t="s">
        <v>254</v>
      </c>
    </row>
    <row r="45" spans="2:16" x14ac:dyDescent="0.35">
      <c r="B45" s="386" t="s">
        <v>216</v>
      </c>
      <c r="C45" s="367" t="s">
        <v>936</v>
      </c>
      <c r="D45" s="312" t="s">
        <v>105</v>
      </c>
      <c r="E45" s="312" t="s">
        <v>1200</v>
      </c>
      <c r="F45" s="312" t="s">
        <v>29</v>
      </c>
      <c r="G45" s="447" t="s">
        <v>210</v>
      </c>
      <c r="H45" s="318" t="s">
        <v>254</v>
      </c>
      <c r="I45" s="368"/>
      <c r="J45" s="386" t="s">
        <v>1576</v>
      </c>
      <c r="K45" s="388" t="s">
        <v>703</v>
      </c>
      <c r="L45" s="370" t="s">
        <v>702</v>
      </c>
      <c r="M45" s="367" t="s">
        <v>1199</v>
      </c>
      <c r="N45" s="370" t="s">
        <v>262</v>
      </c>
      <c r="O45" s="373" t="s">
        <v>209</v>
      </c>
      <c r="P45" s="487" t="s">
        <v>254</v>
      </c>
    </row>
    <row r="46" spans="2:16" x14ac:dyDescent="0.35">
      <c r="B46" s="386" t="s">
        <v>216</v>
      </c>
      <c r="C46" s="367" t="s">
        <v>937</v>
      </c>
      <c r="D46" s="312" t="s">
        <v>105</v>
      </c>
      <c r="E46" s="312" t="s">
        <v>1200</v>
      </c>
      <c r="F46" s="312" t="s">
        <v>29</v>
      </c>
      <c r="G46" s="447" t="s">
        <v>210</v>
      </c>
      <c r="H46" s="318" t="s">
        <v>254</v>
      </c>
      <c r="I46" s="368"/>
      <c r="J46" s="386" t="s">
        <v>216</v>
      </c>
      <c r="K46" s="389" t="s">
        <v>704</v>
      </c>
      <c r="L46" s="370" t="s">
        <v>702</v>
      </c>
      <c r="M46" s="367" t="s">
        <v>1199</v>
      </c>
      <c r="N46" s="370" t="s">
        <v>262</v>
      </c>
      <c r="O46" s="373" t="s">
        <v>209</v>
      </c>
      <c r="P46" s="487" t="s">
        <v>254</v>
      </c>
    </row>
    <row r="47" spans="2:16" x14ac:dyDescent="0.35">
      <c r="B47" s="386" t="s">
        <v>216</v>
      </c>
      <c r="C47" s="367" t="s">
        <v>938</v>
      </c>
      <c r="D47" s="312" t="s">
        <v>105</v>
      </c>
      <c r="E47" s="312" t="s">
        <v>1200</v>
      </c>
      <c r="F47" s="312" t="s">
        <v>29</v>
      </c>
      <c r="G47" s="447" t="s">
        <v>210</v>
      </c>
      <c r="H47" s="318" t="s">
        <v>254</v>
      </c>
      <c r="I47" s="368"/>
      <c r="J47" s="386" t="s">
        <v>216</v>
      </c>
      <c r="K47" s="389" t="s">
        <v>1393</v>
      </c>
      <c r="L47" s="370" t="s">
        <v>1372</v>
      </c>
      <c r="M47" s="367" t="s">
        <v>1414</v>
      </c>
      <c r="N47" s="370" t="s">
        <v>53</v>
      </c>
      <c r="O47" s="373" t="s">
        <v>209</v>
      </c>
      <c r="P47" s="487" t="s">
        <v>254</v>
      </c>
    </row>
    <row r="48" spans="2:16" x14ac:dyDescent="0.35">
      <c r="B48" s="386" t="s">
        <v>216</v>
      </c>
      <c r="C48" s="367" t="s">
        <v>939</v>
      </c>
      <c r="D48" s="312" t="s">
        <v>105</v>
      </c>
      <c r="E48" s="312" t="s">
        <v>1200</v>
      </c>
      <c r="F48" s="312" t="s">
        <v>29</v>
      </c>
      <c r="G48" s="447" t="s">
        <v>210</v>
      </c>
      <c r="H48" s="318" t="s">
        <v>254</v>
      </c>
      <c r="I48" s="368"/>
      <c r="J48" s="386" t="s">
        <v>216</v>
      </c>
      <c r="K48" s="389" t="s">
        <v>1394</v>
      </c>
      <c r="L48" s="370" t="s">
        <v>1372</v>
      </c>
      <c r="M48" s="367" t="s">
        <v>1414</v>
      </c>
      <c r="N48" s="370" t="s">
        <v>53</v>
      </c>
      <c r="O48" s="373" t="s">
        <v>209</v>
      </c>
      <c r="P48" s="487" t="s">
        <v>254</v>
      </c>
    </row>
    <row r="49" spans="2:16" x14ac:dyDescent="0.35">
      <c r="B49" s="386" t="s">
        <v>216</v>
      </c>
      <c r="C49" s="367" t="s">
        <v>1331</v>
      </c>
      <c r="D49" s="312" t="s">
        <v>105</v>
      </c>
      <c r="E49" s="312" t="s">
        <v>1362</v>
      </c>
      <c r="F49" s="312" t="s">
        <v>29</v>
      </c>
      <c r="G49" s="447" t="s">
        <v>210</v>
      </c>
      <c r="H49" s="318" t="s">
        <v>254</v>
      </c>
      <c r="I49" s="368"/>
      <c r="J49" s="386" t="s">
        <v>216</v>
      </c>
      <c r="K49" s="389" t="s">
        <v>1395</v>
      </c>
      <c r="L49" s="370" t="s">
        <v>1372</v>
      </c>
      <c r="M49" s="367" t="s">
        <v>1414</v>
      </c>
      <c r="N49" s="370" t="s">
        <v>53</v>
      </c>
      <c r="O49" s="373" t="s">
        <v>209</v>
      </c>
      <c r="P49" s="487" t="s">
        <v>254</v>
      </c>
    </row>
    <row r="50" spans="2:16" x14ac:dyDescent="0.35">
      <c r="B50" s="386" t="s">
        <v>216</v>
      </c>
      <c r="C50" s="367" t="s">
        <v>1333</v>
      </c>
      <c r="D50" s="312" t="s">
        <v>105</v>
      </c>
      <c r="E50" s="312" t="s">
        <v>1362</v>
      </c>
      <c r="F50" s="312" t="s">
        <v>29</v>
      </c>
      <c r="G50" s="447" t="s">
        <v>210</v>
      </c>
      <c r="H50" s="318" t="s">
        <v>254</v>
      </c>
      <c r="I50" s="368"/>
      <c r="J50" s="386"/>
      <c r="K50" s="389" t="s">
        <v>1515</v>
      </c>
      <c r="L50" s="370" t="s">
        <v>104</v>
      </c>
      <c r="M50" s="370" t="s">
        <v>641</v>
      </c>
      <c r="N50" s="370" t="s">
        <v>31</v>
      </c>
      <c r="O50" s="373" t="s">
        <v>209</v>
      </c>
      <c r="P50" s="487" t="s">
        <v>254</v>
      </c>
    </row>
    <row r="51" spans="2:16" x14ac:dyDescent="0.35">
      <c r="B51" s="386" t="s">
        <v>216</v>
      </c>
      <c r="C51" s="367" t="s">
        <v>1334</v>
      </c>
      <c r="D51" s="312" t="s">
        <v>105</v>
      </c>
      <c r="E51" s="312" t="s">
        <v>1362</v>
      </c>
      <c r="F51" s="312" t="s">
        <v>29</v>
      </c>
      <c r="G51" s="447" t="s">
        <v>210</v>
      </c>
      <c r="H51" s="318" t="s">
        <v>254</v>
      </c>
      <c r="I51" s="368"/>
      <c r="J51" s="386"/>
      <c r="K51" s="389" t="s">
        <v>1517</v>
      </c>
      <c r="L51" s="370" t="s">
        <v>104</v>
      </c>
      <c r="M51" s="370" t="s">
        <v>641</v>
      </c>
      <c r="N51" s="370" t="s">
        <v>31</v>
      </c>
      <c r="O51" s="373" t="s">
        <v>209</v>
      </c>
      <c r="P51" s="487" t="s">
        <v>254</v>
      </c>
    </row>
    <row r="52" spans="2:16" x14ac:dyDescent="0.35">
      <c r="B52" s="386" t="s">
        <v>216</v>
      </c>
      <c r="C52" s="367" t="s">
        <v>1275</v>
      </c>
      <c r="D52" s="312" t="s">
        <v>105</v>
      </c>
      <c r="E52" s="312" t="s">
        <v>1321</v>
      </c>
      <c r="F52" s="312" t="s">
        <v>29</v>
      </c>
      <c r="G52" s="447" t="s">
        <v>210</v>
      </c>
      <c r="H52" s="318" t="s">
        <v>254</v>
      </c>
      <c r="I52" s="368"/>
      <c r="J52" s="386" t="s">
        <v>1576</v>
      </c>
      <c r="K52" s="388" t="s">
        <v>1487</v>
      </c>
      <c r="L52" s="370" t="s">
        <v>105</v>
      </c>
      <c r="M52" s="370" t="s">
        <v>1489</v>
      </c>
      <c r="N52" s="370" t="s">
        <v>29</v>
      </c>
      <c r="O52" s="373" t="s">
        <v>209</v>
      </c>
      <c r="P52" s="487" t="s">
        <v>254</v>
      </c>
    </row>
    <row r="53" spans="2:16" x14ac:dyDescent="0.35">
      <c r="B53" s="386" t="s">
        <v>216</v>
      </c>
      <c r="C53" s="367" t="s">
        <v>1276</v>
      </c>
      <c r="D53" s="312" t="s">
        <v>105</v>
      </c>
      <c r="E53" s="312" t="s">
        <v>1321</v>
      </c>
      <c r="F53" s="312" t="s">
        <v>29</v>
      </c>
      <c r="G53" s="447" t="s">
        <v>210</v>
      </c>
      <c r="H53" s="318" t="s">
        <v>254</v>
      </c>
      <c r="I53" s="368"/>
      <c r="J53" s="386"/>
      <c r="K53" s="389" t="s">
        <v>1488</v>
      </c>
      <c r="L53" s="370" t="s">
        <v>105</v>
      </c>
      <c r="M53" s="370" t="s">
        <v>1489</v>
      </c>
      <c r="N53" s="370" t="s">
        <v>29</v>
      </c>
      <c r="O53" s="373" t="s">
        <v>209</v>
      </c>
      <c r="P53" s="487" t="s">
        <v>254</v>
      </c>
    </row>
    <row r="54" spans="2:16" x14ac:dyDescent="0.35">
      <c r="B54" s="386" t="s">
        <v>216</v>
      </c>
      <c r="C54" s="367" t="s">
        <v>1277</v>
      </c>
      <c r="D54" s="312" t="s">
        <v>105</v>
      </c>
      <c r="E54" s="312" t="s">
        <v>1321</v>
      </c>
      <c r="F54" s="312" t="s">
        <v>29</v>
      </c>
      <c r="G54" s="447" t="s">
        <v>210</v>
      </c>
      <c r="H54" s="318" t="s">
        <v>254</v>
      </c>
      <c r="I54" s="368"/>
      <c r="J54" s="386" t="s">
        <v>1576</v>
      </c>
      <c r="K54" s="388" t="s">
        <v>940</v>
      </c>
      <c r="L54" s="370" t="s">
        <v>105</v>
      </c>
      <c r="M54" s="367" t="s">
        <v>1200</v>
      </c>
      <c r="N54" s="370" t="s">
        <v>29</v>
      </c>
      <c r="O54" s="373" t="s">
        <v>209</v>
      </c>
      <c r="P54" s="487" t="s">
        <v>254</v>
      </c>
    </row>
    <row r="55" spans="2:16" x14ac:dyDescent="0.35">
      <c r="B55" s="386" t="s">
        <v>216</v>
      </c>
      <c r="C55" s="367" t="s">
        <v>1278</v>
      </c>
      <c r="D55" s="312" t="s">
        <v>105</v>
      </c>
      <c r="E55" s="312" t="s">
        <v>1321</v>
      </c>
      <c r="F55" s="312" t="s">
        <v>29</v>
      </c>
      <c r="G55" s="447" t="s">
        <v>210</v>
      </c>
      <c r="H55" s="318" t="s">
        <v>254</v>
      </c>
      <c r="I55" s="368"/>
      <c r="J55" s="386" t="s">
        <v>216</v>
      </c>
      <c r="K55" s="389" t="s">
        <v>942</v>
      </c>
      <c r="L55" s="370" t="s">
        <v>105</v>
      </c>
      <c r="M55" s="367" t="s">
        <v>1200</v>
      </c>
      <c r="N55" s="370" t="s">
        <v>29</v>
      </c>
      <c r="O55" s="373" t="s">
        <v>209</v>
      </c>
      <c r="P55" s="487" t="s">
        <v>254</v>
      </c>
    </row>
    <row r="56" spans="2:16" x14ac:dyDescent="0.35">
      <c r="B56" s="386" t="s">
        <v>1576</v>
      </c>
      <c r="C56" s="382" t="s">
        <v>1526</v>
      </c>
      <c r="D56" s="312" t="s">
        <v>105</v>
      </c>
      <c r="E56" s="312" t="s">
        <v>1529</v>
      </c>
      <c r="F56" s="312" t="s">
        <v>29</v>
      </c>
      <c r="G56" s="447" t="s">
        <v>210</v>
      </c>
      <c r="H56" s="318" t="s">
        <v>254</v>
      </c>
      <c r="I56" s="368"/>
      <c r="J56" s="386" t="s">
        <v>216</v>
      </c>
      <c r="K56" s="389" t="s">
        <v>943</v>
      </c>
      <c r="L56" s="370" t="s">
        <v>105</v>
      </c>
      <c r="M56" s="367" t="s">
        <v>1200</v>
      </c>
      <c r="N56" s="370" t="s">
        <v>29</v>
      </c>
      <c r="O56" s="373" t="s">
        <v>209</v>
      </c>
      <c r="P56" s="487" t="s">
        <v>254</v>
      </c>
    </row>
    <row r="57" spans="2:16" x14ac:dyDescent="0.35">
      <c r="B57" s="386"/>
      <c r="C57" s="367" t="s">
        <v>1527</v>
      </c>
      <c r="D57" s="312" t="s">
        <v>105</v>
      </c>
      <c r="E57" s="312" t="s">
        <v>1529</v>
      </c>
      <c r="F57" s="312" t="s">
        <v>29</v>
      </c>
      <c r="G57" s="447" t="s">
        <v>210</v>
      </c>
      <c r="H57" s="318" t="s">
        <v>254</v>
      </c>
      <c r="I57" s="368"/>
      <c r="J57" s="386" t="s">
        <v>216</v>
      </c>
      <c r="K57" s="389" t="s">
        <v>941</v>
      </c>
      <c r="L57" s="370" t="s">
        <v>105</v>
      </c>
      <c r="M57" s="367" t="s">
        <v>1200</v>
      </c>
      <c r="N57" s="370" t="s">
        <v>29</v>
      </c>
      <c r="O57" s="373" t="s">
        <v>209</v>
      </c>
      <c r="P57" s="487" t="s">
        <v>254</v>
      </c>
    </row>
    <row r="58" spans="2:16" x14ac:dyDescent="0.35">
      <c r="B58" s="386" t="s">
        <v>216</v>
      </c>
      <c r="C58" s="367" t="s">
        <v>1031</v>
      </c>
      <c r="D58" s="312" t="s">
        <v>715</v>
      </c>
      <c r="E58" s="312" t="s">
        <v>1201</v>
      </c>
      <c r="F58" s="312" t="s">
        <v>37</v>
      </c>
      <c r="G58" s="447" t="s">
        <v>210</v>
      </c>
      <c r="H58" s="318" t="s">
        <v>254</v>
      </c>
      <c r="I58" s="368"/>
      <c r="J58" s="386" t="s">
        <v>216</v>
      </c>
      <c r="K58" s="389" t="s">
        <v>944</v>
      </c>
      <c r="L58" s="370" t="s">
        <v>105</v>
      </c>
      <c r="M58" s="367" t="s">
        <v>1200</v>
      </c>
      <c r="N58" s="370" t="s">
        <v>29</v>
      </c>
      <c r="O58" s="373" t="s">
        <v>209</v>
      </c>
      <c r="P58" s="487" t="s">
        <v>254</v>
      </c>
    </row>
    <row r="59" spans="2:16" x14ac:dyDescent="0.35">
      <c r="B59" s="386" t="s">
        <v>1576</v>
      </c>
      <c r="C59" s="382" t="s">
        <v>1032</v>
      </c>
      <c r="D59" s="312" t="s">
        <v>715</v>
      </c>
      <c r="E59" s="312" t="s">
        <v>1201</v>
      </c>
      <c r="F59" s="312" t="s">
        <v>37</v>
      </c>
      <c r="G59" s="447" t="s">
        <v>210</v>
      </c>
      <c r="H59" s="318" t="s">
        <v>254</v>
      </c>
      <c r="I59" s="368"/>
      <c r="J59" s="386" t="s">
        <v>216</v>
      </c>
      <c r="K59" s="389" t="s">
        <v>945</v>
      </c>
      <c r="L59" s="370" t="s">
        <v>105</v>
      </c>
      <c r="M59" s="367" t="s">
        <v>1200</v>
      </c>
      <c r="N59" s="370" t="s">
        <v>29</v>
      </c>
      <c r="O59" s="373" t="s">
        <v>209</v>
      </c>
      <c r="P59" s="487" t="s">
        <v>254</v>
      </c>
    </row>
    <row r="60" spans="2:16" x14ac:dyDescent="0.35">
      <c r="B60" s="386" t="s">
        <v>216</v>
      </c>
      <c r="C60" s="367" t="s">
        <v>1034</v>
      </c>
      <c r="D60" s="312" t="s">
        <v>715</v>
      </c>
      <c r="E60" s="312" t="s">
        <v>1201</v>
      </c>
      <c r="F60" s="312" t="s">
        <v>37</v>
      </c>
      <c r="G60" s="447" t="s">
        <v>210</v>
      </c>
      <c r="H60" s="318" t="s">
        <v>254</v>
      </c>
      <c r="I60" s="368"/>
      <c r="J60" s="386" t="s">
        <v>216</v>
      </c>
      <c r="K60" s="389" t="s">
        <v>1329</v>
      </c>
      <c r="L60" s="370" t="s">
        <v>105</v>
      </c>
      <c r="M60" s="367" t="s">
        <v>1362</v>
      </c>
      <c r="N60" s="370" t="s">
        <v>29</v>
      </c>
      <c r="O60" s="373" t="s">
        <v>209</v>
      </c>
      <c r="P60" s="487" t="s">
        <v>254</v>
      </c>
    </row>
    <row r="61" spans="2:16" x14ac:dyDescent="0.35">
      <c r="B61" s="386" t="s">
        <v>216</v>
      </c>
      <c r="C61" s="367" t="s">
        <v>1035</v>
      </c>
      <c r="D61" s="312" t="s">
        <v>715</v>
      </c>
      <c r="E61" s="312" t="s">
        <v>1201</v>
      </c>
      <c r="F61" s="312" t="s">
        <v>37</v>
      </c>
      <c r="G61" s="447" t="s">
        <v>210</v>
      </c>
      <c r="H61" s="318" t="s">
        <v>254</v>
      </c>
      <c r="I61" s="368"/>
      <c r="J61" s="386" t="s">
        <v>216</v>
      </c>
      <c r="K61" s="389" t="s">
        <v>1271</v>
      </c>
      <c r="L61" s="370" t="s">
        <v>105</v>
      </c>
      <c r="M61" s="367" t="s">
        <v>1321</v>
      </c>
      <c r="N61" s="370" t="s">
        <v>29</v>
      </c>
      <c r="O61" s="373" t="s">
        <v>209</v>
      </c>
      <c r="P61" s="487" t="s">
        <v>254</v>
      </c>
    </row>
    <row r="62" spans="2:16" x14ac:dyDescent="0.35">
      <c r="B62" s="386" t="s">
        <v>1576</v>
      </c>
      <c r="C62" s="382" t="s">
        <v>716</v>
      </c>
      <c r="D62" s="312" t="s">
        <v>715</v>
      </c>
      <c r="E62" s="312" t="s">
        <v>1012</v>
      </c>
      <c r="F62" s="312" t="s">
        <v>37</v>
      </c>
      <c r="G62" s="447" t="s">
        <v>210</v>
      </c>
      <c r="H62" s="318" t="s">
        <v>254</v>
      </c>
      <c r="I62" s="368"/>
      <c r="J62" s="386" t="s">
        <v>216</v>
      </c>
      <c r="K62" s="389" t="s">
        <v>1272</v>
      </c>
      <c r="L62" s="370" t="s">
        <v>105</v>
      </c>
      <c r="M62" s="367" t="s">
        <v>1321</v>
      </c>
      <c r="N62" s="370" t="s">
        <v>29</v>
      </c>
      <c r="O62" s="373" t="s">
        <v>209</v>
      </c>
      <c r="P62" s="487" t="s">
        <v>254</v>
      </c>
    </row>
    <row r="63" spans="2:16" x14ac:dyDescent="0.35">
      <c r="B63" s="386" t="s">
        <v>216</v>
      </c>
      <c r="C63" s="367" t="s">
        <v>618</v>
      </c>
      <c r="D63" s="312" t="s">
        <v>219</v>
      </c>
      <c r="E63" s="312" t="s">
        <v>1202</v>
      </c>
      <c r="F63" s="312" t="s">
        <v>220</v>
      </c>
      <c r="G63" s="447" t="s">
        <v>210</v>
      </c>
      <c r="H63" s="318" t="s">
        <v>254</v>
      </c>
      <c r="I63" s="368"/>
      <c r="J63" s="386" t="s">
        <v>216</v>
      </c>
      <c r="K63" s="389" t="s">
        <v>1274</v>
      </c>
      <c r="L63" s="370" t="s">
        <v>105</v>
      </c>
      <c r="M63" s="367" t="s">
        <v>1321</v>
      </c>
      <c r="N63" s="370" t="s">
        <v>29</v>
      </c>
      <c r="O63" s="373" t="s">
        <v>209</v>
      </c>
      <c r="P63" s="487" t="s">
        <v>254</v>
      </c>
    </row>
    <row r="64" spans="2:16" x14ac:dyDescent="0.35">
      <c r="B64" s="386" t="s">
        <v>1576</v>
      </c>
      <c r="C64" s="382" t="s">
        <v>619</v>
      </c>
      <c r="D64" s="312" t="s">
        <v>219</v>
      </c>
      <c r="E64" s="312" t="s">
        <v>1202</v>
      </c>
      <c r="F64" s="312" t="s">
        <v>220</v>
      </c>
      <c r="G64" s="447" t="s">
        <v>210</v>
      </c>
      <c r="H64" s="318" t="s">
        <v>254</v>
      </c>
      <c r="I64" s="368"/>
      <c r="J64" s="386" t="s">
        <v>1576</v>
      </c>
      <c r="K64" s="388" t="s">
        <v>1530</v>
      </c>
      <c r="L64" s="370" t="s">
        <v>105</v>
      </c>
      <c r="M64" s="367" t="s">
        <v>1529</v>
      </c>
      <c r="N64" s="370" t="s">
        <v>29</v>
      </c>
      <c r="O64" s="373" t="s">
        <v>209</v>
      </c>
      <c r="P64" s="487" t="s">
        <v>254</v>
      </c>
    </row>
    <row r="65" spans="1:16" x14ac:dyDescent="0.35">
      <c r="B65" s="386" t="s">
        <v>1576</v>
      </c>
      <c r="C65" s="382" t="s">
        <v>1342</v>
      </c>
      <c r="D65" s="312" t="s">
        <v>219</v>
      </c>
      <c r="E65" s="312" t="s">
        <v>1363</v>
      </c>
      <c r="F65" s="312" t="s">
        <v>220</v>
      </c>
      <c r="G65" s="447" t="s">
        <v>210</v>
      </c>
      <c r="H65" s="318" t="s">
        <v>254</v>
      </c>
      <c r="I65" s="368"/>
      <c r="J65" s="386"/>
      <c r="K65" s="389" t="s">
        <v>1531</v>
      </c>
      <c r="L65" s="370" t="s">
        <v>105</v>
      </c>
      <c r="M65" s="367" t="s">
        <v>1529</v>
      </c>
      <c r="N65" s="370" t="s">
        <v>29</v>
      </c>
      <c r="O65" s="373" t="s">
        <v>209</v>
      </c>
      <c r="P65" s="487" t="s">
        <v>254</v>
      </c>
    </row>
    <row r="66" spans="1:16" x14ac:dyDescent="0.35">
      <c r="B66" s="386" t="s">
        <v>216</v>
      </c>
      <c r="C66" s="367" t="s">
        <v>1339</v>
      </c>
      <c r="D66" s="312" t="s">
        <v>219</v>
      </c>
      <c r="E66" s="312" t="s">
        <v>1363</v>
      </c>
      <c r="F66" s="312" t="s">
        <v>220</v>
      </c>
      <c r="G66" s="447" t="s">
        <v>210</v>
      </c>
      <c r="H66" s="318" t="s">
        <v>254</v>
      </c>
      <c r="I66" s="368"/>
      <c r="J66" s="386" t="s">
        <v>216</v>
      </c>
      <c r="K66" s="389" t="s">
        <v>1397</v>
      </c>
      <c r="L66" s="370" t="s">
        <v>715</v>
      </c>
      <c r="M66" s="370" t="s">
        <v>1418</v>
      </c>
      <c r="N66" s="370" t="s">
        <v>37</v>
      </c>
      <c r="O66" s="373" t="s">
        <v>209</v>
      </c>
      <c r="P66" s="487" t="s">
        <v>254</v>
      </c>
    </row>
    <row r="67" spans="1:16" x14ac:dyDescent="0.35">
      <c r="B67" s="386" t="s">
        <v>216</v>
      </c>
      <c r="C67" s="367" t="s">
        <v>1340</v>
      </c>
      <c r="D67" s="312" t="s">
        <v>219</v>
      </c>
      <c r="E67" s="312" t="s">
        <v>1363</v>
      </c>
      <c r="F67" s="312" t="s">
        <v>220</v>
      </c>
      <c r="G67" s="447" t="s">
        <v>210</v>
      </c>
      <c r="H67" s="318" t="s">
        <v>254</v>
      </c>
      <c r="I67" s="368"/>
      <c r="J67" s="386" t="s">
        <v>216</v>
      </c>
      <c r="K67" s="389" t="s">
        <v>717</v>
      </c>
      <c r="L67" s="370" t="s">
        <v>715</v>
      </c>
      <c r="M67" s="367" t="s">
        <v>1012</v>
      </c>
      <c r="N67" s="370" t="s">
        <v>37</v>
      </c>
      <c r="O67" s="373" t="s">
        <v>209</v>
      </c>
      <c r="P67" s="487" t="s">
        <v>254</v>
      </c>
    </row>
    <row r="68" spans="1:16" x14ac:dyDescent="0.35">
      <c r="B68" s="386" t="s">
        <v>216</v>
      </c>
      <c r="C68" s="367" t="s">
        <v>1341</v>
      </c>
      <c r="D68" s="312" t="s">
        <v>219</v>
      </c>
      <c r="E68" s="312" t="s">
        <v>1363</v>
      </c>
      <c r="F68" s="312" t="s">
        <v>220</v>
      </c>
      <c r="G68" s="447" t="s">
        <v>210</v>
      </c>
      <c r="H68" s="318" t="s">
        <v>254</v>
      </c>
      <c r="I68" s="368"/>
      <c r="J68" s="386" t="s">
        <v>1576</v>
      </c>
      <c r="K68" s="388" t="s">
        <v>614</v>
      </c>
      <c r="L68" s="370" t="s">
        <v>219</v>
      </c>
      <c r="M68" s="367" t="s">
        <v>1202</v>
      </c>
      <c r="N68" s="370" t="s">
        <v>220</v>
      </c>
      <c r="O68" s="373" t="s">
        <v>209</v>
      </c>
      <c r="P68" s="487" t="s">
        <v>254</v>
      </c>
    </row>
    <row r="69" spans="1:16" x14ac:dyDescent="0.35">
      <c r="B69" s="386" t="s">
        <v>216</v>
      </c>
      <c r="C69" s="367" t="s">
        <v>805</v>
      </c>
      <c r="D69" s="312" t="s">
        <v>219</v>
      </c>
      <c r="E69" s="312" t="s">
        <v>1203</v>
      </c>
      <c r="F69" s="312" t="s">
        <v>220</v>
      </c>
      <c r="G69" s="447" t="s">
        <v>210</v>
      </c>
      <c r="H69" s="318" t="s">
        <v>254</v>
      </c>
      <c r="I69" s="368"/>
      <c r="J69" s="386" t="s">
        <v>216</v>
      </c>
      <c r="K69" s="389" t="s">
        <v>615</v>
      </c>
      <c r="L69" s="370" t="s">
        <v>219</v>
      </c>
      <c r="M69" s="367" t="s">
        <v>1202</v>
      </c>
      <c r="N69" s="370" t="s">
        <v>220</v>
      </c>
      <c r="O69" s="373" t="s">
        <v>209</v>
      </c>
      <c r="P69" s="487" t="s">
        <v>254</v>
      </c>
    </row>
    <row r="70" spans="1:16" x14ac:dyDescent="0.35">
      <c r="B70" s="386" t="s">
        <v>1576</v>
      </c>
      <c r="C70" s="382" t="s">
        <v>806</v>
      </c>
      <c r="D70" s="312" t="s">
        <v>219</v>
      </c>
      <c r="E70" s="312" t="s">
        <v>1203</v>
      </c>
      <c r="F70" s="312" t="s">
        <v>220</v>
      </c>
      <c r="G70" s="447" t="s">
        <v>210</v>
      </c>
      <c r="H70" s="318" t="s">
        <v>254</v>
      </c>
      <c r="I70" s="368"/>
      <c r="J70" s="386" t="s">
        <v>216</v>
      </c>
      <c r="K70" s="389" t="s">
        <v>613</v>
      </c>
      <c r="L70" s="370" t="s">
        <v>219</v>
      </c>
      <c r="M70" s="367" t="s">
        <v>1202</v>
      </c>
      <c r="N70" s="370" t="s">
        <v>220</v>
      </c>
      <c r="O70" s="373" t="s">
        <v>209</v>
      </c>
      <c r="P70" s="487" t="s">
        <v>254</v>
      </c>
    </row>
    <row r="71" spans="1:16" x14ac:dyDescent="0.35">
      <c r="B71" s="386" t="s">
        <v>216</v>
      </c>
      <c r="C71" s="367" t="s">
        <v>807</v>
      </c>
      <c r="D71" s="312" t="s">
        <v>219</v>
      </c>
      <c r="E71" s="312" t="s">
        <v>1203</v>
      </c>
      <c r="F71" s="312" t="s">
        <v>220</v>
      </c>
      <c r="G71" s="447" t="s">
        <v>210</v>
      </c>
      <c r="H71" s="318" t="s">
        <v>254</v>
      </c>
      <c r="I71" s="368"/>
      <c r="J71" s="386" t="s">
        <v>216</v>
      </c>
      <c r="K71" s="389" t="s">
        <v>616</v>
      </c>
      <c r="L71" s="370" t="s">
        <v>219</v>
      </c>
      <c r="M71" s="367" t="s">
        <v>1202</v>
      </c>
      <c r="N71" s="370" t="s">
        <v>220</v>
      </c>
      <c r="O71" s="373" t="s">
        <v>209</v>
      </c>
      <c r="P71" s="487" t="s">
        <v>254</v>
      </c>
    </row>
    <row r="72" spans="1:16" x14ac:dyDescent="0.35">
      <c r="B72" s="386" t="s">
        <v>216</v>
      </c>
      <c r="C72" s="367" t="s">
        <v>854</v>
      </c>
      <c r="D72" s="312" t="s">
        <v>219</v>
      </c>
      <c r="E72" s="312" t="s">
        <v>1204</v>
      </c>
      <c r="F72" s="312" t="s">
        <v>220</v>
      </c>
      <c r="G72" s="447" t="s">
        <v>210</v>
      </c>
      <c r="H72" s="318" t="s">
        <v>254</v>
      </c>
      <c r="I72" s="368"/>
      <c r="J72" s="386" t="s">
        <v>216</v>
      </c>
      <c r="K72" s="389" t="s">
        <v>617</v>
      </c>
      <c r="L72" s="370" t="s">
        <v>219</v>
      </c>
      <c r="M72" s="367" t="s">
        <v>1202</v>
      </c>
      <c r="N72" s="370" t="s">
        <v>220</v>
      </c>
      <c r="O72" s="373" t="s">
        <v>209</v>
      </c>
      <c r="P72" s="487" t="s">
        <v>254</v>
      </c>
    </row>
    <row r="73" spans="1:16" x14ac:dyDescent="0.35">
      <c r="B73" s="386" t="s">
        <v>216</v>
      </c>
      <c r="C73" s="367" t="s">
        <v>855</v>
      </c>
      <c r="D73" s="312" t="s">
        <v>219</v>
      </c>
      <c r="E73" s="312" t="s">
        <v>1204</v>
      </c>
      <c r="F73" s="312" t="s">
        <v>220</v>
      </c>
      <c r="G73" s="447" t="s">
        <v>210</v>
      </c>
      <c r="H73" s="318" t="s">
        <v>254</v>
      </c>
      <c r="I73" s="368"/>
      <c r="J73" s="386" t="s">
        <v>216</v>
      </c>
      <c r="K73" s="389" t="s">
        <v>1353</v>
      </c>
      <c r="L73" s="370" t="s">
        <v>219</v>
      </c>
      <c r="M73" s="367" t="s">
        <v>1363</v>
      </c>
      <c r="N73" s="370" t="s">
        <v>220</v>
      </c>
      <c r="O73" s="373" t="s">
        <v>209</v>
      </c>
      <c r="P73" s="487" t="s">
        <v>254</v>
      </c>
    </row>
    <row r="74" spans="1:16" x14ac:dyDescent="0.35">
      <c r="B74" s="386"/>
      <c r="C74" s="367" t="s">
        <v>1461</v>
      </c>
      <c r="D74" s="312" t="s">
        <v>1460</v>
      </c>
      <c r="E74" s="312" t="s">
        <v>1467</v>
      </c>
      <c r="F74" s="312" t="s">
        <v>309</v>
      </c>
      <c r="G74" s="447" t="s">
        <v>210</v>
      </c>
      <c r="H74" s="318" t="s">
        <v>254</v>
      </c>
      <c r="I74" s="368"/>
      <c r="J74" s="386" t="s">
        <v>1576</v>
      </c>
      <c r="K74" s="388" t="s">
        <v>808</v>
      </c>
      <c r="L74" s="370" t="s">
        <v>219</v>
      </c>
      <c r="M74" s="367" t="s">
        <v>1203</v>
      </c>
      <c r="N74" s="370" t="s">
        <v>220</v>
      </c>
      <c r="O74" s="373" t="s">
        <v>209</v>
      </c>
      <c r="P74" s="487" t="s">
        <v>254</v>
      </c>
    </row>
    <row r="75" spans="1:16" x14ac:dyDescent="0.35">
      <c r="B75" s="386"/>
      <c r="C75" s="367" t="s">
        <v>1462</v>
      </c>
      <c r="D75" s="312" t="s">
        <v>1460</v>
      </c>
      <c r="E75" s="312" t="s">
        <v>1467</v>
      </c>
      <c r="F75" s="312" t="s">
        <v>309</v>
      </c>
      <c r="G75" s="447" t="s">
        <v>210</v>
      </c>
      <c r="H75" s="318" t="s">
        <v>254</v>
      </c>
      <c r="I75" s="368"/>
      <c r="J75" s="386" t="s">
        <v>216</v>
      </c>
      <c r="K75" s="389" t="s">
        <v>809</v>
      </c>
      <c r="L75" s="370" t="s">
        <v>219</v>
      </c>
      <c r="M75" s="367" t="s">
        <v>1203</v>
      </c>
      <c r="N75" s="370" t="s">
        <v>220</v>
      </c>
      <c r="O75" s="373" t="s">
        <v>209</v>
      </c>
      <c r="P75" s="487" t="s">
        <v>254</v>
      </c>
    </row>
    <row r="76" spans="1:16" x14ac:dyDescent="0.35">
      <c r="B76" s="386"/>
      <c r="C76" s="367" t="s">
        <v>1464</v>
      </c>
      <c r="D76" s="312" t="s">
        <v>1460</v>
      </c>
      <c r="E76" s="312" t="s">
        <v>1467</v>
      </c>
      <c r="F76" s="312" t="s">
        <v>309</v>
      </c>
      <c r="G76" s="447" t="s">
        <v>210</v>
      </c>
      <c r="H76" s="318" t="s">
        <v>254</v>
      </c>
      <c r="I76" s="368"/>
      <c r="J76" s="386" t="s">
        <v>1576</v>
      </c>
      <c r="K76" s="388" t="s">
        <v>856</v>
      </c>
      <c r="L76" s="370" t="s">
        <v>219</v>
      </c>
      <c r="M76" s="367" t="s">
        <v>1204</v>
      </c>
      <c r="N76" s="370" t="s">
        <v>220</v>
      </c>
      <c r="O76" s="373" t="s">
        <v>209</v>
      </c>
      <c r="P76" s="487" t="s">
        <v>254</v>
      </c>
    </row>
    <row r="77" spans="1:16" x14ac:dyDescent="0.35">
      <c r="B77" s="386" t="s">
        <v>1576</v>
      </c>
      <c r="C77" s="382" t="s">
        <v>609</v>
      </c>
      <c r="D77" s="312" t="s">
        <v>109</v>
      </c>
      <c r="E77" s="312" t="s">
        <v>1205</v>
      </c>
      <c r="F77" s="312" t="s">
        <v>38</v>
      </c>
      <c r="G77" s="447" t="s">
        <v>210</v>
      </c>
      <c r="H77" s="318" t="s">
        <v>254</v>
      </c>
      <c r="I77" s="368"/>
      <c r="J77" s="386" t="s">
        <v>216</v>
      </c>
      <c r="K77" s="389" t="s">
        <v>857</v>
      </c>
      <c r="L77" s="370" t="s">
        <v>219</v>
      </c>
      <c r="M77" s="367" t="s">
        <v>1204</v>
      </c>
      <c r="N77" s="370" t="s">
        <v>220</v>
      </c>
      <c r="O77" s="373" t="s">
        <v>209</v>
      </c>
      <c r="P77" s="487" t="s">
        <v>254</v>
      </c>
    </row>
    <row r="78" spans="1:16" ht="15" thickBot="1" x14ac:dyDescent="0.4">
      <c r="B78" s="386" t="s">
        <v>216</v>
      </c>
      <c r="C78" s="367" t="s">
        <v>610</v>
      </c>
      <c r="D78" s="312" t="s">
        <v>109</v>
      </c>
      <c r="E78" s="312" t="s">
        <v>1205</v>
      </c>
      <c r="F78" s="312" t="s">
        <v>38</v>
      </c>
      <c r="G78" s="447" t="s">
        <v>210</v>
      </c>
      <c r="H78" s="318" t="s">
        <v>254</v>
      </c>
      <c r="I78" s="368"/>
      <c r="J78" s="386" t="s">
        <v>216</v>
      </c>
      <c r="K78" s="389" t="s">
        <v>858</v>
      </c>
      <c r="L78" s="370" t="s">
        <v>219</v>
      </c>
      <c r="M78" s="367" t="s">
        <v>1204</v>
      </c>
      <c r="N78" s="370" t="s">
        <v>220</v>
      </c>
      <c r="O78" s="373" t="s">
        <v>209</v>
      </c>
      <c r="P78" s="487" t="s">
        <v>254</v>
      </c>
    </row>
    <row r="79" spans="1:16" x14ac:dyDescent="0.35">
      <c r="A79" s="338">
        <v>75</v>
      </c>
      <c r="B79" s="385">
        <v>216</v>
      </c>
      <c r="C79" s="341" t="s">
        <v>1053</v>
      </c>
      <c r="D79" s="305" t="s">
        <v>102</v>
      </c>
      <c r="E79" s="305" t="s">
        <v>1218</v>
      </c>
      <c r="F79" s="305" t="s">
        <v>36</v>
      </c>
      <c r="G79" s="450" t="s">
        <v>210</v>
      </c>
      <c r="H79" s="311" t="s">
        <v>258</v>
      </c>
      <c r="I79" s="368"/>
      <c r="J79" s="386" t="s">
        <v>216</v>
      </c>
      <c r="K79" s="389" t="s">
        <v>859</v>
      </c>
      <c r="L79" s="370" t="s">
        <v>219</v>
      </c>
      <c r="M79" s="367" t="s">
        <v>1204</v>
      </c>
      <c r="N79" s="370" t="s">
        <v>220</v>
      </c>
      <c r="O79" s="373" t="s">
        <v>209</v>
      </c>
      <c r="P79" s="487" t="s">
        <v>254</v>
      </c>
    </row>
    <row r="80" spans="1:16" x14ac:dyDescent="0.35">
      <c r="B80" s="386">
        <v>208</v>
      </c>
      <c r="C80" s="367" t="s">
        <v>500</v>
      </c>
      <c r="D80" s="312" t="s">
        <v>102</v>
      </c>
      <c r="E80" s="312" t="s">
        <v>1218</v>
      </c>
      <c r="F80" s="312" t="s">
        <v>36</v>
      </c>
      <c r="G80" s="447" t="s">
        <v>210</v>
      </c>
      <c r="H80" s="318" t="s">
        <v>258</v>
      </c>
      <c r="I80" s="368"/>
      <c r="J80" s="386" t="s">
        <v>216</v>
      </c>
      <c r="K80" s="389" t="s">
        <v>860</v>
      </c>
      <c r="L80" s="370" t="s">
        <v>219</v>
      </c>
      <c r="M80" s="367" t="s">
        <v>1204</v>
      </c>
      <c r="N80" s="370" t="s">
        <v>220</v>
      </c>
      <c r="O80" s="373" t="s">
        <v>209</v>
      </c>
      <c r="P80" s="487" t="s">
        <v>254</v>
      </c>
    </row>
    <row r="81" spans="2:17" x14ac:dyDescent="0.35">
      <c r="B81" s="386">
        <v>108</v>
      </c>
      <c r="C81" s="367" t="s">
        <v>506</v>
      </c>
      <c r="D81" s="312" t="s">
        <v>67</v>
      </c>
      <c r="E81" s="312" t="s">
        <v>505</v>
      </c>
      <c r="F81" s="312" t="s">
        <v>25</v>
      </c>
      <c r="G81" s="447" t="s">
        <v>210</v>
      </c>
      <c r="H81" s="318" t="s">
        <v>258</v>
      </c>
      <c r="I81" s="368"/>
      <c r="J81" s="386" t="s">
        <v>216</v>
      </c>
      <c r="K81" s="389" t="s">
        <v>861</v>
      </c>
      <c r="L81" s="370" t="s">
        <v>219</v>
      </c>
      <c r="M81" s="367" t="s">
        <v>1204</v>
      </c>
      <c r="N81" s="370" t="s">
        <v>220</v>
      </c>
      <c r="O81" s="373" t="s">
        <v>209</v>
      </c>
      <c r="P81" s="487" t="s">
        <v>254</v>
      </c>
    </row>
    <row r="82" spans="2:17" x14ac:dyDescent="0.35">
      <c r="B82" s="386">
        <v>108</v>
      </c>
      <c r="C82" s="367" t="s">
        <v>504</v>
      </c>
      <c r="D82" s="312" t="s">
        <v>67</v>
      </c>
      <c r="E82" s="312" t="s">
        <v>1219</v>
      </c>
      <c r="F82" s="312" t="s">
        <v>25</v>
      </c>
      <c r="G82" s="447" t="s">
        <v>210</v>
      </c>
      <c r="H82" s="318" t="s">
        <v>258</v>
      </c>
      <c r="I82" s="368"/>
      <c r="J82" s="386" t="s">
        <v>216</v>
      </c>
      <c r="K82" s="389" t="s">
        <v>862</v>
      </c>
      <c r="L82" s="370" t="s">
        <v>219</v>
      </c>
      <c r="M82" s="367" t="s">
        <v>1204</v>
      </c>
      <c r="N82" s="370" t="s">
        <v>220</v>
      </c>
      <c r="O82" s="373" t="s">
        <v>209</v>
      </c>
      <c r="P82" s="487" t="s">
        <v>254</v>
      </c>
    </row>
    <row r="83" spans="2:17" x14ac:dyDescent="0.35">
      <c r="B83" s="386">
        <v>24</v>
      </c>
      <c r="C83" s="367" t="s">
        <v>628</v>
      </c>
      <c r="D83" s="312" t="s">
        <v>67</v>
      </c>
      <c r="E83" s="312" t="s">
        <v>1219</v>
      </c>
      <c r="F83" s="312" t="s">
        <v>25</v>
      </c>
      <c r="G83" s="447" t="s">
        <v>210</v>
      </c>
      <c r="H83" s="318" t="s">
        <v>258</v>
      </c>
      <c r="I83" s="368"/>
      <c r="J83" s="386" t="s">
        <v>1576</v>
      </c>
      <c r="K83" s="388" t="s">
        <v>1465</v>
      </c>
      <c r="L83" s="370" t="s">
        <v>1460</v>
      </c>
      <c r="M83" s="370" t="s">
        <v>1495</v>
      </c>
      <c r="N83" s="370" t="s">
        <v>309</v>
      </c>
      <c r="O83" s="373" t="s">
        <v>209</v>
      </c>
      <c r="P83" s="487" t="s">
        <v>254</v>
      </c>
    </row>
    <row r="84" spans="2:17" x14ac:dyDescent="0.35">
      <c r="B84" s="386">
        <v>21</v>
      </c>
      <c r="C84" s="367" t="s">
        <v>633</v>
      </c>
      <c r="D84" s="312" t="s">
        <v>875</v>
      </c>
      <c r="E84" s="312" t="s">
        <v>1211</v>
      </c>
      <c r="F84" s="312" t="s">
        <v>252</v>
      </c>
      <c r="G84" s="447" t="s">
        <v>210</v>
      </c>
      <c r="H84" s="318" t="s">
        <v>258</v>
      </c>
      <c r="I84" s="368"/>
      <c r="J84" s="386"/>
      <c r="K84" s="389" t="s">
        <v>1466</v>
      </c>
      <c r="L84" s="370" t="s">
        <v>1460</v>
      </c>
      <c r="M84" s="370" t="s">
        <v>1495</v>
      </c>
      <c r="N84" s="370" t="s">
        <v>309</v>
      </c>
      <c r="O84" s="373" t="s">
        <v>209</v>
      </c>
      <c r="P84" s="487" t="s">
        <v>254</v>
      </c>
    </row>
    <row r="85" spans="2:17" x14ac:dyDescent="0.35">
      <c r="B85" s="386">
        <v>16</v>
      </c>
      <c r="C85" s="382" t="s">
        <v>643</v>
      </c>
      <c r="D85" s="312" t="s">
        <v>96</v>
      </c>
      <c r="E85" s="312" t="s">
        <v>1207</v>
      </c>
      <c r="F85" s="312" t="s">
        <v>33</v>
      </c>
      <c r="G85" s="447" t="s">
        <v>210</v>
      </c>
      <c r="H85" s="318" t="s">
        <v>258</v>
      </c>
      <c r="I85" s="368"/>
      <c r="J85" s="386" t="s">
        <v>1576</v>
      </c>
      <c r="K85" s="388" t="s">
        <v>611</v>
      </c>
      <c r="L85" s="370" t="s">
        <v>109</v>
      </c>
      <c r="M85" s="367" t="s">
        <v>1205</v>
      </c>
      <c r="N85" s="370" t="s">
        <v>38</v>
      </c>
      <c r="O85" s="373" t="s">
        <v>209</v>
      </c>
      <c r="P85" s="487" t="s">
        <v>254</v>
      </c>
    </row>
    <row r="86" spans="2:17" x14ac:dyDescent="0.35">
      <c r="B86" s="386">
        <v>8</v>
      </c>
      <c r="C86" s="367" t="s">
        <v>656</v>
      </c>
      <c r="D86" s="312" t="s">
        <v>96</v>
      </c>
      <c r="E86" s="312" t="s">
        <v>1206</v>
      </c>
      <c r="F86" s="312" t="s">
        <v>33</v>
      </c>
      <c r="G86" s="447" t="s">
        <v>210</v>
      </c>
      <c r="H86" s="318" t="s">
        <v>258</v>
      </c>
      <c r="I86" s="368"/>
      <c r="J86" s="386"/>
      <c r="K86" s="389" t="s">
        <v>612</v>
      </c>
      <c r="L86" s="370" t="s">
        <v>109</v>
      </c>
      <c r="M86" s="367" t="s">
        <v>1205</v>
      </c>
      <c r="N86" s="370" t="s">
        <v>38</v>
      </c>
      <c r="O86" s="373" t="s">
        <v>209</v>
      </c>
      <c r="P86" s="487" t="s">
        <v>254</v>
      </c>
    </row>
    <row r="87" spans="2:17" x14ac:dyDescent="0.35">
      <c r="B87" s="386">
        <v>8</v>
      </c>
      <c r="C87" s="367" t="s">
        <v>653</v>
      </c>
      <c r="D87" s="312" t="s">
        <v>796</v>
      </c>
      <c r="E87" s="312" t="s">
        <v>1215</v>
      </c>
      <c r="F87" s="312" t="s">
        <v>303</v>
      </c>
      <c r="G87" s="447" t="s">
        <v>210</v>
      </c>
      <c r="H87" s="318" t="s">
        <v>258</v>
      </c>
      <c r="I87" s="368"/>
      <c r="J87" s="386"/>
      <c r="K87" s="389" t="s">
        <v>871</v>
      </c>
      <c r="L87" s="370" t="s">
        <v>870</v>
      </c>
      <c r="M87" s="367" t="s">
        <v>1256</v>
      </c>
      <c r="N87" s="370" t="s">
        <v>222</v>
      </c>
      <c r="O87" s="373" t="s">
        <v>209</v>
      </c>
      <c r="P87" s="487" t="s">
        <v>254</v>
      </c>
    </row>
    <row r="88" spans="2:17" x14ac:dyDescent="0.35">
      <c r="B88" s="386" t="s">
        <v>1576</v>
      </c>
      <c r="C88" s="382" t="s">
        <v>1084</v>
      </c>
      <c r="D88" s="312" t="s">
        <v>98</v>
      </c>
      <c r="E88" s="312" t="s">
        <v>1210</v>
      </c>
      <c r="F88" s="312" t="s">
        <v>72</v>
      </c>
      <c r="G88" s="447" t="s">
        <v>210</v>
      </c>
      <c r="H88" s="318" t="s">
        <v>258</v>
      </c>
      <c r="I88" s="368"/>
      <c r="J88" s="386"/>
      <c r="K88" s="389" t="s">
        <v>872</v>
      </c>
      <c r="L88" s="370" t="s">
        <v>870</v>
      </c>
      <c r="M88" s="367" t="s">
        <v>1256</v>
      </c>
      <c r="N88" s="370" t="s">
        <v>222</v>
      </c>
      <c r="O88" s="373" t="s">
        <v>209</v>
      </c>
      <c r="P88" s="487" t="s">
        <v>254</v>
      </c>
    </row>
    <row r="89" spans="2:17" ht="15" thickBot="1" x14ac:dyDescent="0.4">
      <c r="B89" s="386" t="s">
        <v>1576</v>
      </c>
      <c r="C89" s="382" t="s">
        <v>887</v>
      </c>
      <c r="D89" s="312" t="s">
        <v>875</v>
      </c>
      <c r="E89" s="312" t="s">
        <v>1249</v>
      </c>
      <c r="F89" s="312" t="s">
        <v>252</v>
      </c>
      <c r="G89" s="447" t="s">
        <v>210</v>
      </c>
      <c r="H89" s="318" t="s">
        <v>258</v>
      </c>
      <c r="I89" s="368"/>
      <c r="J89" s="387"/>
      <c r="K89" s="445" t="s">
        <v>873</v>
      </c>
      <c r="L89" s="371" t="s">
        <v>870</v>
      </c>
      <c r="M89" s="375" t="s">
        <v>1256</v>
      </c>
      <c r="N89" s="371" t="s">
        <v>222</v>
      </c>
      <c r="O89" s="374" t="s">
        <v>209</v>
      </c>
      <c r="P89" s="488" t="s">
        <v>254</v>
      </c>
    </row>
    <row r="90" spans="2:17" x14ac:dyDescent="0.35">
      <c r="B90" s="386" t="s">
        <v>1576</v>
      </c>
      <c r="C90" s="382" t="s">
        <v>874</v>
      </c>
      <c r="D90" s="312" t="s">
        <v>875</v>
      </c>
      <c r="E90" s="312" t="s">
        <v>1211</v>
      </c>
      <c r="F90" s="312" t="s">
        <v>252</v>
      </c>
      <c r="G90" s="447" t="s">
        <v>210</v>
      </c>
      <c r="H90" s="318" t="s">
        <v>258</v>
      </c>
      <c r="I90" s="368"/>
      <c r="J90" s="385">
        <v>224</v>
      </c>
      <c r="K90" s="444" t="s">
        <v>1132</v>
      </c>
      <c r="L90" s="369" t="s">
        <v>96</v>
      </c>
      <c r="M90" s="341" t="s">
        <v>1206</v>
      </c>
      <c r="N90" s="369" t="s">
        <v>33</v>
      </c>
      <c r="O90" s="372" t="s">
        <v>209</v>
      </c>
      <c r="P90" s="489" t="s">
        <v>258</v>
      </c>
      <c r="Q90" s="338">
        <v>63</v>
      </c>
    </row>
    <row r="91" spans="2:17" x14ac:dyDescent="0.35">
      <c r="B91" s="386" t="s">
        <v>1576</v>
      </c>
      <c r="C91" s="382" t="s">
        <v>952</v>
      </c>
      <c r="D91" s="312" t="s">
        <v>103</v>
      </c>
      <c r="E91" s="312" t="s">
        <v>1250</v>
      </c>
      <c r="F91" s="312" t="s">
        <v>32</v>
      </c>
      <c r="G91" s="447" t="s">
        <v>210</v>
      </c>
      <c r="H91" s="318" t="s">
        <v>258</v>
      </c>
      <c r="I91" s="368"/>
      <c r="J91" s="386">
        <v>216</v>
      </c>
      <c r="K91" s="388" t="s">
        <v>531</v>
      </c>
      <c r="L91" s="370" t="s">
        <v>103</v>
      </c>
      <c r="M91" s="367" t="s">
        <v>1250</v>
      </c>
      <c r="N91" s="370" t="s">
        <v>32</v>
      </c>
      <c r="O91" s="373" t="s">
        <v>209</v>
      </c>
      <c r="P91" s="487" t="s">
        <v>258</v>
      </c>
    </row>
    <row r="92" spans="2:17" x14ac:dyDescent="0.35">
      <c r="B92" s="386" t="s">
        <v>1576</v>
      </c>
      <c r="C92" s="382" t="s">
        <v>819</v>
      </c>
      <c r="D92" s="312" t="s">
        <v>811</v>
      </c>
      <c r="E92" s="312" t="s">
        <v>1214</v>
      </c>
      <c r="F92" s="312" t="s">
        <v>260</v>
      </c>
      <c r="G92" s="447" t="s">
        <v>210</v>
      </c>
      <c r="H92" s="318" t="s">
        <v>258</v>
      </c>
      <c r="I92" s="368"/>
      <c r="J92" s="386">
        <v>124</v>
      </c>
      <c r="K92" s="388" t="s">
        <v>522</v>
      </c>
      <c r="L92" s="370" t="s">
        <v>52</v>
      </c>
      <c r="M92" s="367" t="s">
        <v>1217</v>
      </c>
      <c r="N92" s="370" t="s">
        <v>52</v>
      </c>
      <c r="O92" s="373" t="s">
        <v>209</v>
      </c>
      <c r="P92" s="487" t="s">
        <v>258</v>
      </c>
    </row>
    <row r="93" spans="2:17" x14ac:dyDescent="0.35">
      <c r="B93" s="386" t="s">
        <v>1576</v>
      </c>
      <c r="C93" s="382" t="s">
        <v>799</v>
      </c>
      <c r="D93" s="312" t="s">
        <v>796</v>
      </c>
      <c r="E93" s="312" t="s">
        <v>1215</v>
      </c>
      <c r="F93" s="312" t="s">
        <v>303</v>
      </c>
      <c r="G93" s="447" t="s">
        <v>210</v>
      </c>
      <c r="H93" s="318" t="s">
        <v>258</v>
      </c>
      <c r="I93" s="368"/>
      <c r="J93" s="386">
        <v>123</v>
      </c>
      <c r="K93" s="388" t="s">
        <v>524</v>
      </c>
      <c r="L93" s="370" t="s">
        <v>67</v>
      </c>
      <c r="M93" s="370" t="s">
        <v>1497</v>
      </c>
      <c r="N93" s="370" t="s">
        <v>25</v>
      </c>
      <c r="O93" s="373" t="s">
        <v>209</v>
      </c>
      <c r="P93" s="487" t="s">
        <v>258</v>
      </c>
    </row>
    <row r="94" spans="2:17" x14ac:dyDescent="0.35">
      <c r="B94" s="386" t="s">
        <v>1576</v>
      </c>
      <c r="C94" s="382" t="s">
        <v>1069</v>
      </c>
      <c r="D94" s="312" t="s">
        <v>52</v>
      </c>
      <c r="E94" s="312" t="s">
        <v>1217</v>
      </c>
      <c r="F94" s="312" t="s">
        <v>52</v>
      </c>
      <c r="G94" s="447" t="s">
        <v>210</v>
      </c>
      <c r="H94" s="318" t="s">
        <v>258</v>
      </c>
      <c r="I94" s="368"/>
      <c r="J94" s="386">
        <v>116</v>
      </c>
      <c r="K94" s="388" t="s">
        <v>534</v>
      </c>
      <c r="L94" s="370" t="s">
        <v>67</v>
      </c>
      <c r="M94" s="370" t="s">
        <v>1497</v>
      </c>
      <c r="N94" s="370" t="s">
        <v>25</v>
      </c>
      <c r="O94" s="373" t="s">
        <v>209</v>
      </c>
      <c r="P94" s="487" t="s">
        <v>258</v>
      </c>
    </row>
    <row r="95" spans="2:17" x14ac:dyDescent="0.35">
      <c r="B95" s="386" t="s">
        <v>1576</v>
      </c>
      <c r="C95" s="382" t="s">
        <v>1070</v>
      </c>
      <c r="D95" s="312" t="s">
        <v>52</v>
      </c>
      <c r="E95" s="312" t="s">
        <v>1217</v>
      </c>
      <c r="F95" s="312" t="s">
        <v>52</v>
      </c>
      <c r="G95" s="447" t="s">
        <v>210</v>
      </c>
      <c r="H95" s="318" t="s">
        <v>258</v>
      </c>
      <c r="I95" s="368"/>
      <c r="J95" s="386">
        <v>108</v>
      </c>
      <c r="K95" s="388" t="s">
        <v>549</v>
      </c>
      <c r="L95" s="370" t="s">
        <v>102</v>
      </c>
      <c r="M95" s="367" t="s">
        <v>1213</v>
      </c>
      <c r="N95" s="370" t="s">
        <v>36</v>
      </c>
      <c r="O95" s="373" t="s">
        <v>209</v>
      </c>
      <c r="P95" s="487" t="s">
        <v>258</v>
      </c>
    </row>
    <row r="96" spans="2:17" x14ac:dyDescent="0.35">
      <c r="B96" s="386" t="s">
        <v>1576</v>
      </c>
      <c r="C96" s="382" t="s">
        <v>1072</v>
      </c>
      <c r="D96" s="312" t="s">
        <v>52</v>
      </c>
      <c r="E96" s="312" t="s">
        <v>1217</v>
      </c>
      <c r="F96" s="312" t="s">
        <v>52</v>
      </c>
      <c r="G96" s="447" t="s">
        <v>210</v>
      </c>
      <c r="H96" s="318" t="s">
        <v>258</v>
      </c>
      <c r="I96" s="368"/>
      <c r="J96" s="386">
        <v>25</v>
      </c>
      <c r="K96" s="388" t="s">
        <v>666</v>
      </c>
      <c r="L96" s="370" t="s">
        <v>875</v>
      </c>
      <c r="M96" s="367" t="s">
        <v>1211</v>
      </c>
      <c r="N96" s="370" t="s">
        <v>252</v>
      </c>
      <c r="O96" s="373" t="s">
        <v>209</v>
      </c>
      <c r="P96" s="487" t="s">
        <v>258</v>
      </c>
    </row>
    <row r="97" spans="2:16" x14ac:dyDescent="0.35">
      <c r="B97" s="386" t="s">
        <v>216</v>
      </c>
      <c r="C97" s="367" t="s">
        <v>1046</v>
      </c>
      <c r="D97" s="312" t="s">
        <v>96</v>
      </c>
      <c r="E97" s="312" t="s">
        <v>1206</v>
      </c>
      <c r="F97" s="312" t="s">
        <v>33</v>
      </c>
      <c r="G97" s="447" t="s">
        <v>210</v>
      </c>
      <c r="H97" s="318" t="s">
        <v>258</v>
      </c>
      <c r="I97" s="368"/>
      <c r="J97" s="386">
        <v>16</v>
      </c>
      <c r="K97" s="388" t="s">
        <v>680</v>
      </c>
      <c r="L97" s="370" t="s">
        <v>96</v>
      </c>
      <c r="M97" s="367" t="s">
        <v>1207</v>
      </c>
      <c r="N97" s="370" t="s">
        <v>33</v>
      </c>
      <c r="O97" s="373" t="s">
        <v>209</v>
      </c>
      <c r="P97" s="487" t="s">
        <v>258</v>
      </c>
    </row>
    <row r="98" spans="2:16" x14ac:dyDescent="0.35">
      <c r="B98" s="386" t="s">
        <v>216</v>
      </c>
      <c r="C98" s="367" t="s">
        <v>1047</v>
      </c>
      <c r="D98" s="312" t="s">
        <v>96</v>
      </c>
      <c r="E98" s="312" t="s">
        <v>1206</v>
      </c>
      <c r="F98" s="312" t="s">
        <v>33</v>
      </c>
      <c r="G98" s="447" t="s">
        <v>210</v>
      </c>
      <c r="H98" s="318" t="s">
        <v>258</v>
      </c>
      <c r="I98" s="368"/>
      <c r="J98" s="386">
        <v>8</v>
      </c>
      <c r="K98" s="388" t="s">
        <v>692</v>
      </c>
      <c r="L98" s="370" t="s">
        <v>96</v>
      </c>
      <c r="M98" s="367" t="s">
        <v>1206</v>
      </c>
      <c r="N98" s="370" t="s">
        <v>33</v>
      </c>
      <c r="O98" s="373" t="s">
        <v>209</v>
      </c>
      <c r="P98" s="487" t="s">
        <v>258</v>
      </c>
    </row>
    <row r="99" spans="2:16" x14ac:dyDescent="0.35">
      <c r="B99" s="386" t="s">
        <v>216</v>
      </c>
      <c r="C99" s="367" t="s">
        <v>1045</v>
      </c>
      <c r="D99" s="312" t="s">
        <v>96</v>
      </c>
      <c r="E99" s="312" t="s">
        <v>1206</v>
      </c>
      <c r="F99" s="312" t="s">
        <v>33</v>
      </c>
      <c r="G99" s="447" t="s">
        <v>210</v>
      </c>
      <c r="H99" s="318" t="s">
        <v>258</v>
      </c>
      <c r="I99" s="368"/>
      <c r="J99" s="386">
        <v>8</v>
      </c>
      <c r="K99" s="388" t="s">
        <v>691</v>
      </c>
      <c r="L99" s="370" t="s">
        <v>96</v>
      </c>
      <c r="M99" s="367" t="s">
        <v>1206</v>
      </c>
      <c r="N99" s="370" t="s">
        <v>33</v>
      </c>
      <c r="O99" s="373" t="s">
        <v>209</v>
      </c>
      <c r="P99" s="487" t="s">
        <v>258</v>
      </c>
    </row>
    <row r="100" spans="2:16" x14ac:dyDescent="0.35">
      <c r="B100" s="386" t="s">
        <v>216</v>
      </c>
      <c r="C100" s="367" t="s">
        <v>1044</v>
      </c>
      <c r="D100" s="312" t="s">
        <v>96</v>
      </c>
      <c r="E100" s="312" t="s">
        <v>1207</v>
      </c>
      <c r="F100" s="312" t="s">
        <v>33</v>
      </c>
      <c r="G100" s="447" t="s">
        <v>210</v>
      </c>
      <c r="H100" s="318" t="s">
        <v>258</v>
      </c>
      <c r="I100" s="368"/>
      <c r="J100" s="386" t="s">
        <v>1576</v>
      </c>
      <c r="K100" s="388" t="s">
        <v>1131</v>
      </c>
      <c r="L100" s="370" t="s">
        <v>96</v>
      </c>
      <c r="M100" s="367" t="s">
        <v>1207</v>
      </c>
      <c r="N100" s="370" t="s">
        <v>33</v>
      </c>
      <c r="O100" s="373" t="s">
        <v>209</v>
      </c>
      <c r="P100" s="487" t="s">
        <v>258</v>
      </c>
    </row>
    <row r="101" spans="2:16" x14ac:dyDescent="0.35">
      <c r="B101" s="386" t="s">
        <v>216</v>
      </c>
      <c r="C101" s="367" t="s">
        <v>756</v>
      </c>
      <c r="D101" s="312" t="s">
        <v>755</v>
      </c>
      <c r="E101" s="312" t="s">
        <v>1208</v>
      </c>
      <c r="F101" s="312" t="s">
        <v>288</v>
      </c>
      <c r="G101" s="447" t="s">
        <v>210</v>
      </c>
      <c r="H101" s="318" t="s">
        <v>258</v>
      </c>
      <c r="I101" s="368"/>
      <c r="J101" s="386" t="s">
        <v>1576</v>
      </c>
      <c r="K101" s="388" t="s">
        <v>758</v>
      </c>
      <c r="L101" s="370" t="s">
        <v>755</v>
      </c>
      <c r="M101" s="367" t="s">
        <v>1208</v>
      </c>
      <c r="N101" s="370" t="s">
        <v>288</v>
      </c>
      <c r="O101" s="373" t="s">
        <v>209</v>
      </c>
      <c r="P101" s="487" t="s">
        <v>258</v>
      </c>
    </row>
    <row r="102" spans="2:16" x14ac:dyDescent="0.35">
      <c r="B102" s="386" t="s">
        <v>216</v>
      </c>
      <c r="C102" s="367" t="s">
        <v>757</v>
      </c>
      <c r="D102" s="312" t="s">
        <v>755</v>
      </c>
      <c r="E102" s="312" t="s">
        <v>1208</v>
      </c>
      <c r="F102" s="312" t="s">
        <v>288</v>
      </c>
      <c r="G102" s="447" t="s">
        <v>210</v>
      </c>
      <c r="H102" s="318" t="s">
        <v>258</v>
      </c>
      <c r="I102" s="368"/>
      <c r="J102" s="386" t="s">
        <v>1576</v>
      </c>
      <c r="K102" s="388" t="s">
        <v>1167</v>
      </c>
      <c r="L102" s="370" t="s">
        <v>98</v>
      </c>
      <c r="M102" s="367" t="s">
        <v>1210</v>
      </c>
      <c r="N102" s="370" t="s">
        <v>72</v>
      </c>
      <c r="O102" s="373" t="s">
        <v>209</v>
      </c>
      <c r="P102" s="487" t="s">
        <v>258</v>
      </c>
    </row>
    <row r="103" spans="2:16" x14ac:dyDescent="0.35">
      <c r="B103" s="386" t="s">
        <v>216</v>
      </c>
      <c r="C103" s="367" t="s">
        <v>761</v>
      </c>
      <c r="D103" s="312" t="s">
        <v>755</v>
      </c>
      <c r="E103" s="312" t="s">
        <v>1209</v>
      </c>
      <c r="F103" s="312" t="s">
        <v>288</v>
      </c>
      <c r="G103" s="447" t="s">
        <v>210</v>
      </c>
      <c r="H103" s="318" t="s">
        <v>258</v>
      </c>
      <c r="I103" s="368"/>
      <c r="J103" s="386" t="s">
        <v>1576</v>
      </c>
      <c r="K103" s="388" t="s">
        <v>882</v>
      </c>
      <c r="L103" s="370" t="s">
        <v>875</v>
      </c>
      <c r="M103" s="367" t="s">
        <v>1249</v>
      </c>
      <c r="N103" s="370" t="s">
        <v>252</v>
      </c>
      <c r="O103" s="373" t="s">
        <v>209</v>
      </c>
      <c r="P103" s="487" t="s">
        <v>258</v>
      </c>
    </row>
    <row r="104" spans="2:16" x14ac:dyDescent="0.35">
      <c r="B104" s="386" t="s">
        <v>216</v>
      </c>
      <c r="C104" s="367" t="s">
        <v>762</v>
      </c>
      <c r="D104" s="312" t="s">
        <v>755</v>
      </c>
      <c r="E104" s="312" t="s">
        <v>1209</v>
      </c>
      <c r="F104" s="312" t="s">
        <v>288</v>
      </c>
      <c r="G104" s="447" t="s">
        <v>210</v>
      </c>
      <c r="H104" s="318" t="s">
        <v>258</v>
      </c>
      <c r="I104" s="368"/>
      <c r="J104" s="386" t="s">
        <v>1576</v>
      </c>
      <c r="K104" s="388" t="s">
        <v>878</v>
      </c>
      <c r="L104" s="370" t="s">
        <v>875</v>
      </c>
      <c r="M104" s="367" t="s">
        <v>1211</v>
      </c>
      <c r="N104" s="370" t="s">
        <v>252</v>
      </c>
      <c r="O104" s="373" t="s">
        <v>209</v>
      </c>
      <c r="P104" s="487" t="s">
        <v>258</v>
      </c>
    </row>
    <row r="105" spans="2:16" x14ac:dyDescent="0.35">
      <c r="B105" s="386" t="s">
        <v>216</v>
      </c>
      <c r="C105" s="367" t="s">
        <v>763</v>
      </c>
      <c r="D105" s="312" t="s">
        <v>755</v>
      </c>
      <c r="E105" s="312" t="s">
        <v>1209</v>
      </c>
      <c r="F105" s="312" t="s">
        <v>288</v>
      </c>
      <c r="G105" s="447" t="s">
        <v>210</v>
      </c>
      <c r="H105" s="318" t="s">
        <v>258</v>
      </c>
      <c r="I105" s="368"/>
      <c r="J105" s="386" t="s">
        <v>1576</v>
      </c>
      <c r="K105" s="388" t="s">
        <v>787</v>
      </c>
      <c r="L105" s="370" t="s">
        <v>123</v>
      </c>
      <c r="M105" s="367" t="s">
        <v>1212</v>
      </c>
      <c r="N105" s="370" t="s">
        <v>119</v>
      </c>
      <c r="O105" s="373" t="s">
        <v>209</v>
      </c>
      <c r="P105" s="487" t="s">
        <v>258</v>
      </c>
    </row>
    <row r="106" spans="2:16" x14ac:dyDescent="0.35">
      <c r="B106" s="386" t="s">
        <v>216</v>
      </c>
      <c r="C106" s="367" t="s">
        <v>764</v>
      </c>
      <c r="D106" s="312" t="s">
        <v>755</v>
      </c>
      <c r="E106" s="312" t="s">
        <v>1209</v>
      </c>
      <c r="F106" s="312" t="s">
        <v>288</v>
      </c>
      <c r="G106" s="447" t="s">
        <v>210</v>
      </c>
      <c r="H106" s="318" t="s">
        <v>258</v>
      </c>
      <c r="I106" s="368"/>
      <c r="J106" s="386" t="s">
        <v>1576</v>
      </c>
      <c r="K106" s="388" t="s">
        <v>1141</v>
      </c>
      <c r="L106" s="370" t="s">
        <v>102</v>
      </c>
      <c r="M106" s="367" t="s">
        <v>1213</v>
      </c>
      <c r="N106" s="370" t="s">
        <v>36</v>
      </c>
      <c r="O106" s="373" t="s">
        <v>209</v>
      </c>
      <c r="P106" s="487" t="s">
        <v>258</v>
      </c>
    </row>
    <row r="107" spans="2:16" x14ac:dyDescent="0.35">
      <c r="B107" s="386" t="s">
        <v>216</v>
      </c>
      <c r="C107" s="367" t="s">
        <v>765</v>
      </c>
      <c r="D107" s="312" t="s">
        <v>755</v>
      </c>
      <c r="E107" s="312" t="s">
        <v>1209</v>
      </c>
      <c r="F107" s="312" t="s">
        <v>288</v>
      </c>
      <c r="G107" s="447" t="s">
        <v>210</v>
      </c>
      <c r="H107" s="318" t="s">
        <v>258</v>
      </c>
      <c r="I107" s="368"/>
      <c r="J107" s="386" t="s">
        <v>1576</v>
      </c>
      <c r="K107" s="388" t="s">
        <v>820</v>
      </c>
      <c r="L107" s="370" t="s">
        <v>811</v>
      </c>
      <c r="M107" s="367" t="s">
        <v>1214</v>
      </c>
      <c r="N107" s="370" t="s">
        <v>260</v>
      </c>
      <c r="O107" s="373" t="s">
        <v>209</v>
      </c>
      <c r="P107" s="487" t="s">
        <v>258</v>
      </c>
    </row>
    <row r="108" spans="2:16" x14ac:dyDescent="0.35">
      <c r="B108" s="386" t="s">
        <v>216</v>
      </c>
      <c r="C108" s="367" t="s">
        <v>766</v>
      </c>
      <c r="D108" s="312" t="s">
        <v>755</v>
      </c>
      <c r="E108" s="312" t="s">
        <v>1209</v>
      </c>
      <c r="F108" s="312" t="s">
        <v>288</v>
      </c>
      <c r="G108" s="447" t="s">
        <v>210</v>
      </c>
      <c r="H108" s="318" t="s">
        <v>258</v>
      </c>
      <c r="I108" s="368"/>
      <c r="J108" s="386" t="s">
        <v>1576</v>
      </c>
      <c r="K108" s="388" t="s">
        <v>1420</v>
      </c>
      <c r="L108" s="370" t="s">
        <v>1422</v>
      </c>
      <c r="M108" s="370" t="s">
        <v>1498</v>
      </c>
      <c r="N108" s="370" t="s">
        <v>261</v>
      </c>
      <c r="O108" s="373" t="s">
        <v>209</v>
      </c>
      <c r="P108" s="487" t="s">
        <v>258</v>
      </c>
    </row>
    <row r="109" spans="2:16" x14ac:dyDescent="0.35">
      <c r="B109" s="386" t="s">
        <v>216</v>
      </c>
      <c r="C109" s="367" t="s">
        <v>1083</v>
      </c>
      <c r="D109" s="312" t="s">
        <v>98</v>
      </c>
      <c r="E109" s="312" t="s">
        <v>1210</v>
      </c>
      <c r="F109" s="312" t="s">
        <v>72</v>
      </c>
      <c r="G109" s="447" t="s">
        <v>210</v>
      </c>
      <c r="H109" s="318" t="s">
        <v>258</v>
      </c>
      <c r="I109" s="368"/>
      <c r="J109" s="386" t="s">
        <v>1576</v>
      </c>
      <c r="K109" s="388" t="s">
        <v>1425</v>
      </c>
      <c r="L109" s="370" t="s">
        <v>1422</v>
      </c>
      <c r="M109" s="370" t="s">
        <v>1499</v>
      </c>
      <c r="N109" s="370" t="s">
        <v>261</v>
      </c>
      <c r="O109" s="373" t="s">
        <v>209</v>
      </c>
      <c r="P109" s="487" t="s">
        <v>258</v>
      </c>
    </row>
    <row r="110" spans="2:16" x14ac:dyDescent="0.35">
      <c r="B110" s="386" t="s">
        <v>216</v>
      </c>
      <c r="C110" s="367" t="s">
        <v>1085</v>
      </c>
      <c r="D110" s="312" t="s">
        <v>98</v>
      </c>
      <c r="E110" s="312" t="s">
        <v>1210</v>
      </c>
      <c r="F110" s="312" t="s">
        <v>72</v>
      </c>
      <c r="G110" s="447" t="s">
        <v>210</v>
      </c>
      <c r="H110" s="318" t="s">
        <v>258</v>
      </c>
      <c r="I110" s="368"/>
      <c r="J110" s="386" t="s">
        <v>1576</v>
      </c>
      <c r="K110" s="388" t="s">
        <v>620</v>
      </c>
      <c r="L110" s="370" t="s">
        <v>67</v>
      </c>
      <c r="M110" s="367" t="s">
        <v>1219</v>
      </c>
      <c r="N110" s="370" t="s">
        <v>25</v>
      </c>
      <c r="O110" s="373" t="s">
        <v>209</v>
      </c>
      <c r="P110" s="487" t="s">
        <v>258</v>
      </c>
    </row>
    <row r="111" spans="2:16" x14ac:dyDescent="0.35">
      <c r="B111" s="386" t="s">
        <v>216</v>
      </c>
      <c r="C111" s="367" t="s">
        <v>1086</v>
      </c>
      <c r="D111" s="312" t="s">
        <v>98</v>
      </c>
      <c r="E111" s="312" t="s">
        <v>1210</v>
      </c>
      <c r="F111" s="312" t="s">
        <v>72</v>
      </c>
      <c r="G111" s="447" t="s">
        <v>210</v>
      </c>
      <c r="H111" s="318" t="s">
        <v>258</v>
      </c>
      <c r="I111" s="368"/>
      <c r="J111" s="386" t="s">
        <v>1576</v>
      </c>
      <c r="K111" s="388" t="s">
        <v>1398</v>
      </c>
      <c r="L111" s="370" t="s">
        <v>108</v>
      </c>
      <c r="M111" s="370" t="s">
        <v>1415</v>
      </c>
      <c r="N111" s="370" t="s">
        <v>51</v>
      </c>
      <c r="O111" s="373" t="s">
        <v>209</v>
      </c>
      <c r="P111" s="487" t="s">
        <v>258</v>
      </c>
    </row>
    <row r="112" spans="2:16" x14ac:dyDescent="0.35">
      <c r="B112" s="386" t="s">
        <v>216</v>
      </c>
      <c r="C112" s="367" t="s">
        <v>876</v>
      </c>
      <c r="D112" s="312" t="s">
        <v>875</v>
      </c>
      <c r="E112" s="312" t="s">
        <v>1211</v>
      </c>
      <c r="F112" s="312" t="s">
        <v>252</v>
      </c>
      <c r="G112" s="447" t="s">
        <v>210</v>
      </c>
      <c r="H112" s="318" t="s">
        <v>258</v>
      </c>
      <c r="I112" s="368"/>
      <c r="J112" s="386" t="s">
        <v>1576</v>
      </c>
      <c r="K112" s="388" t="s">
        <v>910</v>
      </c>
      <c r="L112" s="370" t="s">
        <v>909</v>
      </c>
      <c r="M112" s="367" t="s">
        <v>1216</v>
      </c>
      <c r="N112" s="370" t="s">
        <v>561</v>
      </c>
      <c r="O112" s="373" t="s">
        <v>209</v>
      </c>
      <c r="P112" s="487" t="s">
        <v>258</v>
      </c>
    </row>
    <row r="113" spans="2:16" x14ac:dyDescent="0.35">
      <c r="B113" s="386" t="s">
        <v>216</v>
      </c>
      <c r="C113" s="367" t="s">
        <v>877</v>
      </c>
      <c r="D113" s="312" t="s">
        <v>875</v>
      </c>
      <c r="E113" s="312" t="s">
        <v>1211</v>
      </c>
      <c r="F113" s="312" t="s">
        <v>252</v>
      </c>
      <c r="G113" s="447" t="s">
        <v>210</v>
      </c>
      <c r="H113" s="318" t="s">
        <v>258</v>
      </c>
      <c r="I113" s="368"/>
      <c r="J113" s="386" t="s">
        <v>216</v>
      </c>
      <c r="K113" s="389" t="s">
        <v>1133</v>
      </c>
      <c r="L113" s="370" t="s">
        <v>96</v>
      </c>
      <c r="M113" s="367" t="s">
        <v>1206</v>
      </c>
      <c r="N113" s="370" t="s">
        <v>33</v>
      </c>
      <c r="O113" s="373" t="s">
        <v>209</v>
      </c>
      <c r="P113" s="487" t="s">
        <v>258</v>
      </c>
    </row>
    <row r="114" spans="2:16" x14ac:dyDescent="0.35">
      <c r="B114" s="386" t="s">
        <v>216</v>
      </c>
      <c r="C114" s="367" t="s">
        <v>792</v>
      </c>
      <c r="D114" s="312" t="s">
        <v>123</v>
      </c>
      <c r="E114" s="312" t="s">
        <v>1212</v>
      </c>
      <c r="F114" s="312" t="s">
        <v>119</v>
      </c>
      <c r="G114" s="447" t="s">
        <v>210</v>
      </c>
      <c r="H114" s="318" t="s">
        <v>258</v>
      </c>
      <c r="I114" s="368"/>
      <c r="J114" s="386" t="s">
        <v>216</v>
      </c>
      <c r="K114" s="389" t="s">
        <v>1134</v>
      </c>
      <c r="L114" s="370" t="s">
        <v>96</v>
      </c>
      <c r="M114" s="367" t="s">
        <v>1206</v>
      </c>
      <c r="N114" s="370" t="s">
        <v>33</v>
      </c>
      <c r="O114" s="373" t="s">
        <v>209</v>
      </c>
      <c r="P114" s="487" t="s">
        <v>258</v>
      </c>
    </row>
    <row r="115" spans="2:16" x14ac:dyDescent="0.35">
      <c r="B115" s="386" t="s">
        <v>216</v>
      </c>
      <c r="C115" s="367" t="s">
        <v>793</v>
      </c>
      <c r="D115" s="312" t="s">
        <v>123</v>
      </c>
      <c r="E115" s="312" t="s">
        <v>1212</v>
      </c>
      <c r="F115" s="312" t="s">
        <v>119</v>
      </c>
      <c r="G115" s="447" t="s">
        <v>210</v>
      </c>
      <c r="H115" s="318" t="s">
        <v>258</v>
      </c>
      <c r="I115" s="368"/>
      <c r="J115" s="386" t="s">
        <v>216</v>
      </c>
      <c r="K115" s="389" t="s">
        <v>759</v>
      </c>
      <c r="L115" s="370" t="s">
        <v>755</v>
      </c>
      <c r="M115" s="367" t="s">
        <v>1208</v>
      </c>
      <c r="N115" s="370" t="s">
        <v>288</v>
      </c>
      <c r="O115" s="373" t="s">
        <v>209</v>
      </c>
      <c r="P115" s="487" t="s">
        <v>258</v>
      </c>
    </row>
    <row r="116" spans="2:16" x14ac:dyDescent="0.35">
      <c r="B116" s="386" t="s">
        <v>216</v>
      </c>
      <c r="C116" s="367" t="s">
        <v>794</v>
      </c>
      <c r="D116" s="312" t="s">
        <v>123</v>
      </c>
      <c r="E116" s="312" t="s">
        <v>1212</v>
      </c>
      <c r="F116" s="312" t="s">
        <v>119</v>
      </c>
      <c r="G116" s="447" t="s">
        <v>210</v>
      </c>
      <c r="H116" s="318" t="s">
        <v>258</v>
      </c>
      <c r="I116" s="368"/>
      <c r="J116" s="386" t="s">
        <v>216</v>
      </c>
      <c r="K116" s="389" t="s">
        <v>760</v>
      </c>
      <c r="L116" s="370" t="s">
        <v>755</v>
      </c>
      <c r="M116" s="367" t="s">
        <v>1208</v>
      </c>
      <c r="N116" s="370" t="s">
        <v>288</v>
      </c>
      <c r="O116" s="373" t="s">
        <v>209</v>
      </c>
      <c r="P116" s="487" t="s">
        <v>258</v>
      </c>
    </row>
    <row r="117" spans="2:16" x14ac:dyDescent="0.35">
      <c r="B117" s="386" t="s">
        <v>216</v>
      </c>
      <c r="C117" s="367" t="s">
        <v>1051</v>
      </c>
      <c r="D117" s="312" t="s">
        <v>102</v>
      </c>
      <c r="E117" s="312" t="s">
        <v>1213</v>
      </c>
      <c r="F117" s="312" t="s">
        <v>36</v>
      </c>
      <c r="G117" s="447" t="s">
        <v>210</v>
      </c>
      <c r="H117" s="318" t="s">
        <v>258</v>
      </c>
      <c r="I117" s="368"/>
      <c r="J117" s="386" t="s">
        <v>216</v>
      </c>
      <c r="K117" s="389" t="s">
        <v>1168</v>
      </c>
      <c r="L117" s="370" t="s">
        <v>98</v>
      </c>
      <c r="M117" s="367" t="s">
        <v>1210</v>
      </c>
      <c r="N117" s="370" t="s">
        <v>72</v>
      </c>
      <c r="O117" s="373" t="s">
        <v>209</v>
      </c>
      <c r="P117" s="487" t="s">
        <v>258</v>
      </c>
    </row>
    <row r="118" spans="2:16" x14ac:dyDescent="0.35">
      <c r="B118" s="386" t="s">
        <v>216</v>
      </c>
      <c r="C118" s="367" t="s">
        <v>1052</v>
      </c>
      <c r="D118" s="312" t="s">
        <v>102</v>
      </c>
      <c r="E118" s="312" t="s">
        <v>1213</v>
      </c>
      <c r="F118" s="312" t="s">
        <v>36</v>
      </c>
      <c r="G118" s="447" t="s">
        <v>210</v>
      </c>
      <c r="H118" s="318" t="s">
        <v>258</v>
      </c>
      <c r="I118" s="368"/>
      <c r="J118" s="386" t="s">
        <v>216</v>
      </c>
      <c r="K118" s="389" t="s">
        <v>1169</v>
      </c>
      <c r="L118" s="370" t="s">
        <v>98</v>
      </c>
      <c r="M118" s="367" t="s">
        <v>1210</v>
      </c>
      <c r="N118" s="370" t="s">
        <v>72</v>
      </c>
      <c r="O118" s="373" t="s">
        <v>209</v>
      </c>
      <c r="P118" s="487" t="s">
        <v>258</v>
      </c>
    </row>
    <row r="119" spans="2:16" x14ac:dyDescent="0.35">
      <c r="B119" s="386" t="s">
        <v>216</v>
      </c>
      <c r="C119" s="367" t="s">
        <v>810</v>
      </c>
      <c r="D119" s="312" t="s">
        <v>811</v>
      </c>
      <c r="E119" s="312" t="s">
        <v>1214</v>
      </c>
      <c r="F119" s="312" t="s">
        <v>260</v>
      </c>
      <c r="G119" s="447" t="s">
        <v>210</v>
      </c>
      <c r="H119" s="318" t="s">
        <v>258</v>
      </c>
      <c r="I119" s="368"/>
      <c r="J119" s="386" t="s">
        <v>216</v>
      </c>
      <c r="K119" s="389" t="s">
        <v>1354</v>
      </c>
      <c r="L119" s="370" t="s">
        <v>98</v>
      </c>
      <c r="M119" s="367" t="s">
        <v>1210</v>
      </c>
      <c r="N119" s="370" t="s">
        <v>72</v>
      </c>
      <c r="O119" s="373" t="s">
        <v>209</v>
      </c>
      <c r="P119" s="487" t="s">
        <v>258</v>
      </c>
    </row>
    <row r="120" spans="2:16" x14ac:dyDescent="0.35">
      <c r="B120" s="386" t="s">
        <v>216</v>
      </c>
      <c r="C120" s="367" t="s">
        <v>812</v>
      </c>
      <c r="D120" s="312" t="s">
        <v>811</v>
      </c>
      <c r="E120" s="312" t="s">
        <v>1214</v>
      </c>
      <c r="F120" s="312" t="s">
        <v>260</v>
      </c>
      <c r="G120" s="447" t="s">
        <v>210</v>
      </c>
      <c r="H120" s="318" t="s">
        <v>258</v>
      </c>
      <c r="I120" s="368"/>
      <c r="J120" s="386" t="s">
        <v>216</v>
      </c>
      <c r="K120" s="389" t="s">
        <v>883</v>
      </c>
      <c r="L120" s="370" t="s">
        <v>875</v>
      </c>
      <c r="M120" s="367" t="s">
        <v>1249</v>
      </c>
      <c r="N120" s="370" t="s">
        <v>252</v>
      </c>
      <c r="O120" s="373" t="s">
        <v>209</v>
      </c>
      <c r="P120" s="487" t="s">
        <v>258</v>
      </c>
    </row>
    <row r="121" spans="2:16" x14ac:dyDescent="0.35">
      <c r="B121" s="386" t="s">
        <v>216</v>
      </c>
      <c r="C121" s="367" t="s">
        <v>813</v>
      </c>
      <c r="D121" s="312" t="s">
        <v>811</v>
      </c>
      <c r="E121" s="312" t="s">
        <v>1214</v>
      </c>
      <c r="F121" s="312" t="s">
        <v>260</v>
      </c>
      <c r="G121" s="447" t="s">
        <v>210</v>
      </c>
      <c r="H121" s="318" t="s">
        <v>258</v>
      </c>
      <c r="I121" s="368"/>
      <c r="J121" s="386" t="s">
        <v>216</v>
      </c>
      <c r="K121" s="389" t="s">
        <v>884</v>
      </c>
      <c r="L121" s="370" t="s">
        <v>875</v>
      </c>
      <c r="M121" s="367" t="s">
        <v>1249</v>
      </c>
      <c r="N121" s="370" t="s">
        <v>252</v>
      </c>
      <c r="O121" s="373" t="s">
        <v>209</v>
      </c>
      <c r="P121" s="487" t="s">
        <v>258</v>
      </c>
    </row>
    <row r="122" spans="2:16" x14ac:dyDescent="0.35">
      <c r="B122" s="386" t="s">
        <v>216</v>
      </c>
      <c r="C122" s="367" t="s">
        <v>814</v>
      </c>
      <c r="D122" s="312" t="s">
        <v>811</v>
      </c>
      <c r="E122" s="312" t="s">
        <v>1214</v>
      </c>
      <c r="F122" s="312" t="s">
        <v>260</v>
      </c>
      <c r="G122" s="447" t="s">
        <v>210</v>
      </c>
      <c r="H122" s="318" t="s">
        <v>258</v>
      </c>
      <c r="I122" s="368"/>
      <c r="J122" s="386" t="s">
        <v>216</v>
      </c>
      <c r="K122" s="389" t="s">
        <v>885</v>
      </c>
      <c r="L122" s="370" t="s">
        <v>875</v>
      </c>
      <c r="M122" s="367" t="s">
        <v>1249</v>
      </c>
      <c r="N122" s="370" t="s">
        <v>252</v>
      </c>
      <c r="O122" s="373" t="s">
        <v>209</v>
      </c>
      <c r="P122" s="487" t="s">
        <v>258</v>
      </c>
    </row>
    <row r="123" spans="2:16" x14ac:dyDescent="0.35">
      <c r="B123" s="386" t="s">
        <v>216</v>
      </c>
      <c r="C123" s="367" t="s">
        <v>815</v>
      </c>
      <c r="D123" s="312" t="s">
        <v>811</v>
      </c>
      <c r="E123" s="312" t="s">
        <v>1214</v>
      </c>
      <c r="F123" s="312" t="s">
        <v>260</v>
      </c>
      <c r="G123" s="447" t="s">
        <v>210</v>
      </c>
      <c r="H123" s="318" t="s">
        <v>258</v>
      </c>
      <c r="I123" s="368"/>
      <c r="J123" s="386" t="s">
        <v>216</v>
      </c>
      <c r="K123" s="389" t="s">
        <v>886</v>
      </c>
      <c r="L123" s="370" t="s">
        <v>875</v>
      </c>
      <c r="M123" s="367" t="s">
        <v>1249</v>
      </c>
      <c r="N123" s="370" t="s">
        <v>252</v>
      </c>
      <c r="O123" s="373" t="s">
        <v>209</v>
      </c>
      <c r="P123" s="487" t="s">
        <v>258</v>
      </c>
    </row>
    <row r="124" spans="2:16" x14ac:dyDescent="0.35">
      <c r="B124" s="386" t="s">
        <v>216</v>
      </c>
      <c r="C124" s="367" t="s">
        <v>816</v>
      </c>
      <c r="D124" s="312" t="s">
        <v>811</v>
      </c>
      <c r="E124" s="312" t="s">
        <v>1214</v>
      </c>
      <c r="F124" s="312" t="s">
        <v>260</v>
      </c>
      <c r="G124" s="447" t="s">
        <v>210</v>
      </c>
      <c r="H124" s="318" t="s">
        <v>258</v>
      </c>
      <c r="I124" s="368"/>
      <c r="J124" s="386" t="s">
        <v>216</v>
      </c>
      <c r="K124" s="389" t="s">
        <v>879</v>
      </c>
      <c r="L124" s="370" t="s">
        <v>875</v>
      </c>
      <c r="M124" s="367" t="s">
        <v>1211</v>
      </c>
      <c r="N124" s="370" t="s">
        <v>252</v>
      </c>
      <c r="O124" s="373" t="s">
        <v>209</v>
      </c>
      <c r="P124" s="487" t="s">
        <v>258</v>
      </c>
    </row>
    <row r="125" spans="2:16" x14ac:dyDescent="0.35">
      <c r="B125" s="386" t="s">
        <v>216</v>
      </c>
      <c r="C125" s="367" t="s">
        <v>817</v>
      </c>
      <c r="D125" s="312" t="s">
        <v>811</v>
      </c>
      <c r="E125" s="312" t="s">
        <v>1214</v>
      </c>
      <c r="F125" s="312" t="s">
        <v>260</v>
      </c>
      <c r="G125" s="447" t="s">
        <v>210</v>
      </c>
      <c r="H125" s="318" t="s">
        <v>258</v>
      </c>
      <c r="I125" s="368"/>
      <c r="J125" s="386" t="s">
        <v>216</v>
      </c>
      <c r="K125" s="389" t="s">
        <v>880</v>
      </c>
      <c r="L125" s="370" t="s">
        <v>875</v>
      </c>
      <c r="M125" s="367" t="s">
        <v>1211</v>
      </c>
      <c r="N125" s="370" t="s">
        <v>252</v>
      </c>
      <c r="O125" s="373" t="s">
        <v>209</v>
      </c>
      <c r="P125" s="487" t="s">
        <v>258</v>
      </c>
    </row>
    <row r="126" spans="2:16" x14ac:dyDescent="0.35">
      <c r="B126" s="386" t="s">
        <v>216</v>
      </c>
      <c r="C126" s="367" t="s">
        <v>818</v>
      </c>
      <c r="D126" s="312" t="s">
        <v>811</v>
      </c>
      <c r="E126" s="312" t="s">
        <v>1214</v>
      </c>
      <c r="F126" s="312" t="s">
        <v>260</v>
      </c>
      <c r="G126" s="447" t="s">
        <v>210</v>
      </c>
      <c r="H126" s="318" t="s">
        <v>258</v>
      </c>
      <c r="I126" s="368"/>
      <c r="J126" s="386" t="s">
        <v>216</v>
      </c>
      <c r="K126" s="389" t="s">
        <v>881</v>
      </c>
      <c r="L126" s="370" t="s">
        <v>875</v>
      </c>
      <c r="M126" s="367" t="s">
        <v>1211</v>
      </c>
      <c r="N126" s="370" t="s">
        <v>252</v>
      </c>
      <c r="O126" s="373" t="s">
        <v>209</v>
      </c>
      <c r="P126" s="487" t="s">
        <v>258</v>
      </c>
    </row>
    <row r="127" spans="2:16" x14ac:dyDescent="0.35">
      <c r="B127" s="386" t="s">
        <v>216</v>
      </c>
      <c r="C127" s="367" t="s">
        <v>795</v>
      </c>
      <c r="D127" s="312" t="s">
        <v>796</v>
      </c>
      <c r="E127" s="312" t="s">
        <v>1215</v>
      </c>
      <c r="F127" s="312" t="s">
        <v>303</v>
      </c>
      <c r="G127" s="447" t="s">
        <v>210</v>
      </c>
      <c r="H127" s="318" t="s">
        <v>258</v>
      </c>
      <c r="I127" s="368"/>
      <c r="J127" s="386" t="s">
        <v>216</v>
      </c>
      <c r="K127" s="389" t="s">
        <v>788</v>
      </c>
      <c r="L127" s="370" t="s">
        <v>123</v>
      </c>
      <c r="M127" s="367" t="s">
        <v>1212</v>
      </c>
      <c r="N127" s="370" t="s">
        <v>119</v>
      </c>
      <c r="O127" s="373" t="s">
        <v>209</v>
      </c>
      <c r="P127" s="487" t="s">
        <v>258</v>
      </c>
    </row>
    <row r="128" spans="2:16" x14ac:dyDescent="0.35">
      <c r="B128" s="386" t="s">
        <v>216</v>
      </c>
      <c r="C128" s="367" t="s">
        <v>797</v>
      </c>
      <c r="D128" s="312" t="s">
        <v>796</v>
      </c>
      <c r="E128" s="312" t="s">
        <v>1215</v>
      </c>
      <c r="F128" s="312" t="s">
        <v>303</v>
      </c>
      <c r="G128" s="447" t="s">
        <v>210</v>
      </c>
      <c r="H128" s="318" t="s">
        <v>258</v>
      </c>
      <c r="I128" s="368"/>
      <c r="J128" s="386" t="s">
        <v>216</v>
      </c>
      <c r="K128" s="389" t="s">
        <v>789</v>
      </c>
      <c r="L128" s="370" t="s">
        <v>123</v>
      </c>
      <c r="M128" s="367" t="s">
        <v>1212</v>
      </c>
      <c r="N128" s="370" t="s">
        <v>119</v>
      </c>
      <c r="O128" s="373" t="s">
        <v>209</v>
      </c>
      <c r="P128" s="487" t="s">
        <v>258</v>
      </c>
    </row>
    <row r="129" spans="2:16" x14ac:dyDescent="0.35">
      <c r="B129" s="386" t="s">
        <v>216</v>
      </c>
      <c r="C129" s="367" t="s">
        <v>1017</v>
      </c>
      <c r="D129" s="312" t="s">
        <v>796</v>
      </c>
      <c r="E129" s="312" t="s">
        <v>1215</v>
      </c>
      <c r="F129" s="312" t="s">
        <v>303</v>
      </c>
      <c r="G129" s="447" t="s">
        <v>210</v>
      </c>
      <c r="H129" s="318" t="s">
        <v>258</v>
      </c>
      <c r="I129" s="368"/>
      <c r="J129" s="386" t="s">
        <v>216</v>
      </c>
      <c r="K129" s="389" t="s">
        <v>790</v>
      </c>
      <c r="L129" s="370" t="s">
        <v>123</v>
      </c>
      <c r="M129" s="367" t="s">
        <v>1212</v>
      </c>
      <c r="N129" s="370" t="s">
        <v>119</v>
      </c>
      <c r="O129" s="373" t="s">
        <v>209</v>
      </c>
      <c r="P129" s="487" t="s">
        <v>258</v>
      </c>
    </row>
    <row r="130" spans="2:16" x14ac:dyDescent="0.35">
      <c r="B130" s="386" t="s">
        <v>216</v>
      </c>
      <c r="C130" s="367" t="s">
        <v>798</v>
      </c>
      <c r="D130" s="312" t="s">
        <v>796</v>
      </c>
      <c r="E130" s="312" t="s">
        <v>1215</v>
      </c>
      <c r="F130" s="312" t="s">
        <v>303</v>
      </c>
      <c r="G130" s="447" t="s">
        <v>210</v>
      </c>
      <c r="H130" s="318" t="s">
        <v>258</v>
      </c>
      <c r="I130" s="368"/>
      <c r="J130" s="386" t="s">
        <v>216</v>
      </c>
      <c r="K130" s="389" t="s">
        <v>791</v>
      </c>
      <c r="L130" s="370" t="s">
        <v>123</v>
      </c>
      <c r="M130" s="367" t="s">
        <v>1212</v>
      </c>
      <c r="N130" s="370" t="s">
        <v>119</v>
      </c>
      <c r="O130" s="373" t="s">
        <v>209</v>
      </c>
      <c r="P130" s="487" t="s">
        <v>258</v>
      </c>
    </row>
    <row r="131" spans="2:16" x14ac:dyDescent="0.35">
      <c r="B131" s="386" t="s">
        <v>216</v>
      </c>
      <c r="C131" s="367" t="s">
        <v>800</v>
      </c>
      <c r="D131" s="312" t="s">
        <v>796</v>
      </c>
      <c r="E131" s="312" t="s">
        <v>1215</v>
      </c>
      <c r="F131" s="312" t="s">
        <v>303</v>
      </c>
      <c r="G131" s="447" t="s">
        <v>210</v>
      </c>
      <c r="H131" s="318" t="s">
        <v>258</v>
      </c>
      <c r="I131" s="368"/>
      <c r="J131" s="386" t="s">
        <v>216</v>
      </c>
      <c r="K131" s="389" t="s">
        <v>821</v>
      </c>
      <c r="L131" s="370" t="s">
        <v>811</v>
      </c>
      <c r="M131" s="367" t="s">
        <v>1214</v>
      </c>
      <c r="N131" s="370" t="s">
        <v>260</v>
      </c>
      <c r="O131" s="373" t="s">
        <v>209</v>
      </c>
      <c r="P131" s="487" t="s">
        <v>258</v>
      </c>
    </row>
    <row r="132" spans="2:16" x14ac:dyDescent="0.35">
      <c r="B132" s="386" t="s">
        <v>216</v>
      </c>
      <c r="C132" s="367" t="s">
        <v>916</v>
      </c>
      <c r="D132" s="312" t="s">
        <v>909</v>
      </c>
      <c r="E132" s="312" t="s">
        <v>1216</v>
      </c>
      <c r="F132" s="312" t="s">
        <v>561</v>
      </c>
      <c r="G132" s="447" t="s">
        <v>210</v>
      </c>
      <c r="H132" s="318" t="s">
        <v>258</v>
      </c>
      <c r="I132" s="368"/>
      <c r="J132" s="386" t="s">
        <v>216</v>
      </c>
      <c r="K132" s="389" t="s">
        <v>822</v>
      </c>
      <c r="L132" s="370" t="s">
        <v>811</v>
      </c>
      <c r="M132" s="367" t="s">
        <v>1214</v>
      </c>
      <c r="N132" s="370" t="s">
        <v>260</v>
      </c>
      <c r="O132" s="373" t="s">
        <v>209</v>
      </c>
      <c r="P132" s="487" t="s">
        <v>258</v>
      </c>
    </row>
    <row r="133" spans="2:16" x14ac:dyDescent="0.35">
      <c r="B133" s="386" t="s">
        <v>216</v>
      </c>
      <c r="C133" s="367" t="s">
        <v>917</v>
      </c>
      <c r="D133" s="312" t="s">
        <v>909</v>
      </c>
      <c r="E133" s="312" t="s">
        <v>1216</v>
      </c>
      <c r="F133" s="312" t="s">
        <v>561</v>
      </c>
      <c r="G133" s="447" t="s">
        <v>210</v>
      </c>
      <c r="H133" s="318" t="s">
        <v>258</v>
      </c>
      <c r="I133" s="368"/>
      <c r="J133" s="386" t="s">
        <v>216</v>
      </c>
      <c r="K133" s="389" t="s">
        <v>823</v>
      </c>
      <c r="L133" s="370" t="s">
        <v>811</v>
      </c>
      <c r="M133" s="367" t="s">
        <v>1214</v>
      </c>
      <c r="N133" s="370" t="s">
        <v>260</v>
      </c>
      <c r="O133" s="373" t="s">
        <v>209</v>
      </c>
      <c r="P133" s="487" t="s">
        <v>258</v>
      </c>
    </row>
    <row r="134" spans="2:16" x14ac:dyDescent="0.35">
      <c r="B134" s="386" t="s">
        <v>216</v>
      </c>
      <c r="C134" s="367" t="s">
        <v>1071</v>
      </c>
      <c r="D134" s="312" t="s">
        <v>52</v>
      </c>
      <c r="E134" s="312" t="s">
        <v>1217</v>
      </c>
      <c r="F134" s="312" t="s">
        <v>52</v>
      </c>
      <c r="G134" s="447" t="s">
        <v>210</v>
      </c>
      <c r="H134" s="318" t="s">
        <v>258</v>
      </c>
      <c r="I134" s="368"/>
      <c r="J134" s="386" t="s">
        <v>216</v>
      </c>
      <c r="K134" s="389" t="s">
        <v>621</v>
      </c>
      <c r="L134" s="370" t="s">
        <v>67</v>
      </c>
      <c r="M134" s="367" t="s">
        <v>1219</v>
      </c>
      <c r="N134" s="370" t="s">
        <v>25</v>
      </c>
      <c r="O134" s="373" t="s">
        <v>209</v>
      </c>
      <c r="P134" s="487" t="s">
        <v>258</v>
      </c>
    </row>
    <row r="135" spans="2:16" x14ac:dyDescent="0.35">
      <c r="B135" s="386"/>
      <c r="C135" s="367" t="s">
        <v>1429</v>
      </c>
      <c r="D135" s="367" t="s">
        <v>1422</v>
      </c>
      <c r="E135" s="367" t="s">
        <v>1430</v>
      </c>
      <c r="F135" s="367" t="s">
        <v>261</v>
      </c>
      <c r="G135" s="447" t="s">
        <v>210</v>
      </c>
      <c r="H135" s="318" t="s">
        <v>258</v>
      </c>
      <c r="I135" s="368"/>
      <c r="J135" s="386" t="s">
        <v>216</v>
      </c>
      <c r="K135" s="389" t="s">
        <v>911</v>
      </c>
      <c r="L135" s="370" t="s">
        <v>909</v>
      </c>
      <c r="M135" s="367" t="s">
        <v>1216</v>
      </c>
      <c r="N135" s="370" t="s">
        <v>561</v>
      </c>
      <c r="O135" s="373" t="s">
        <v>209</v>
      </c>
      <c r="P135" s="487" t="s">
        <v>258</v>
      </c>
    </row>
    <row r="136" spans="2:16" x14ac:dyDescent="0.35">
      <c r="B136" s="386"/>
      <c r="C136" s="367" t="s">
        <v>1431</v>
      </c>
      <c r="D136" s="367" t="s">
        <v>1422</v>
      </c>
      <c r="E136" s="367" t="s">
        <v>1430</v>
      </c>
      <c r="F136" s="367" t="s">
        <v>261</v>
      </c>
      <c r="G136" s="447" t="s">
        <v>210</v>
      </c>
      <c r="H136" s="318" t="s">
        <v>258</v>
      </c>
      <c r="I136" s="368"/>
      <c r="J136" s="386" t="s">
        <v>216</v>
      </c>
      <c r="K136" s="389" t="s">
        <v>912</v>
      </c>
      <c r="L136" s="370" t="s">
        <v>909</v>
      </c>
      <c r="M136" s="367" t="s">
        <v>1216</v>
      </c>
      <c r="N136" s="370" t="s">
        <v>561</v>
      </c>
      <c r="O136" s="373" t="s">
        <v>209</v>
      </c>
      <c r="P136" s="487" t="s">
        <v>258</v>
      </c>
    </row>
    <row r="137" spans="2:16" x14ac:dyDescent="0.35">
      <c r="B137" s="386"/>
      <c r="C137" s="367" t="s">
        <v>1432</v>
      </c>
      <c r="D137" s="367" t="s">
        <v>1422</v>
      </c>
      <c r="E137" s="367" t="s">
        <v>1430</v>
      </c>
      <c r="F137" s="367" t="s">
        <v>261</v>
      </c>
      <c r="G137" s="447" t="s">
        <v>210</v>
      </c>
      <c r="H137" s="318" t="s">
        <v>258</v>
      </c>
      <c r="I137" s="368"/>
      <c r="J137" s="386" t="s">
        <v>216</v>
      </c>
      <c r="K137" s="389" t="s">
        <v>913</v>
      </c>
      <c r="L137" s="370" t="s">
        <v>909</v>
      </c>
      <c r="M137" s="367" t="s">
        <v>1216</v>
      </c>
      <c r="N137" s="370" t="s">
        <v>561</v>
      </c>
      <c r="O137" s="373" t="s">
        <v>209</v>
      </c>
      <c r="P137" s="487" t="s">
        <v>258</v>
      </c>
    </row>
    <row r="138" spans="2:16" x14ac:dyDescent="0.35">
      <c r="B138" s="386"/>
      <c r="C138" s="367" t="s">
        <v>1433</v>
      </c>
      <c r="D138" s="367" t="s">
        <v>1422</v>
      </c>
      <c r="E138" s="367" t="s">
        <v>1430</v>
      </c>
      <c r="F138" s="367" t="s">
        <v>261</v>
      </c>
      <c r="G138" s="447" t="s">
        <v>210</v>
      </c>
      <c r="H138" s="318" t="s">
        <v>258</v>
      </c>
      <c r="I138" s="368"/>
      <c r="J138" s="386" t="s">
        <v>216</v>
      </c>
      <c r="K138" s="389" t="s">
        <v>914</v>
      </c>
      <c r="L138" s="370" t="s">
        <v>909</v>
      </c>
      <c r="M138" s="367" t="s">
        <v>1216</v>
      </c>
      <c r="N138" s="370" t="s">
        <v>561</v>
      </c>
      <c r="O138" s="373" t="s">
        <v>209</v>
      </c>
      <c r="P138" s="487" t="s">
        <v>258</v>
      </c>
    </row>
    <row r="139" spans="2:16" x14ac:dyDescent="0.35">
      <c r="B139" s="386"/>
      <c r="C139" s="367" t="s">
        <v>1434</v>
      </c>
      <c r="D139" s="367" t="s">
        <v>1422</v>
      </c>
      <c r="E139" s="367" t="s">
        <v>1430</v>
      </c>
      <c r="F139" s="367" t="s">
        <v>261</v>
      </c>
      <c r="G139" s="447" t="s">
        <v>210</v>
      </c>
      <c r="H139" s="318" t="s">
        <v>258</v>
      </c>
      <c r="I139" s="368"/>
      <c r="J139" s="386" t="s">
        <v>216</v>
      </c>
      <c r="K139" s="389" t="s">
        <v>915</v>
      </c>
      <c r="L139" s="370" t="s">
        <v>909</v>
      </c>
      <c r="M139" s="367" t="s">
        <v>1216</v>
      </c>
      <c r="N139" s="370" t="s">
        <v>561</v>
      </c>
      <c r="O139" s="373" t="s">
        <v>209</v>
      </c>
      <c r="P139" s="487" t="s">
        <v>258</v>
      </c>
    </row>
    <row r="140" spans="2:16" x14ac:dyDescent="0.35">
      <c r="B140" s="386"/>
      <c r="C140" s="367" t="s">
        <v>1435</v>
      </c>
      <c r="D140" s="367" t="s">
        <v>1422</v>
      </c>
      <c r="E140" s="367" t="s">
        <v>1430</v>
      </c>
      <c r="F140" s="367" t="s">
        <v>261</v>
      </c>
      <c r="G140" s="447" t="s">
        <v>210</v>
      </c>
      <c r="H140" s="318" t="s">
        <v>258</v>
      </c>
      <c r="I140" s="368"/>
      <c r="J140" s="386" t="s">
        <v>216</v>
      </c>
      <c r="K140" s="389" t="s">
        <v>1154</v>
      </c>
      <c r="L140" s="370" t="s">
        <v>52</v>
      </c>
      <c r="M140" s="367" t="s">
        <v>1217</v>
      </c>
      <c r="N140" s="370" t="s">
        <v>52</v>
      </c>
      <c r="O140" s="373" t="s">
        <v>209</v>
      </c>
      <c r="P140" s="487" t="s">
        <v>258</v>
      </c>
    </row>
    <row r="141" spans="2:16" x14ac:dyDescent="0.35">
      <c r="B141" s="386"/>
      <c r="C141" s="367" t="s">
        <v>1436</v>
      </c>
      <c r="D141" s="367" t="s">
        <v>1422</v>
      </c>
      <c r="E141" s="367" t="s">
        <v>1437</v>
      </c>
      <c r="F141" s="367" t="s">
        <v>261</v>
      </c>
      <c r="G141" s="447" t="s">
        <v>210</v>
      </c>
      <c r="H141" s="318" t="s">
        <v>258</v>
      </c>
      <c r="I141" s="368"/>
      <c r="J141" s="386" t="s">
        <v>216</v>
      </c>
      <c r="K141" s="389" t="s">
        <v>1153</v>
      </c>
      <c r="L141" s="370" t="s">
        <v>52</v>
      </c>
      <c r="M141" s="367" t="s">
        <v>1217</v>
      </c>
      <c r="N141" s="370" t="s">
        <v>52</v>
      </c>
      <c r="O141" s="373" t="s">
        <v>209</v>
      </c>
      <c r="P141" s="487" t="s">
        <v>258</v>
      </c>
    </row>
    <row r="142" spans="2:16" x14ac:dyDescent="0.35">
      <c r="B142" s="386"/>
      <c r="C142" s="367" t="s">
        <v>1438</v>
      </c>
      <c r="D142" s="367" t="s">
        <v>1422</v>
      </c>
      <c r="E142" s="367" t="s">
        <v>1437</v>
      </c>
      <c r="F142" s="367" t="s">
        <v>261</v>
      </c>
      <c r="G142" s="447" t="s">
        <v>210</v>
      </c>
      <c r="H142" s="318" t="s">
        <v>258</v>
      </c>
      <c r="I142" s="368"/>
      <c r="J142" s="386" t="s">
        <v>216</v>
      </c>
      <c r="K142" s="389" t="s">
        <v>1155</v>
      </c>
      <c r="L142" s="370" t="s">
        <v>52</v>
      </c>
      <c r="M142" s="367" t="s">
        <v>1217</v>
      </c>
      <c r="N142" s="370" t="s">
        <v>52</v>
      </c>
      <c r="O142" s="373" t="s">
        <v>209</v>
      </c>
      <c r="P142" s="487" t="s">
        <v>258</v>
      </c>
    </row>
    <row r="143" spans="2:16" x14ac:dyDescent="0.35">
      <c r="B143" s="386"/>
      <c r="C143" s="367" t="s">
        <v>1439</v>
      </c>
      <c r="D143" s="367" t="s">
        <v>1422</v>
      </c>
      <c r="E143" s="367" t="s">
        <v>1437</v>
      </c>
      <c r="F143" s="367" t="s">
        <v>261</v>
      </c>
      <c r="G143" s="447" t="s">
        <v>210</v>
      </c>
      <c r="H143" s="318" t="s">
        <v>258</v>
      </c>
      <c r="I143" s="368"/>
      <c r="J143" s="386"/>
      <c r="K143" s="389" t="s">
        <v>1423</v>
      </c>
      <c r="L143" s="370" t="s">
        <v>1422</v>
      </c>
      <c r="M143" s="370" t="s">
        <v>1498</v>
      </c>
      <c r="N143" s="370" t="s">
        <v>261</v>
      </c>
      <c r="O143" s="373" t="s">
        <v>209</v>
      </c>
      <c r="P143" s="487" t="s">
        <v>258</v>
      </c>
    </row>
    <row r="144" spans="2:16" x14ac:dyDescent="0.35">
      <c r="B144" s="386"/>
      <c r="C144" s="367" t="s">
        <v>1440</v>
      </c>
      <c r="D144" s="367" t="s">
        <v>1422</v>
      </c>
      <c r="E144" s="367" t="s">
        <v>1437</v>
      </c>
      <c r="F144" s="367" t="s">
        <v>261</v>
      </c>
      <c r="G144" s="447" t="s">
        <v>210</v>
      </c>
      <c r="H144" s="318" t="s">
        <v>258</v>
      </c>
      <c r="I144" s="368"/>
      <c r="J144" s="386"/>
      <c r="K144" s="389" t="s">
        <v>1424</v>
      </c>
      <c r="L144" s="370" t="s">
        <v>1422</v>
      </c>
      <c r="M144" s="370" t="s">
        <v>1498</v>
      </c>
      <c r="N144" s="370" t="s">
        <v>261</v>
      </c>
      <c r="O144" s="373" t="s">
        <v>209</v>
      </c>
      <c r="P144" s="487" t="s">
        <v>258</v>
      </c>
    </row>
    <row r="145" spans="1:17" x14ac:dyDescent="0.35">
      <c r="B145" s="386"/>
      <c r="C145" s="367" t="s">
        <v>1441</v>
      </c>
      <c r="D145" s="367" t="s">
        <v>1422</v>
      </c>
      <c r="E145" s="367" t="s">
        <v>1437</v>
      </c>
      <c r="F145" s="367" t="s">
        <v>261</v>
      </c>
      <c r="G145" s="447" t="s">
        <v>210</v>
      </c>
      <c r="H145" s="318" t="s">
        <v>258</v>
      </c>
      <c r="I145" s="368"/>
      <c r="J145" s="386"/>
      <c r="K145" s="389" t="s">
        <v>1427</v>
      </c>
      <c r="L145" s="370" t="s">
        <v>1422</v>
      </c>
      <c r="M145" s="370" t="s">
        <v>1499</v>
      </c>
      <c r="N145" s="370" t="s">
        <v>261</v>
      </c>
      <c r="O145" s="373" t="s">
        <v>209</v>
      </c>
      <c r="P145" s="487" t="s">
        <v>258</v>
      </c>
    </row>
    <row r="146" spans="1:17" x14ac:dyDescent="0.35">
      <c r="B146" s="386"/>
      <c r="C146" s="367" t="s">
        <v>1442</v>
      </c>
      <c r="D146" s="367" t="s">
        <v>1422</v>
      </c>
      <c r="E146" s="367" t="s">
        <v>1437</v>
      </c>
      <c r="F146" s="367" t="s">
        <v>261</v>
      </c>
      <c r="G146" s="447" t="s">
        <v>210</v>
      </c>
      <c r="H146" s="318" t="s">
        <v>258</v>
      </c>
      <c r="I146" s="368"/>
      <c r="J146" s="386"/>
      <c r="K146" s="389" t="s">
        <v>1428</v>
      </c>
      <c r="L146" s="370" t="s">
        <v>1422</v>
      </c>
      <c r="M146" s="370" t="s">
        <v>1499</v>
      </c>
      <c r="N146" s="370" t="s">
        <v>261</v>
      </c>
      <c r="O146" s="373" t="s">
        <v>209</v>
      </c>
      <c r="P146" s="487" t="s">
        <v>258</v>
      </c>
    </row>
    <row r="147" spans="1:17" x14ac:dyDescent="0.35">
      <c r="B147" s="386"/>
      <c r="C147" s="367" t="s">
        <v>1457</v>
      </c>
      <c r="D147" s="367" t="s">
        <v>67</v>
      </c>
      <c r="E147" s="367" t="s">
        <v>1497</v>
      </c>
      <c r="F147" s="367" t="s">
        <v>25</v>
      </c>
      <c r="G147" s="447" t="s">
        <v>210</v>
      </c>
      <c r="H147" s="318" t="s">
        <v>258</v>
      </c>
      <c r="I147" s="368"/>
      <c r="J147" s="386"/>
      <c r="K147" s="389" t="s">
        <v>1477</v>
      </c>
      <c r="L147" s="370" t="s">
        <v>67</v>
      </c>
      <c r="M147" s="370" t="s">
        <v>1497</v>
      </c>
      <c r="N147" s="370" t="s">
        <v>25</v>
      </c>
      <c r="O147" s="373" t="s">
        <v>209</v>
      </c>
      <c r="P147" s="487" t="s">
        <v>258</v>
      </c>
    </row>
    <row r="148" spans="1:17" x14ac:dyDescent="0.35">
      <c r="B148" s="386"/>
      <c r="C148" s="367" t="s">
        <v>1458</v>
      </c>
      <c r="D148" s="367" t="s">
        <v>67</v>
      </c>
      <c r="E148" s="367" t="s">
        <v>1497</v>
      </c>
      <c r="F148" s="367" t="s">
        <v>25</v>
      </c>
      <c r="G148" s="447" t="s">
        <v>210</v>
      </c>
      <c r="H148" s="318" t="s">
        <v>258</v>
      </c>
      <c r="I148" s="368"/>
      <c r="J148" s="386"/>
      <c r="K148" s="389" t="s">
        <v>1478</v>
      </c>
      <c r="L148" s="370" t="s">
        <v>67</v>
      </c>
      <c r="M148" s="370" t="s">
        <v>85</v>
      </c>
      <c r="N148" s="370" t="s">
        <v>25</v>
      </c>
      <c r="O148" s="373" t="s">
        <v>209</v>
      </c>
      <c r="P148" s="487" t="s">
        <v>258</v>
      </c>
    </row>
    <row r="149" spans="1:17" x14ac:dyDescent="0.35">
      <c r="B149" s="386"/>
      <c r="C149" s="367" t="s">
        <v>1377</v>
      </c>
      <c r="D149" s="312" t="s">
        <v>108</v>
      </c>
      <c r="E149" s="312" t="s">
        <v>1415</v>
      </c>
      <c r="F149" s="312" t="s">
        <v>51</v>
      </c>
      <c r="G149" s="447" t="s">
        <v>210</v>
      </c>
      <c r="H149" s="318" t="s">
        <v>258</v>
      </c>
      <c r="I149" s="368"/>
      <c r="J149" s="386"/>
      <c r="K149" s="389" t="s">
        <v>1479</v>
      </c>
      <c r="L149" s="370" t="s">
        <v>67</v>
      </c>
      <c r="M149" s="370" t="s">
        <v>85</v>
      </c>
      <c r="N149" s="370" t="s">
        <v>25</v>
      </c>
      <c r="O149" s="373" t="s">
        <v>209</v>
      </c>
      <c r="P149" s="487" t="s">
        <v>258</v>
      </c>
    </row>
    <row r="150" spans="1:17" x14ac:dyDescent="0.35">
      <c r="B150" s="386"/>
      <c r="C150" s="367" t="s">
        <v>1378</v>
      </c>
      <c r="D150" s="312" t="s">
        <v>108</v>
      </c>
      <c r="E150" s="312" t="s">
        <v>1415</v>
      </c>
      <c r="F150" s="312" t="s">
        <v>51</v>
      </c>
      <c r="G150" s="447" t="s">
        <v>210</v>
      </c>
      <c r="H150" s="318" t="s">
        <v>258</v>
      </c>
      <c r="I150" s="368"/>
      <c r="J150" s="386"/>
      <c r="K150" s="389" t="s">
        <v>1399</v>
      </c>
      <c r="L150" s="370" t="s">
        <v>108</v>
      </c>
      <c r="M150" s="370" t="s">
        <v>1415</v>
      </c>
      <c r="N150" s="370" t="s">
        <v>51</v>
      </c>
      <c r="O150" s="373" t="s">
        <v>209</v>
      </c>
      <c r="P150" s="487" t="s">
        <v>258</v>
      </c>
    </row>
    <row r="151" spans="1:17" x14ac:dyDescent="0.35">
      <c r="B151" s="386"/>
      <c r="C151" s="367" t="s">
        <v>1379</v>
      </c>
      <c r="D151" s="312" t="s">
        <v>108</v>
      </c>
      <c r="E151" s="312" t="s">
        <v>1415</v>
      </c>
      <c r="F151" s="312" t="s">
        <v>51</v>
      </c>
      <c r="G151" s="447" t="s">
        <v>210</v>
      </c>
      <c r="H151" s="318" t="s">
        <v>258</v>
      </c>
      <c r="I151" s="368"/>
      <c r="J151" s="386"/>
      <c r="K151" s="389" t="s">
        <v>1400</v>
      </c>
      <c r="L151" s="370" t="s">
        <v>108</v>
      </c>
      <c r="M151" s="370" t="s">
        <v>1415</v>
      </c>
      <c r="N151" s="370" t="s">
        <v>51</v>
      </c>
      <c r="O151" s="373" t="s">
        <v>209</v>
      </c>
      <c r="P151" s="487" t="s">
        <v>258</v>
      </c>
    </row>
    <row r="152" spans="1:17" ht="15" thickBot="1" x14ac:dyDescent="0.4">
      <c r="B152" s="386"/>
      <c r="C152" s="367" t="s">
        <v>1380</v>
      </c>
      <c r="D152" s="312" t="s">
        <v>108</v>
      </c>
      <c r="E152" s="312" t="s">
        <v>1415</v>
      </c>
      <c r="F152" s="312" t="s">
        <v>51</v>
      </c>
      <c r="G152" s="447" t="s">
        <v>210</v>
      </c>
      <c r="H152" s="318" t="s">
        <v>258</v>
      </c>
      <c r="I152" s="368"/>
      <c r="J152" s="387"/>
      <c r="K152" s="445" t="s">
        <v>1401</v>
      </c>
      <c r="L152" s="371" t="s">
        <v>108</v>
      </c>
      <c r="M152" s="371" t="s">
        <v>1415</v>
      </c>
      <c r="N152" s="371" t="s">
        <v>51</v>
      </c>
      <c r="O152" s="374" t="s">
        <v>209</v>
      </c>
      <c r="P152" s="488" t="s">
        <v>258</v>
      </c>
    </row>
    <row r="153" spans="1:17" ht="15" thickBot="1" x14ac:dyDescent="0.4">
      <c r="B153" s="387"/>
      <c r="C153" s="375" t="s">
        <v>1381</v>
      </c>
      <c r="D153" s="299" t="s">
        <v>108</v>
      </c>
      <c r="E153" s="299" t="s">
        <v>1415</v>
      </c>
      <c r="F153" s="299" t="s">
        <v>51</v>
      </c>
      <c r="G153" s="449" t="s">
        <v>210</v>
      </c>
      <c r="H153" s="319" t="s">
        <v>258</v>
      </c>
      <c r="I153" s="368"/>
      <c r="J153" s="386">
        <v>220</v>
      </c>
      <c r="K153" s="388" t="s">
        <v>515</v>
      </c>
      <c r="L153" s="370" t="s">
        <v>68</v>
      </c>
      <c r="M153" s="367" t="s">
        <v>1225</v>
      </c>
      <c r="N153" s="370" t="s">
        <v>13</v>
      </c>
      <c r="O153" s="373" t="s">
        <v>209</v>
      </c>
      <c r="P153" s="487" t="s">
        <v>253</v>
      </c>
      <c r="Q153" s="535">
        <v>108</v>
      </c>
    </row>
    <row r="154" spans="1:17" x14ac:dyDescent="0.35">
      <c r="A154" s="338">
        <v>95</v>
      </c>
      <c r="B154" s="386">
        <v>221</v>
      </c>
      <c r="C154" s="367" t="s">
        <v>585</v>
      </c>
      <c r="D154" s="312" t="s">
        <v>111</v>
      </c>
      <c r="E154" s="312" t="s">
        <v>1232</v>
      </c>
      <c r="F154" s="312" t="s">
        <v>5</v>
      </c>
      <c r="G154" s="447" t="s">
        <v>210</v>
      </c>
      <c r="H154" s="318" t="s">
        <v>253</v>
      </c>
      <c r="I154" s="368"/>
      <c r="J154" s="386">
        <v>216</v>
      </c>
      <c r="K154" s="388" t="s">
        <v>517</v>
      </c>
      <c r="L154" s="370" t="s">
        <v>68</v>
      </c>
      <c r="M154" s="367" t="s">
        <v>1257</v>
      </c>
      <c r="N154" s="370" t="s">
        <v>13</v>
      </c>
      <c r="O154" s="373" t="s">
        <v>209</v>
      </c>
      <c r="P154" s="487" t="s">
        <v>253</v>
      </c>
    </row>
    <row r="155" spans="1:17" x14ac:dyDescent="0.35">
      <c r="B155" s="386">
        <v>217</v>
      </c>
      <c r="C155" s="367" t="s">
        <v>477</v>
      </c>
      <c r="D155" s="312" t="s">
        <v>68</v>
      </c>
      <c r="E155" s="312" t="s">
        <v>1225</v>
      </c>
      <c r="F155" s="312" t="s">
        <v>13</v>
      </c>
      <c r="G155" s="447" t="s">
        <v>210</v>
      </c>
      <c r="H155" s="318" t="s">
        <v>253</v>
      </c>
      <c r="I155" s="368"/>
      <c r="J155" s="386">
        <v>216</v>
      </c>
      <c r="K155" s="388" t="s">
        <v>572</v>
      </c>
      <c r="L155" s="370" t="s">
        <v>111</v>
      </c>
      <c r="M155" s="367" t="s">
        <v>1232</v>
      </c>
      <c r="N155" s="370" t="s">
        <v>5</v>
      </c>
      <c r="O155" s="373" t="s">
        <v>209</v>
      </c>
      <c r="P155" s="487" t="s">
        <v>253</v>
      </c>
    </row>
    <row r="156" spans="1:17" x14ac:dyDescent="0.35">
      <c r="B156" s="386">
        <v>216</v>
      </c>
      <c r="C156" s="367" t="s">
        <v>481</v>
      </c>
      <c r="D156" s="312" t="s">
        <v>68</v>
      </c>
      <c r="E156" s="312" t="s">
        <v>1225</v>
      </c>
      <c r="F156" s="312" t="s">
        <v>13</v>
      </c>
      <c r="G156" s="447" t="s">
        <v>210</v>
      </c>
      <c r="H156" s="318" t="s">
        <v>253</v>
      </c>
      <c r="I156" s="368"/>
      <c r="J156" s="386">
        <v>208</v>
      </c>
      <c r="K156" s="388" t="s">
        <v>1128</v>
      </c>
      <c r="L156" s="370" t="s">
        <v>68</v>
      </c>
      <c r="M156" s="367" t="s">
        <v>1227</v>
      </c>
      <c r="N156" s="370" t="s">
        <v>13</v>
      </c>
      <c r="O156" s="373" t="s">
        <v>209</v>
      </c>
      <c r="P156" s="487" t="s">
        <v>253</v>
      </c>
    </row>
    <row r="157" spans="1:17" x14ac:dyDescent="0.35">
      <c r="B157" s="386">
        <v>216</v>
      </c>
      <c r="C157" s="367" t="s">
        <v>768</v>
      </c>
      <c r="D157" s="312" t="s">
        <v>68</v>
      </c>
      <c r="E157" s="312" t="s">
        <v>1228</v>
      </c>
      <c r="F157" s="312" t="s">
        <v>13</v>
      </c>
      <c r="G157" s="447" t="s">
        <v>210</v>
      </c>
      <c r="H157" s="318" t="s">
        <v>253</v>
      </c>
      <c r="I157" s="368"/>
      <c r="J157" s="386">
        <v>116</v>
      </c>
      <c r="K157" s="388" t="s">
        <v>539</v>
      </c>
      <c r="L157" s="370" t="s">
        <v>68</v>
      </c>
      <c r="M157" s="367" t="s">
        <v>1225</v>
      </c>
      <c r="N157" s="370" t="s">
        <v>13</v>
      </c>
      <c r="O157" s="373" t="s">
        <v>209</v>
      </c>
      <c r="P157" s="487" t="s">
        <v>253</v>
      </c>
    </row>
    <row r="158" spans="1:17" x14ac:dyDescent="0.35">
      <c r="B158" s="386">
        <v>208</v>
      </c>
      <c r="C158" s="367" t="s">
        <v>1087</v>
      </c>
      <c r="D158" s="312" t="s">
        <v>68</v>
      </c>
      <c r="E158" s="312" t="s">
        <v>1233</v>
      </c>
      <c r="F158" s="312" t="s">
        <v>13</v>
      </c>
      <c r="G158" s="447" t="s">
        <v>210</v>
      </c>
      <c r="H158" s="318" t="s">
        <v>253</v>
      </c>
      <c r="I158" s="368"/>
      <c r="J158" s="386">
        <v>116</v>
      </c>
      <c r="K158" s="388" t="s">
        <v>540</v>
      </c>
      <c r="L158" s="370" t="s">
        <v>68</v>
      </c>
      <c r="M158" s="367" t="s">
        <v>1225</v>
      </c>
      <c r="N158" s="370" t="s">
        <v>13</v>
      </c>
      <c r="O158" s="373" t="s">
        <v>209</v>
      </c>
      <c r="P158" s="487" t="s">
        <v>253</v>
      </c>
    </row>
    <row r="159" spans="1:17" x14ac:dyDescent="0.35">
      <c r="B159" s="386">
        <v>209</v>
      </c>
      <c r="C159" s="367" t="s">
        <v>476</v>
      </c>
      <c r="D159" s="312" t="s">
        <v>68</v>
      </c>
      <c r="E159" s="312" t="s">
        <v>1500</v>
      </c>
      <c r="F159" s="312" t="s">
        <v>13</v>
      </c>
      <c r="G159" s="447" t="s">
        <v>210</v>
      </c>
      <c r="H159" s="318" t="s">
        <v>253</v>
      </c>
      <c r="I159" s="368"/>
      <c r="J159" s="386">
        <v>108</v>
      </c>
      <c r="K159" s="388" t="s">
        <v>551</v>
      </c>
      <c r="L159" s="370" t="s">
        <v>1061</v>
      </c>
      <c r="M159" s="367" t="s">
        <v>1222</v>
      </c>
      <c r="N159" s="370" t="s">
        <v>46</v>
      </c>
      <c r="O159" s="373" t="s">
        <v>209</v>
      </c>
      <c r="P159" s="487" t="s">
        <v>253</v>
      </c>
    </row>
    <row r="160" spans="1:17" x14ac:dyDescent="0.35">
      <c r="B160" s="386">
        <v>124</v>
      </c>
      <c r="C160" s="367" t="s">
        <v>482</v>
      </c>
      <c r="D160" s="451" t="s">
        <v>68</v>
      </c>
      <c r="E160" s="451" t="s">
        <v>1227</v>
      </c>
      <c r="F160" s="451" t="s">
        <v>13</v>
      </c>
      <c r="G160" s="447" t="s">
        <v>210</v>
      </c>
      <c r="H160" s="318" t="s">
        <v>253</v>
      </c>
      <c r="I160" s="368"/>
      <c r="J160" s="386">
        <v>108</v>
      </c>
      <c r="K160" s="388" t="s">
        <v>543</v>
      </c>
      <c r="L160" s="370" t="s">
        <v>207</v>
      </c>
      <c r="M160" s="367" t="s">
        <v>1224</v>
      </c>
      <c r="N160" s="370" t="s">
        <v>208</v>
      </c>
      <c r="O160" s="373" t="s">
        <v>209</v>
      </c>
      <c r="P160" s="487" t="s">
        <v>253</v>
      </c>
    </row>
    <row r="161" spans="2:16" x14ac:dyDescent="0.35">
      <c r="B161" s="386">
        <v>123</v>
      </c>
      <c r="C161" s="367" t="s">
        <v>484</v>
      </c>
      <c r="D161" s="312" t="s">
        <v>68</v>
      </c>
      <c r="E161" s="312" t="s">
        <v>1227</v>
      </c>
      <c r="F161" s="312" t="s">
        <v>13</v>
      </c>
      <c r="G161" s="447" t="s">
        <v>210</v>
      </c>
      <c r="H161" s="318" t="s">
        <v>253</v>
      </c>
      <c r="I161" s="368"/>
      <c r="J161" s="386">
        <v>30</v>
      </c>
      <c r="K161" s="388" t="s">
        <v>593</v>
      </c>
      <c r="L161" s="370" t="s">
        <v>207</v>
      </c>
      <c r="M161" s="367" t="s">
        <v>1224</v>
      </c>
      <c r="N161" s="370" t="s">
        <v>208</v>
      </c>
      <c r="O161" s="373" t="s">
        <v>209</v>
      </c>
      <c r="P161" s="487" t="s">
        <v>253</v>
      </c>
    </row>
    <row r="162" spans="2:16" x14ac:dyDescent="0.35">
      <c r="B162" s="386">
        <v>120</v>
      </c>
      <c r="C162" s="382" t="s">
        <v>488</v>
      </c>
      <c r="D162" s="312" t="s">
        <v>68</v>
      </c>
      <c r="E162" s="312" t="s">
        <v>1227</v>
      </c>
      <c r="F162" s="312" t="s">
        <v>13</v>
      </c>
      <c r="G162" s="447" t="s">
        <v>210</v>
      </c>
      <c r="H162" s="318" t="s">
        <v>253</v>
      </c>
      <c r="I162" s="368"/>
      <c r="J162" s="386">
        <v>27</v>
      </c>
      <c r="K162" s="388" t="s">
        <v>663</v>
      </c>
      <c r="L162" s="370" t="s">
        <v>68</v>
      </c>
      <c r="M162" s="367" t="s">
        <v>1228</v>
      </c>
      <c r="N162" s="370" t="s">
        <v>13</v>
      </c>
      <c r="O162" s="373" t="s">
        <v>209</v>
      </c>
      <c r="P162" s="487" t="s">
        <v>253</v>
      </c>
    </row>
    <row r="163" spans="2:16" x14ac:dyDescent="0.35">
      <c r="B163" s="386">
        <v>108</v>
      </c>
      <c r="C163" s="367" t="s">
        <v>503</v>
      </c>
      <c r="D163" s="312" t="s">
        <v>68</v>
      </c>
      <c r="E163" s="312" t="s">
        <v>1227</v>
      </c>
      <c r="F163" s="312" t="s">
        <v>13</v>
      </c>
      <c r="G163" s="447" t="s">
        <v>210</v>
      </c>
      <c r="H163" s="318" t="s">
        <v>253</v>
      </c>
      <c r="I163" s="368"/>
      <c r="J163" s="386">
        <v>21</v>
      </c>
      <c r="K163" s="388" t="s">
        <v>583</v>
      </c>
      <c r="L163" s="370" t="s">
        <v>111</v>
      </c>
      <c r="M163" s="367" t="s">
        <v>1232</v>
      </c>
      <c r="N163" s="370" t="s">
        <v>5</v>
      </c>
      <c r="O163" s="373" t="s">
        <v>209</v>
      </c>
      <c r="P163" s="487" t="s">
        <v>253</v>
      </c>
    </row>
    <row r="164" spans="2:16" x14ac:dyDescent="0.35">
      <c r="B164" s="386">
        <v>16</v>
      </c>
      <c r="C164" s="367" t="s">
        <v>587</v>
      </c>
      <c r="D164" s="312" t="s">
        <v>111</v>
      </c>
      <c r="E164" s="312" t="s">
        <v>1232</v>
      </c>
      <c r="F164" s="312" t="s">
        <v>5</v>
      </c>
      <c r="G164" s="447" t="s">
        <v>210</v>
      </c>
      <c r="H164" s="318" t="s">
        <v>253</v>
      </c>
      <c r="I164" s="368"/>
      <c r="J164" s="386">
        <v>17</v>
      </c>
      <c r="K164" s="388" t="s">
        <v>674</v>
      </c>
      <c r="L164" s="370" t="s">
        <v>900</v>
      </c>
      <c r="M164" s="367" t="s">
        <v>1231</v>
      </c>
      <c r="N164" s="370" t="s">
        <v>45</v>
      </c>
      <c r="O164" s="373" t="s">
        <v>209</v>
      </c>
      <c r="P164" s="487" t="s">
        <v>253</v>
      </c>
    </row>
    <row r="165" spans="2:16" x14ac:dyDescent="0.35">
      <c r="B165" s="386" t="s">
        <v>1576</v>
      </c>
      <c r="C165" s="382" t="s">
        <v>1048</v>
      </c>
      <c r="D165" s="312" t="s">
        <v>99</v>
      </c>
      <c r="E165" s="312" t="s">
        <v>1221</v>
      </c>
      <c r="F165" s="312" t="s">
        <v>26</v>
      </c>
      <c r="G165" s="447" t="s">
        <v>210</v>
      </c>
      <c r="H165" s="318" t="s">
        <v>253</v>
      </c>
      <c r="I165" s="368"/>
      <c r="J165" s="386">
        <v>16</v>
      </c>
      <c r="K165" s="388" t="s">
        <v>596</v>
      </c>
      <c r="L165" s="370" t="s">
        <v>207</v>
      </c>
      <c r="M165" s="367" t="s">
        <v>1224</v>
      </c>
      <c r="N165" s="370" t="s">
        <v>208</v>
      </c>
      <c r="O165" s="373" t="s">
        <v>209</v>
      </c>
      <c r="P165" s="487" t="s">
        <v>253</v>
      </c>
    </row>
    <row r="166" spans="2:16" x14ac:dyDescent="0.35">
      <c r="B166" s="386" t="s">
        <v>1576</v>
      </c>
      <c r="C166" s="382" t="s">
        <v>1299</v>
      </c>
      <c r="D166" s="312" t="s">
        <v>1061</v>
      </c>
      <c r="E166" s="312" t="s">
        <v>1326</v>
      </c>
      <c r="F166" s="312" t="s">
        <v>46</v>
      </c>
      <c r="G166" s="447" t="s">
        <v>210</v>
      </c>
      <c r="H166" s="318" t="s">
        <v>253</v>
      </c>
      <c r="I166" s="368"/>
      <c r="J166" s="386">
        <v>16</v>
      </c>
      <c r="K166" s="388" t="s">
        <v>598</v>
      </c>
      <c r="L166" s="370" t="s">
        <v>207</v>
      </c>
      <c r="M166" s="367" t="s">
        <v>1224</v>
      </c>
      <c r="N166" s="370" t="s">
        <v>208</v>
      </c>
      <c r="O166" s="373" t="s">
        <v>209</v>
      </c>
      <c r="P166" s="487" t="s">
        <v>253</v>
      </c>
    </row>
    <row r="167" spans="2:16" x14ac:dyDescent="0.35">
      <c r="B167" s="386" t="s">
        <v>1576</v>
      </c>
      <c r="C167" s="382" t="s">
        <v>741</v>
      </c>
      <c r="D167" s="312" t="s">
        <v>207</v>
      </c>
      <c r="E167" s="312" t="s">
        <v>1223</v>
      </c>
      <c r="F167" s="312" t="s">
        <v>208</v>
      </c>
      <c r="G167" s="447" t="s">
        <v>210</v>
      </c>
      <c r="H167" s="318" t="s">
        <v>253</v>
      </c>
      <c r="I167" s="368"/>
      <c r="J167" s="386" t="s">
        <v>1576</v>
      </c>
      <c r="K167" s="388" t="s">
        <v>1115</v>
      </c>
      <c r="L167" s="370" t="s">
        <v>124</v>
      </c>
      <c r="M167" s="367" t="s">
        <v>1251</v>
      </c>
      <c r="N167" s="370" t="s">
        <v>50</v>
      </c>
      <c r="O167" s="373" t="s">
        <v>209</v>
      </c>
      <c r="P167" s="487" t="s">
        <v>253</v>
      </c>
    </row>
    <row r="168" spans="2:16" x14ac:dyDescent="0.35">
      <c r="B168" s="386" t="s">
        <v>1576</v>
      </c>
      <c r="C168" s="382" t="s">
        <v>1411</v>
      </c>
      <c r="D168" s="312" t="s">
        <v>207</v>
      </c>
      <c r="E168" s="312" t="s">
        <v>1412</v>
      </c>
      <c r="F168" s="312" t="s">
        <v>208</v>
      </c>
      <c r="G168" s="447" t="s">
        <v>210</v>
      </c>
      <c r="H168" s="318" t="s">
        <v>253</v>
      </c>
      <c r="I168" s="368"/>
      <c r="J168" s="386" t="s">
        <v>1576</v>
      </c>
      <c r="K168" s="388" t="s">
        <v>563</v>
      </c>
      <c r="L168" s="370" t="s">
        <v>124</v>
      </c>
      <c r="M168" s="367" t="s">
        <v>1220</v>
      </c>
      <c r="N168" s="370" t="s">
        <v>50</v>
      </c>
      <c r="O168" s="373" t="s">
        <v>209</v>
      </c>
      <c r="P168" s="487" t="s">
        <v>253</v>
      </c>
    </row>
    <row r="169" spans="2:16" x14ac:dyDescent="0.35">
      <c r="B169" s="386" t="s">
        <v>1576</v>
      </c>
      <c r="C169" s="382" t="s">
        <v>1056</v>
      </c>
      <c r="D169" s="312" t="s">
        <v>207</v>
      </c>
      <c r="E169" s="312" t="s">
        <v>1260</v>
      </c>
      <c r="F169" s="312" t="s">
        <v>208</v>
      </c>
      <c r="G169" s="447" t="s">
        <v>210</v>
      </c>
      <c r="H169" s="318" t="s">
        <v>253</v>
      </c>
      <c r="I169" s="368"/>
      <c r="J169" s="386" t="s">
        <v>1576</v>
      </c>
      <c r="K169" s="388" t="s">
        <v>1285</v>
      </c>
      <c r="L169" s="370" t="s">
        <v>124</v>
      </c>
      <c r="M169" s="367" t="s">
        <v>1324</v>
      </c>
      <c r="N169" s="370" t="s">
        <v>50</v>
      </c>
      <c r="O169" s="373" t="s">
        <v>209</v>
      </c>
      <c r="P169" s="487" t="s">
        <v>253</v>
      </c>
    </row>
    <row r="170" spans="2:16" x14ac:dyDescent="0.35">
      <c r="B170" s="386" t="s">
        <v>1576</v>
      </c>
      <c r="C170" s="382" t="s">
        <v>600</v>
      </c>
      <c r="D170" s="312" t="s">
        <v>207</v>
      </c>
      <c r="E170" s="312" t="s">
        <v>1224</v>
      </c>
      <c r="F170" s="312" t="s">
        <v>208</v>
      </c>
      <c r="G170" s="447" t="s">
        <v>210</v>
      </c>
      <c r="H170" s="318" t="s">
        <v>253</v>
      </c>
      <c r="I170" s="368"/>
      <c r="J170" s="386" t="s">
        <v>1576</v>
      </c>
      <c r="K170" s="388" t="s">
        <v>604</v>
      </c>
      <c r="L170" s="370" t="s">
        <v>605</v>
      </c>
      <c r="M170" s="367" t="s">
        <v>1258</v>
      </c>
      <c r="N170" s="370" t="s">
        <v>273</v>
      </c>
      <c r="O170" s="373" t="s">
        <v>209</v>
      </c>
      <c r="P170" s="487" t="s">
        <v>253</v>
      </c>
    </row>
    <row r="171" spans="2:16" x14ac:dyDescent="0.35">
      <c r="B171" s="386" t="s">
        <v>1576</v>
      </c>
      <c r="C171" s="382" t="s">
        <v>1314</v>
      </c>
      <c r="D171" s="312" t="s">
        <v>68</v>
      </c>
      <c r="E171" s="312" t="s">
        <v>1323</v>
      </c>
      <c r="F171" s="312" t="s">
        <v>13</v>
      </c>
      <c r="G171" s="447" t="s">
        <v>210</v>
      </c>
      <c r="H171" s="318" t="s">
        <v>253</v>
      </c>
      <c r="I171" s="368"/>
      <c r="J171" s="386" t="s">
        <v>1576</v>
      </c>
      <c r="K171" s="388" t="s">
        <v>1135</v>
      </c>
      <c r="L171" s="370" t="s">
        <v>99</v>
      </c>
      <c r="M171" s="367" t="s">
        <v>1221</v>
      </c>
      <c r="N171" s="370" t="s">
        <v>26</v>
      </c>
      <c r="O171" s="373" t="s">
        <v>209</v>
      </c>
      <c r="P171" s="487" t="s">
        <v>253</v>
      </c>
    </row>
    <row r="172" spans="2:16" x14ac:dyDescent="0.35">
      <c r="B172" s="386" t="s">
        <v>1576</v>
      </c>
      <c r="C172" s="382" t="s">
        <v>571</v>
      </c>
      <c r="D172" s="312" t="s">
        <v>68</v>
      </c>
      <c r="E172" s="312" t="s">
        <v>1226</v>
      </c>
      <c r="F172" s="312" t="s">
        <v>13</v>
      </c>
      <c r="G172" s="447" t="s">
        <v>210</v>
      </c>
      <c r="H172" s="318" t="s">
        <v>253</v>
      </c>
      <c r="I172" s="368"/>
      <c r="J172" s="386" t="s">
        <v>1576</v>
      </c>
      <c r="K172" s="388" t="s">
        <v>1144</v>
      </c>
      <c r="L172" s="370" t="s">
        <v>1061</v>
      </c>
      <c r="M172" s="367" t="s">
        <v>1259</v>
      </c>
      <c r="N172" s="370" t="s">
        <v>46</v>
      </c>
      <c r="O172" s="373" t="s">
        <v>209</v>
      </c>
      <c r="P172" s="487" t="s">
        <v>253</v>
      </c>
    </row>
    <row r="173" spans="2:16" x14ac:dyDescent="0.35">
      <c r="B173" s="386" t="s">
        <v>1576</v>
      </c>
      <c r="C173" s="382" t="s">
        <v>727</v>
      </c>
      <c r="D173" s="312" t="s">
        <v>728</v>
      </c>
      <c r="E173" s="312" t="s">
        <v>1229</v>
      </c>
      <c r="F173" s="312" t="s">
        <v>41</v>
      </c>
      <c r="G173" s="447" t="s">
        <v>210</v>
      </c>
      <c r="H173" s="318" t="s">
        <v>253</v>
      </c>
      <c r="I173" s="368"/>
      <c r="J173" s="386" t="s">
        <v>1576</v>
      </c>
      <c r="K173" s="388" t="s">
        <v>1146</v>
      </c>
      <c r="L173" s="370" t="s">
        <v>1061</v>
      </c>
      <c r="M173" s="367" t="s">
        <v>1222</v>
      </c>
      <c r="N173" s="370" t="s">
        <v>46</v>
      </c>
      <c r="O173" s="373" t="s">
        <v>209</v>
      </c>
      <c r="P173" s="487" t="s">
        <v>253</v>
      </c>
    </row>
    <row r="174" spans="2:16" x14ac:dyDescent="0.35">
      <c r="B174" s="386" t="s">
        <v>1576</v>
      </c>
      <c r="C174" s="382" t="s">
        <v>1445</v>
      </c>
      <c r="D174" s="312" t="s">
        <v>728</v>
      </c>
      <c r="E174" s="312" t="s">
        <v>1501</v>
      </c>
      <c r="F174" s="312" t="s">
        <v>41</v>
      </c>
      <c r="G174" s="447" t="s">
        <v>210</v>
      </c>
      <c r="H174" s="318" t="s">
        <v>253</v>
      </c>
      <c r="I174" s="368"/>
      <c r="J174" s="386" t="s">
        <v>1576</v>
      </c>
      <c r="K174" s="388" t="s">
        <v>750</v>
      </c>
      <c r="L174" s="370" t="s">
        <v>207</v>
      </c>
      <c r="M174" s="367" t="s">
        <v>1252</v>
      </c>
      <c r="N174" s="370" t="s">
        <v>208</v>
      </c>
      <c r="O174" s="373" t="s">
        <v>209</v>
      </c>
      <c r="P174" s="487" t="s">
        <v>253</v>
      </c>
    </row>
    <row r="175" spans="2:16" x14ac:dyDescent="0.35">
      <c r="B175" s="386" t="s">
        <v>1576</v>
      </c>
      <c r="C175" s="382" t="s">
        <v>1039</v>
      </c>
      <c r="D175" s="312" t="s">
        <v>1040</v>
      </c>
      <c r="E175" s="312" t="s">
        <v>1230</v>
      </c>
      <c r="F175" s="312" t="s">
        <v>28</v>
      </c>
      <c r="G175" s="447" t="s">
        <v>210</v>
      </c>
      <c r="H175" s="318" t="s">
        <v>253</v>
      </c>
      <c r="I175" s="368"/>
      <c r="J175" s="386" t="s">
        <v>1576</v>
      </c>
      <c r="K175" s="388" t="s">
        <v>1408</v>
      </c>
      <c r="L175" s="370" t="s">
        <v>207</v>
      </c>
      <c r="M175" s="370" t="s">
        <v>1419</v>
      </c>
      <c r="N175" s="370" t="s">
        <v>208</v>
      </c>
      <c r="O175" s="373" t="s">
        <v>209</v>
      </c>
      <c r="P175" s="487" t="s">
        <v>253</v>
      </c>
    </row>
    <row r="176" spans="2:16" x14ac:dyDescent="0.35">
      <c r="B176" s="386" t="s">
        <v>1576</v>
      </c>
      <c r="C176" s="382" t="s">
        <v>901</v>
      </c>
      <c r="D176" s="312" t="s">
        <v>900</v>
      </c>
      <c r="E176" s="312" t="s">
        <v>1231</v>
      </c>
      <c r="F176" s="312" t="s">
        <v>45</v>
      </c>
      <c r="G176" s="447" t="s">
        <v>210</v>
      </c>
      <c r="H176" s="318" t="s">
        <v>253</v>
      </c>
      <c r="I176" s="368"/>
      <c r="J176" s="386" t="s">
        <v>1576</v>
      </c>
      <c r="K176" s="388" t="s">
        <v>1493</v>
      </c>
      <c r="L176" s="370" t="s">
        <v>68</v>
      </c>
      <c r="M176" s="370" t="s">
        <v>339</v>
      </c>
      <c r="N176" s="370" t="s">
        <v>13</v>
      </c>
      <c r="O176" s="373" t="s">
        <v>209</v>
      </c>
      <c r="P176" s="487" t="s">
        <v>253</v>
      </c>
    </row>
    <row r="177" spans="2:16" x14ac:dyDescent="0.35">
      <c r="B177" s="386" t="s">
        <v>1576</v>
      </c>
      <c r="C177" s="382" t="s">
        <v>586</v>
      </c>
      <c r="D177" s="312" t="s">
        <v>111</v>
      </c>
      <c r="E177" s="312" t="s">
        <v>1232</v>
      </c>
      <c r="F177" s="312" t="s">
        <v>5</v>
      </c>
      <c r="G177" s="447" t="s">
        <v>210</v>
      </c>
      <c r="H177" s="318" t="s">
        <v>253</v>
      </c>
      <c r="I177" s="368"/>
      <c r="J177" s="386" t="s">
        <v>1576</v>
      </c>
      <c r="K177" s="388" t="s">
        <v>569</v>
      </c>
      <c r="L177" s="370" t="s">
        <v>68</v>
      </c>
      <c r="M177" s="367" t="s">
        <v>1257</v>
      </c>
      <c r="N177" s="370" t="s">
        <v>13</v>
      </c>
      <c r="O177" s="373" t="s">
        <v>209</v>
      </c>
      <c r="P177" s="487" t="s">
        <v>253</v>
      </c>
    </row>
    <row r="178" spans="2:16" x14ac:dyDescent="0.35">
      <c r="B178" s="386" t="s">
        <v>1576</v>
      </c>
      <c r="C178" s="382" t="s">
        <v>1513</v>
      </c>
      <c r="D178" s="312" t="s">
        <v>1290</v>
      </c>
      <c r="E178" s="312" t="s">
        <v>1325</v>
      </c>
      <c r="F178" s="312" t="s">
        <v>92</v>
      </c>
      <c r="G178" s="447" t="s">
        <v>210</v>
      </c>
      <c r="H178" s="318" t="s">
        <v>253</v>
      </c>
      <c r="I178" s="368"/>
      <c r="J178" s="386" t="s">
        <v>1576</v>
      </c>
      <c r="K178" s="388" t="s">
        <v>1127</v>
      </c>
      <c r="L178" s="370" t="s">
        <v>68</v>
      </c>
      <c r="M178" s="367" t="s">
        <v>1227</v>
      </c>
      <c r="N178" s="370" t="s">
        <v>13</v>
      </c>
      <c r="O178" s="373" t="s">
        <v>209</v>
      </c>
      <c r="P178" s="487" t="s">
        <v>253</v>
      </c>
    </row>
    <row r="179" spans="2:16" x14ac:dyDescent="0.35">
      <c r="B179" s="386" t="s">
        <v>216</v>
      </c>
      <c r="C179" s="367" t="s">
        <v>1036</v>
      </c>
      <c r="D179" s="312" t="s">
        <v>124</v>
      </c>
      <c r="E179" s="312" t="s">
        <v>1251</v>
      </c>
      <c r="F179" s="312" t="s">
        <v>50</v>
      </c>
      <c r="G179" s="447" t="s">
        <v>210</v>
      </c>
      <c r="H179" s="318" t="s">
        <v>253</v>
      </c>
      <c r="I179" s="368"/>
      <c r="J179" s="386" t="s">
        <v>1576</v>
      </c>
      <c r="K179" s="388" t="s">
        <v>946</v>
      </c>
      <c r="L179" s="370" t="s">
        <v>947</v>
      </c>
      <c r="M179" s="367" t="s">
        <v>1261</v>
      </c>
      <c r="N179" s="370" t="s">
        <v>279</v>
      </c>
      <c r="O179" s="373" t="s">
        <v>209</v>
      </c>
      <c r="P179" s="487" t="s">
        <v>253</v>
      </c>
    </row>
    <row r="180" spans="2:16" x14ac:dyDescent="0.35">
      <c r="B180" s="386" t="s">
        <v>216</v>
      </c>
      <c r="C180" s="367" t="s">
        <v>566</v>
      </c>
      <c r="D180" s="312" t="s">
        <v>124</v>
      </c>
      <c r="E180" s="312" t="s">
        <v>1220</v>
      </c>
      <c r="F180" s="312" t="s">
        <v>50</v>
      </c>
      <c r="G180" s="447" t="s">
        <v>210</v>
      </c>
      <c r="H180" s="318" t="s">
        <v>253</v>
      </c>
      <c r="I180" s="368"/>
      <c r="J180" s="386" t="s">
        <v>1576</v>
      </c>
      <c r="K180" s="388" t="s">
        <v>735</v>
      </c>
      <c r="L180" s="370" t="s">
        <v>728</v>
      </c>
      <c r="M180" s="367" t="s">
        <v>1229</v>
      </c>
      <c r="N180" s="370" t="s">
        <v>41</v>
      </c>
      <c r="O180" s="373" t="s">
        <v>209</v>
      </c>
      <c r="P180" s="487" t="s">
        <v>253</v>
      </c>
    </row>
    <row r="181" spans="2:16" x14ac:dyDescent="0.35">
      <c r="B181" s="386" t="s">
        <v>216</v>
      </c>
      <c r="C181" s="367" t="s">
        <v>567</v>
      </c>
      <c r="D181" s="312" t="s">
        <v>124</v>
      </c>
      <c r="E181" s="312" t="s">
        <v>1220</v>
      </c>
      <c r="F181" s="312" t="s">
        <v>50</v>
      </c>
      <c r="G181" s="447" t="s">
        <v>210</v>
      </c>
      <c r="H181" s="318" t="s">
        <v>253</v>
      </c>
      <c r="I181" s="368"/>
      <c r="J181" s="386" t="s">
        <v>1576</v>
      </c>
      <c r="K181" s="388" t="s">
        <v>1125</v>
      </c>
      <c r="L181" s="370" t="s">
        <v>1040</v>
      </c>
      <c r="M181" s="367" t="s">
        <v>1230</v>
      </c>
      <c r="N181" s="370" t="s">
        <v>28</v>
      </c>
      <c r="O181" s="373" t="s">
        <v>209</v>
      </c>
      <c r="P181" s="487" t="s">
        <v>253</v>
      </c>
    </row>
    <row r="182" spans="2:16" x14ac:dyDescent="0.35">
      <c r="B182" s="386" t="s">
        <v>216</v>
      </c>
      <c r="C182" s="367" t="s">
        <v>1318</v>
      </c>
      <c r="D182" s="312" t="s">
        <v>124</v>
      </c>
      <c r="E182" s="312" t="s">
        <v>1324</v>
      </c>
      <c r="F182" s="312" t="s">
        <v>50</v>
      </c>
      <c r="G182" s="447" t="s">
        <v>210</v>
      </c>
      <c r="H182" s="318" t="s">
        <v>253</v>
      </c>
      <c r="I182" s="368"/>
      <c r="J182" s="386" t="s">
        <v>1576</v>
      </c>
      <c r="K182" s="388" t="s">
        <v>1279</v>
      </c>
      <c r="L182" s="370" t="s">
        <v>1040</v>
      </c>
      <c r="M182" s="367" t="s">
        <v>1359</v>
      </c>
      <c r="N182" s="370" t="s">
        <v>28</v>
      </c>
      <c r="O182" s="373" t="s">
        <v>209</v>
      </c>
      <c r="P182" s="487" t="s">
        <v>253</v>
      </c>
    </row>
    <row r="183" spans="2:16" x14ac:dyDescent="0.35">
      <c r="B183" s="386" t="s">
        <v>216</v>
      </c>
      <c r="C183" s="367" t="s">
        <v>1049</v>
      </c>
      <c r="D183" s="312" t="s">
        <v>99</v>
      </c>
      <c r="E183" s="312" t="s">
        <v>1221</v>
      </c>
      <c r="F183" s="312" t="s">
        <v>26</v>
      </c>
      <c r="G183" s="447" t="s">
        <v>210</v>
      </c>
      <c r="H183" s="318" t="s">
        <v>253</v>
      </c>
      <c r="I183" s="368"/>
      <c r="J183" s="386" t="s">
        <v>1576</v>
      </c>
      <c r="K183" s="388" t="s">
        <v>1282</v>
      </c>
      <c r="L183" s="370" t="s">
        <v>110</v>
      </c>
      <c r="M183" s="367" t="s">
        <v>1322</v>
      </c>
      <c r="N183" s="370" t="s">
        <v>16</v>
      </c>
      <c r="O183" s="373" t="s">
        <v>209</v>
      </c>
      <c r="P183" s="487" t="s">
        <v>253</v>
      </c>
    </row>
    <row r="184" spans="2:16" x14ac:dyDescent="0.35">
      <c r="B184" s="386" t="s">
        <v>216</v>
      </c>
      <c r="C184" s="367" t="s">
        <v>1050</v>
      </c>
      <c r="D184" s="312" t="s">
        <v>99</v>
      </c>
      <c r="E184" s="312" t="s">
        <v>1221</v>
      </c>
      <c r="F184" s="312" t="s">
        <v>26</v>
      </c>
      <c r="G184" s="447" t="s">
        <v>210</v>
      </c>
      <c r="H184" s="318" t="s">
        <v>253</v>
      </c>
      <c r="I184" s="368"/>
      <c r="J184" s="386" t="s">
        <v>1576</v>
      </c>
      <c r="K184" s="388" t="s">
        <v>1292</v>
      </c>
      <c r="L184" s="370" t="s">
        <v>1290</v>
      </c>
      <c r="M184" s="367" t="s">
        <v>1360</v>
      </c>
      <c r="N184" s="370" t="s">
        <v>92</v>
      </c>
      <c r="O184" s="373" t="s">
        <v>209</v>
      </c>
      <c r="P184" s="487" t="s">
        <v>253</v>
      </c>
    </row>
    <row r="185" spans="2:16" x14ac:dyDescent="0.35">
      <c r="B185" s="386" t="s">
        <v>216</v>
      </c>
      <c r="C185" s="367" t="s">
        <v>1060</v>
      </c>
      <c r="D185" s="312" t="s">
        <v>1061</v>
      </c>
      <c r="E185" s="312" t="s">
        <v>1410</v>
      </c>
      <c r="F185" s="312" t="s">
        <v>46</v>
      </c>
      <c r="G185" s="447" t="s">
        <v>210</v>
      </c>
      <c r="H185" s="318" t="s">
        <v>253</v>
      </c>
      <c r="I185" s="368"/>
      <c r="J185" s="386" t="s">
        <v>216</v>
      </c>
      <c r="K185" s="389" t="s">
        <v>1116</v>
      </c>
      <c r="L185" s="370" t="s">
        <v>124</v>
      </c>
      <c r="M185" s="367" t="s">
        <v>1251</v>
      </c>
      <c r="N185" s="370" t="s">
        <v>50</v>
      </c>
      <c r="O185" s="373" t="s">
        <v>209</v>
      </c>
      <c r="P185" s="487" t="s">
        <v>253</v>
      </c>
    </row>
    <row r="186" spans="2:16" x14ac:dyDescent="0.35">
      <c r="B186" s="386" t="s">
        <v>216</v>
      </c>
      <c r="C186" s="367" t="s">
        <v>1301</v>
      </c>
      <c r="D186" s="312" t="s">
        <v>1061</v>
      </c>
      <c r="E186" s="312" t="s">
        <v>1326</v>
      </c>
      <c r="F186" s="312" t="s">
        <v>46</v>
      </c>
      <c r="G186" s="447" t="s">
        <v>210</v>
      </c>
      <c r="H186" s="318" t="s">
        <v>253</v>
      </c>
      <c r="I186" s="368"/>
      <c r="J186" s="386" t="s">
        <v>216</v>
      </c>
      <c r="K186" s="389" t="s">
        <v>1117</v>
      </c>
      <c r="L186" s="370" t="s">
        <v>124</v>
      </c>
      <c r="M186" s="367" t="s">
        <v>1251</v>
      </c>
      <c r="N186" s="370" t="s">
        <v>50</v>
      </c>
      <c r="O186" s="373" t="s">
        <v>209</v>
      </c>
      <c r="P186" s="487" t="s">
        <v>253</v>
      </c>
    </row>
    <row r="187" spans="2:16" x14ac:dyDescent="0.35">
      <c r="B187" s="386" t="s">
        <v>216</v>
      </c>
      <c r="C187" s="367" t="s">
        <v>1302</v>
      </c>
      <c r="D187" s="312" t="s">
        <v>1061</v>
      </c>
      <c r="E187" s="312" t="s">
        <v>1326</v>
      </c>
      <c r="F187" s="312" t="s">
        <v>46</v>
      </c>
      <c r="G187" s="447" t="s">
        <v>210</v>
      </c>
      <c r="H187" s="318" t="s">
        <v>253</v>
      </c>
      <c r="I187" s="368"/>
      <c r="J187" s="386" t="s">
        <v>216</v>
      </c>
      <c r="K187" s="389" t="s">
        <v>1118</v>
      </c>
      <c r="L187" s="370" t="s">
        <v>124</v>
      </c>
      <c r="M187" s="367" t="s">
        <v>1251</v>
      </c>
      <c r="N187" s="370" t="s">
        <v>50</v>
      </c>
      <c r="O187" s="373" t="s">
        <v>209</v>
      </c>
      <c r="P187" s="487" t="s">
        <v>253</v>
      </c>
    </row>
    <row r="188" spans="2:16" x14ac:dyDescent="0.35">
      <c r="B188" s="386" t="s">
        <v>216</v>
      </c>
      <c r="C188" s="367" t="s">
        <v>1304</v>
      </c>
      <c r="D188" s="312" t="s">
        <v>1061</v>
      </c>
      <c r="E188" s="312" t="s">
        <v>1326</v>
      </c>
      <c r="F188" s="312" t="s">
        <v>46</v>
      </c>
      <c r="G188" s="447" t="s">
        <v>210</v>
      </c>
      <c r="H188" s="318" t="s">
        <v>253</v>
      </c>
      <c r="I188" s="368"/>
      <c r="J188" s="386" t="s">
        <v>216</v>
      </c>
      <c r="K188" s="389" t="s">
        <v>1119</v>
      </c>
      <c r="L188" s="370" t="s">
        <v>124</v>
      </c>
      <c r="M188" s="367" t="s">
        <v>1251</v>
      </c>
      <c r="N188" s="370" t="s">
        <v>50</v>
      </c>
      <c r="O188" s="373" t="s">
        <v>209</v>
      </c>
      <c r="P188" s="487" t="s">
        <v>253</v>
      </c>
    </row>
    <row r="189" spans="2:16" x14ac:dyDescent="0.35">
      <c r="B189" s="386" t="s">
        <v>216</v>
      </c>
      <c r="C189" s="367" t="s">
        <v>1062</v>
      </c>
      <c r="D189" s="312" t="s">
        <v>1061</v>
      </c>
      <c r="E189" s="312" t="s">
        <v>1222</v>
      </c>
      <c r="F189" s="312" t="s">
        <v>46</v>
      </c>
      <c r="G189" s="447" t="s">
        <v>210</v>
      </c>
      <c r="H189" s="318" t="s">
        <v>253</v>
      </c>
      <c r="I189" s="368"/>
      <c r="J189" s="386" t="s">
        <v>216</v>
      </c>
      <c r="K189" s="389" t="s">
        <v>1120</v>
      </c>
      <c r="L189" s="370" t="s">
        <v>124</v>
      </c>
      <c r="M189" s="367" t="s">
        <v>1251</v>
      </c>
      <c r="N189" s="370" t="s">
        <v>50</v>
      </c>
      <c r="O189" s="373" t="s">
        <v>209</v>
      </c>
      <c r="P189" s="487" t="s">
        <v>253</v>
      </c>
    </row>
    <row r="190" spans="2:16" x14ac:dyDescent="0.35">
      <c r="B190" s="386" t="s">
        <v>216</v>
      </c>
      <c r="C190" s="367" t="s">
        <v>1063</v>
      </c>
      <c r="D190" s="312" t="s">
        <v>1061</v>
      </c>
      <c r="E190" s="312" t="s">
        <v>1222</v>
      </c>
      <c r="F190" s="312" t="s">
        <v>46</v>
      </c>
      <c r="G190" s="447" t="s">
        <v>210</v>
      </c>
      <c r="H190" s="318" t="s">
        <v>253</v>
      </c>
      <c r="I190" s="368"/>
      <c r="J190" s="386" t="s">
        <v>216</v>
      </c>
      <c r="K190" s="389" t="s">
        <v>565</v>
      </c>
      <c r="L190" s="370" t="s">
        <v>124</v>
      </c>
      <c r="M190" s="367" t="s">
        <v>1220</v>
      </c>
      <c r="N190" s="370" t="s">
        <v>50</v>
      </c>
      <c r="O190" s="373" t="s">
        <v>209</v>
      </c>
      <c r="P190" s="487" t="s">
        <v>253</v>
      </c>
    </row>
    <row r="191" spans="2:16" x14ac:dyDescent="0.35">
      <c r="B191" s="386" t="s">
        <v>216</v>
      </c>
      <c r="C191" s="367" t="s">
        <v>1064</v>
      </c>
      <c r="D191" s="312" t="s">
        <v>1061</v>
      </c>
      <c r="E191" s="312" t="s">
        <v>1222</v>
      </c>
      <c r="F191" s="312" t="s">
        <v>46</v>
      </c>
      <c r="G191" s="447" t="s">
        <v>210</v>
      </c>
      <c r="H191" s="318" t="s">
        <v>253</v>
      </c>
      <c r="I191" s="368"/>
      <c r="J191" s="386" t="s">
        <v>216</v>
      </c>
      <c r="K191" s="389" t="s">
        <v>1287</v>
      </c>
      <c r="L191" s="370" t="s">
        <v>124</v>
      </c>
      <c r="M191" s="367" t="s">
        <v>1324</v>
      </c>
      <c r="N191" s="370" t="s">
        <v>50</v>
      </c>
      <c r="O191" s="373" t="s">
        <v>209</v>
      </c>
      <c r="P191" s="487" t="s">
        <v>253</v>
      </c>
    </row>
    <row r="192" spans="2:16" x14ac:dyDescent="0.35">
      <c r="B192" s="386" t="s">
        <v>216</v>
      </c>
      <c r="C192" s="367" t="s">
        <v>753</v>
      </c>
      <c r="D192" s="312" t="s">
        <v>207</v>
      </c>
      <c r="E192" s="312" t="s">
        <v>1252</v>
      </c>
      <c r="F192" s="312" t="s">
        <v>208</v>
      </c>
      <c r="G192" s="447" t="s">
        <v>210</v>
      </c>
      <c r="H192" s="318" t="s">
        <v>253</v>
      </c>
      <c r="I192" s="368"/>
      <c r="J192" s="386" t="s">
        <v>216</v>
      </c>
      <c r="K192" s="389" t="s">
        <v>1288</v>
      </c>
      <c r="L192" s="370" t="s">
        <v>124</v>
      </c>
      <c r="M192" s="367" t="s">
        <v>1324</v>
      </c>
      <c r="N192" s="370" t="s">
        <v>50</v>
      </c>
      <c r="O192" s="373" t="s">
        <v>209</v>
      </c>
      <c r="P192" s="487" t="s">
        <v>253</v>
      </c>
    </row>
    <row r="193" spans="2:16" x14ac:dyDescent="0.35">
      <c r="B193" s="386" t="s">
        <v>216</v>
      </c>
      <c r="C193" s="367" t="s">
        <v>742</v>
      </c>
      <c r="D193" s="312" t="s">
        <v>207</v>
      </c>
      <c r="E193" s="312" t="s">
        <v>1223</v>
      </c>
      <c r="F193" s="312" t="s">
        <v>208</v>
      </c>
      <c r="G193" s="447" t="s">
        <v>210</v>
      </c>
      <c r="H193" s="318" t="s">
        <v>253</v>
      </c>
      <c r="I193" s="368"/>
      <c r="J193" s="386" t="s">
        <v>216</v>
      </c>
      <c r="K193" s="389" t="s">
        <v>606</v>
      </c>
      <c r="L193" s="370" t="s">
        <v>605</v>
      </c>
      <c r="M193" s="367" t="s">
        <v>1258</v>
      </c>
      <c r="N193" s="370" t="s">
        <v>273</v>
      </c>
      <c r="O193" s="373" t="s">
        <v>209</v>
      </c>
      <c r="P193" s="487" t="s">
        <v>253</v>
      </c>
    </row>
    <row r="194" spans="2:16" x14ac:dyDescent="0.35">
      <c r="B194" s="386" t="s">
        <v>216</v>
      </c>
      <c r="C194" s="367" t="s">
        <v>743</v>
      </c>
      <c r="D194" s="312" t="s">
        <v>207</v>
      </c>
      <c r="E194" s="312" t="s">
        <v>1223</v>
      </c>
      <c r="F194" s="312" t="s">
        <v>208</v>
      </c>
      <c r="G194" s="447" t="s">
        <v>210</v>
      </c>
      <c r="H194" s="318" t="s">
        <v>253</v>
      </c>
      <c r="I194" s="368"/>
      <c r="J194" s="386" t="s">
        <v>216</v>
      </c>
      <c r="K194" s="389" t="s">
        <v>607</v>
      </c>
      <c r="L194" s="370" t="s">
        <v>605</v>
      </c>
      <c r="M194" s="367" t="s">
        <v>1258</v>
      </c>
      <c r="N194" s="370" t="s">
        <v>273</v>
      </c>
      <c r="O194" s="373" t="s">
        <v>209</v>
      </c>
      <c r="P194" s="487" t="s">
        <v>253</v>
      </c>
    </row>
    <row r="195" spans="2:16" x14ac:dyDescent="0.35">
      <c r="B195" s="386" t="s">
        <v>216</v>
      </c>
      <c r="C195" s="367" t="s">
        <v>744</v>
      </c>
      <c r="D195" s="312" t="s">
        <v>207</v>
      </c>
      <c r="E195" s="312" t="s">
        <v>1223</v>
      </c>
      <c r="F195" s="312" t="s">
        <v>208</v>
      </c>
      <c r="G195" s="447" t="s">
        <v>210</v>
      </c>
      <c r="H195" s="318" t="s">
        <v>253</v>
      </c>
      <c r="I195" s="368"/>
      <c r="J195" s="386" t="s">
        <v>216</v>
      </c>
      <c r="K195" s="389" t="s">
        <v>608</v>
      </c>
      <c r="L195" s="370" t="s">
        <v>605</v>
      </c>
      <c r="M195" s="367" t="s">
        <v>1258</v>
      </c>
      <c r="N195" s="370" t="s">
        <v>273</v>
      </c>
      <c r="O195" s="373" t="s">
        <v>209</v>
      </c>
      <c r="P195" s="487" t="s">
        <v>253</v>
      </c>
    </row>
    <row r="196" spans="2:16" x14ac:dyDescent="0.35">
      <c r="B196" s="386" t="s">
        <v>216</v>
      </c>
      <c r="C196" s="367" t="s">
        <v>745</v>
      </c>
      <c r="D196" s="312" t="s">
        <v>207</v>
      </c>
      <c r="E196" s="312" t="s">
        <v>1223</v>
      </c>
      <c r="F196" s="312" t="s">
        <v>208</v>
      </c>
      <c r="G196" s="447" t="s">
        <v>210</v>
      </c>
      <c r="H196" s="318" t="s">
        <v>253</v>
      </c>
      <c r="I196" s="368"/>
      <c r="J196" s="386" t="s">
        <v>216</v>
      </c>
      <c r="K196" s="389" t="s">
        <v>1136</v>
      </c>
      <c r="L196" s="370" t="s">
        <v>99</v>
      </c>
      <c r="M196" s="367" t="s">
        <v>1221</v>
      </c>
      <c r="N196" s="370" t="s">
        <v>26</v>
      </c>
      <c r="O196" s="373" t="s">
        <v>209</v>
      </c>
      <c r="P196" s="487" t="s">
        <v>253</v>
      </c>
    </row>
    <row r="197" spans="2:16" x14ac:dyDescent="0.35">
      <c r="B197" s="386" t="s">
        <v>216</v>
      </c>
      <c r="C197" s="367" t="s">
        <v>1054</v>
      </c>
      <c r="D197" s="312" t="s">
        <v>207</v>
      </c>
      <c r="E197" s="312" t="s">
        <v>1260</v>
      </c>
      <c r="F197" s="312" t="s">
        <v>208</v>
      </c>
      <c r="G197" s="447" t="s">
        <v>210</v>
      </c>
      <c r="H197" s="318" t="s">
        <v>253</v>
      </c>
      <c r="I197" s="368"/>
      <c r="J197" s="386" t="s">
        <v>216</v>
      </c>
      <c r="K197" s="389" t="s">
        <v>1137</v>
      </c>
      <c r="L197" s="370" t="s">
        <v>99</v>
      </c>
      <c r="M197" s="367" t="s">
        <v>1221</v>
      </c>
      <c r="N197" s="370" t="s">
        <v>26</v>
      </c>
      <c r="O197" s="373" t="s">
        <v>209</v>
      </c>
      <c r="P197" s="487" t="s">
        <v>253</v>
      </c>
    </row>
    <row r="198" spans="2:16" x14ac:dyDescent="0.35">
      <c r="B198" s="386" t="s">
        <v>216</v>
      </c>
      <c r="C198" s="367" t="s">
        <v>1055</v>
      </c>
      <c r="D198" s="312" t="s">
        <v>207</v>
      </c>
      <c r="E198" s="312" t="s">
        <v>1260</v>
      </c>
      <c r="F198" s="312" t="s">
        <v>208</v>
      </c>
      <c r="G198" s="447" t="s">
        <v>210</v>
      </c>
      <c r="H198" s="318" t="s">
        <v>253</v>
      </c>
      <c r="I198" s="368"/>
      <c r="J198" s="386" t="s">
        <v>216</v>
      </c>
      <c r="K198" s="389" t="s">
        <v>1138</v>
      </c>
      <c r="L198" s="370" t="s">
        <v>99</v>
      </c>
      <c r="M198" s="367" t="s">
        <v>1221</v>
      </c>
      <c r="N198" s="370" t="s">
        <v>26</v>
      </c>
      <c r="O198" s="373" t="s">
        <v>209</v>
      </c>
      <c r="P198" s="487" t="s">
        <v>253</v>
      </c>
    </row>
    <row r="199" spans="2:16" x14ac:dyDescent="0.35">
      <c r="B199" s="386" t="s">
        <v>216</v>
      </c>
      <c r="C199" s="367" t="s">
        <v>1057</v>
      </c>
      <c r="D199" s="312" t="s">
        <v>207</v>
      </c>
      <c r="E199" s="312" t="s">
        <v>1260</v>
      </c>
      <c r="F199" s="312" t="s">
        <v>208</v>
      </c>
      <c r="G199" s="447" t="s">
        <v>210</v>
      </c>
      <c r="H199" s="318" t="s">
        <v>253</v>
      </c>
      <c r="I199" s="368"/>
      <c r="J199" s="386" t="s">
        <v>216</v>
      </c>
      <c r="K199" s="389" t="s">
        <v>1139</v>
      </c>
      <c r="L199" s="370" t="s">
        <v>99</v>
      </c>
      <c r="M199" s="367" t="s">
        <v>1221</v>
      </c>
      <c r="N199" s="370" t="s">
        <v>26</v>
      </c>
      <c r="O199" s="373" t="s">
        <v>209</v>
      </c>
      <c r="P199" s="487" t="s">
        <v>253</v>
      </c>
    </row>
    <row r="200" spans="2:16" x14ac:dyDescent="0.35">
      <c r="B200" s="386" t="s">
        <v>216</v>
      </c>
      <c r="C200" s="367" t="s">
        <v>1058</v>
      </c>
      <c r="D200" s="312" t="s">
        <v>207</v>
      </c>
      <c r="E200" s="312" t="s">
        <v>1260</v>
      </c>
      <c r="F200" s="312" t="s">
        <v>208</v>
      </c>
      <c r="G200" s="447" t="s">
        <v>210</v>
      </c>
      <c r="H200" s="318" t="s">
        <v>253</v>
      </c>
      <c r="I200" s="368"/>
      <c r="J200" s="386" t="s">
        <v>216</v>
      </c>
      <c r="K200" s="389" t="s">
        <v>1140</v>
      </c>
      <c r="L200" s="370" t="s">
        <v>99</v>
      </c>
      <c r="M200" s="367" t="s">
        <v>1221</v>
      </c>
      <c r="N200" s="370" t="s">
        <v>26</v>
      </c>
      <c r="O200" s="373" t="s">
        <v>209</v>
      </c>
      <c r="P200" s="487" t="s">
        <v>253</v>
      </c>
    </row>
    <row r="201" spans="2:16" x14ac:dyDescent="0.35">
      <c r="B201" s="386" t="s">
        <v>216</v>
      </c>
      <c r="C201" s="367" t="s">
        <v>1059</v>
      </c>
      <c r="D201" s="312" t="s">
        <v>207</v>
      </c>
      <c r="E201" s="312" t="s">
        <v>1260</v>
      </c>
      <c r="F201" s="312" t="s">
        <v>208</v>
      </c>
      <c r="G201" s="447" t="s">
        <v>210</v>
      </c>
      <c r="H201" s="318" t="s">
        <v>253</v>
      </c>
      <c r="I201" s="368"/>
      <c r="J201" s="386" t="s">
        <v>216</v>
      </c>
      <c r="K201" s="389" t="s">
        <v>1145</v>
      </c>
      <c r="L201" s="370" t="s">
        <v>1061</v>
      </c>
      <c r="M201" s="367" t="s">
        <v>1259</v>
      </c>
      <c r="N201" s="370" t="s">
        <v>46</v>
      </c>
      <c r="O201" s="373" t="s">
        <v>209</v>
      </c>
      <c r="P201" s="487" t="s">
        <v>253</v>
      </c>
    </row>
    <row r="202" spans="2:16" x14ac:dyDescent="0.35">
      <c r="B202" s="386" t="s">
        <v>216</v>
      </c>
      <c r="C202" s="367" t="s">
        <v>1305</v>
      </c>
      <c r="D202" s="312" t="s">
        <v>207</v>
      </c>
      <c r="E202" s="312" t="s">
        <v>1224</v>
      </c>
      <c r="F202" s="312" t="s">
        <v>208</v>
      </c>
      <c r="G202" s="447" t="s">
        <v>210</v>
      </c>
      <c r="H202" s="318" t="s">
        <v>253</v>
      </c>
      <c r="I202" s="368"/>
      <c r="J202" s="386" t="s">
        <v>216</v>
      </c>
      <c r="K202" s="389" t="s">
        <v>1147</v>
      </c>
      <c r="L202" s="370" t="s">
        <v>1061</v>
      </c>
      <c r="M202" s="367" t="s">
        <v>1222</v>
      </c>
      <c r="N202" s="370" t="s">
        <v>46</v>
      </c>
      <c r="O202" s="373" t="s">
        <v>209</v>
      </c>
      <c r="P202" s="487" t="s">
        <v>253</v>
      </c>
    </row>
    <row r="203" spans="2:16" x14ac:dyDescent="0.35">
      <c r="B203" s="386" t="s">
        <v>216</v>
      </c>
      <c r="C203" s="367" t="s">
        <v>1018</v>
      </c>
      <c r="D203" s="312" t="s">
        <v>207</v>
      </c>
      <c r="E203" s="312" t="s">
        <v>1224</v>
      </c>
      <c r="F203" s="312" t="s">
        <v>208</v>
      </c>
      <c r="G203" s="447" t="s">
        <v>210</v>
      </c>
      <c r="H203" s="318" t="s">
        <v>253</v>
      </c>
      <c r="I203" s="368"/>
      <c r="J203" s="386" t="s">
        <v>216</v>
      </c>
      <c r="K203" s="389" t="s">
        <v>1148</v>
      </c>
      <c r="L203" s="370" t="s">
        <v>1061</v>
      </c>
      <c r="M203" s="367" t="s">
        <v>1222</v>
      </c>
      <c r="N203" s="370" t="s">
        <v>46</v>
      </c>
      <c r="O203" s="373" t="s">
        <v>209</v>
      </c>
      <c r="P203" s="487" t="s">
        <v>253</v>
      </c>
    </row>
    <row r="204" spans="2:16" x14ac:dyDescent="0.35">
      <c r="B204" s="386" t="s">
        <v>216</v>
      </c>
      <c r="C204" s="367" t="s">
        <v>601</v>
      </c>
      <c r="D204" s="312" t="s">
        <v>207</v>
      </c>
      <c r="E204" s="312" t="s">
        <v>1224</v>
      </c>
      <c r="F204" s="312" t="s">
        <v>208</v>
      </c>
      <c r="G204" s="447" t="s">
        <v>210</v>
      </c>
      <c r="H204" s="318" t="s">
        <v>253</v>
      </c>
      <c r="I204" s="368"/>
      <c r="J204" s="386" t="s">
        <v>216</v>
      </c>
      <c r="K204" s="389" t="s">
        <v>751</v>
      </c>
      <c r="L204" s="370" t="s">
        <v>207</v>
      </c>
      <c r="M204" s="367" t="s">
        <v>1252</v>
      </c>
      <c r="N204" s="370" t="s">
        <v>208</v>
      </c>
      <c r="O204" s="373" t="s">
        <v>209</v>
      </c>
      <c r="P204" s="487" t="s">
        <v>253</v>
      </c>
    </row>
    <row r="205" spans="2:16" x14ac:dyDescent="0.35">
      <c r="B205" s="386" t="s">
        <v>216</v>
      </c>
      <c r="C205" s="367" t="s">
        <v>602</v>
      </c>
      <c r="D205" s="312" t="s">
        <v>207</v>
      </c>
      <c r="E205" s="312" t="s">
        <v>1224</v>
      </c>
      <c r="F205" s="312" t="s">
        <v>208</v>
      </c>
      <c r="G205" s="447" t="s">
        <v>210</v>
      </c>
      <c r="H205" s="318" t="s">
        <v>253</v>
      </c>
      <c r="I205" s="368"/>
      <c r="J205" s="386" t="s">
        <v>216</v>
      </c>
      <c r="K205" s="389" t="s">
        <v>752</v>
      </c>
      <c r="L205" s="370" t="s">
        <v>207</v>
      </c>
      <c r="M205" s="367" t="s">
        <v>1252</v>
      </c>
      <c r="N205" s="370" t="s">
        <v>208</v>
      </c>
      <c r="O205" s="373" t="s">
        <v>209</v>
      </c>
      <c r="P205" s="487" t="s">
        <v>253</v>
      </c>
    </row>
    <row r="206" spans="2:16" x14ac:dyDescent="0.35">
      <c r="B206" s="386" t="s">
        <v>216</v>
      </c>
      <c r="C206" s="367" t="s">
        <v>603</v>
      </c>
      <c r="D206" s="312" t="s">
        <v>207</v>
      </c>
      <c r="E206" s="312" t="s">
        <v>1224</v>
      </c>
      <c r="F206" s="312" t="s">
        <v>208</v>
      </c>
      <c r="G206" s="447" t="s">
        <v>210</v>
      </c>
      <c r="H206" s="318" t="s">
        <v>253</v>
      </c>
      <c r="I206" s="368"/>
      <c r="J206" s="386" t="s">
        <v>216</v>
      </c>
      <c r="K206" s="389" t="s">
        <v>1409</v>
      </c>
      <c r="L206" s="370" t="s">
        <v>207</v>
      </c>
      <c r="M206" s="370" t="s">
        <v>1419</v>
      </c>
      <c r="N206" s="370" t="s">
        <v>208</v>
      </c>
      <c r="O206" s="373" t="s">
        <v>209</v>
      </c>
      <c r="P206" s="487" t="s">
        <v>253</v>
      </c>
    </row>
    <row r="207" spans="2:16" x14ac:dyDescent="0.35">
      <c r="B207" s="386" t="s">
        <v>216</v>
      </c>
      <c r="C207" s="367" t="s">
        <v>1316</v>
      </c>
      <c r="D207" s="312" t="s">
        <v>68</v>
      </c>
      <c r="E207" s="312" t="s">
        <v>1323</v>
      </c>
      <c r="F207" s="312" t="s">
        <v>13</v>
      </c>
      <c r="G207" s="447" t="s">
        <v>210</v>
      </c>
      <c r="H207" s="318" t="s">
        <v>253</v>
      </c>
      <c r="I207" s="368"/>
      <c r="J207" s="386" t="s">
        <v>216</v>
      </c>
      <c r="K207" s="389" t="s">
        <v>1143</v>
      </c>
      <c r="L207" s="370" t="s">
        <v>207</v>
      </c>
      <c r="M207" s="367" t="s">
        <v>1260</v>
      </c>
      <c r="N207" s="370" t="s">
        <v>208</v>
      </c>
      <c r="O207" s="373" t="s">
        <v>209</v>
      </c>
      <c r="P207" s="487" t="s">
        <v>253</v>
      </c>
    </row>
    <row r="208" spans="2:16" x14ac:dyDescent="0.35">
      <c r="B208" s="386" t="s">
        <v>216</v>
      </c>
      <c r="C208" s="367" t="s">
        <v>1317</v>
      </c>
      <c r="D208" s="312" t="s">
        <v>68</v>
      </c>
      <c r="E208" s="312" t="s">
        <v>1323</v>
      </c>
      <c r="F208" s="312" t="s">
        <v>13</v>
      </c>
      <c r="G208" s="447" t="s">
        <v>210</v>
      </c>
      <c r="H208" s="318" t="s">
        <v>253</v>
      </c>
      <c r="I208" s="368"/>
      <c r="J208" s="386" t="s">
        <v>216</v>
      </c>
      <c r="K208" s="389" t="s">
        <v>594</v>
      </c>
      <c r="L208" s="370" t="s">
        <v>207</v>
      </c>
      <c r="M208" s="367" t="s">
        <v>1224</v>
      </c>
      <c r="N208" s="370" t="s">
        <v>208</v>
      </c>
      <c r="O208" s="373" t="s">
        <v>209</v>
      </c>
      <c r="P208" s="487" t="s">
        <v>253</v>
      </c>
    </row>
    <row r="209" spans="2:16" x14ac:dyDescent="0.35">
      <c r="B209" s="386" t="s">
        <v>216</v>
      </c>
      <c r="C209" s="367" t="s">
        <v>847</v>
      </c>
      <c r="D209" s="312" t="s">
        <v>68</v>
      </c>
      <c r="E209" s="312" t="s">
        <v>1225</v>
      </c>
      <c r="F209" s="312" t="s">
        <v>13</v>
      </c>
      <c r="G209" s="447" t="s">
        <v>210</v>
      </c>
      <c r="H209" s="318" t="s">
        <v>253</v>
      </c>
      <c r="I209" s="368"/>
      <c r="J209" s="386" t="s">
        <v>216</v>
      </c>
      <c r="K209" s="389" t="s">
        <v>595</v>
      </c>
      <c r="L209" s="370" t="s">
        <v>207</v>
      </c>
      <c r="M209" s="367" t="s">
        <v>1224</v>
      </c>
      <c r="N209" s="370" t="s">
        <v>208</v>
      </c>
      <c r="O209" s="373" t="s">
        <v>209</v>
      </c>
      <c r="P209" s="487" t="s">
        <v>253</v>
      </c>
    </row>
    <row r="210" spans="2:16" x14ac:dyDescent="0.35">
      <c r="B210" s="386" t="s">
        <v>216</v>
      </c>
      <c r="C210" s="367" t="s">
        <v>848</v>
      </c>
      <c r="D210" s="312" t="s">
        <v>68</v>
      </c>
      <c r="E210" s="312" t="s">
        <v>1225</v>
      </c>
      <c r="F210" s="312" t="s">
        <v>13</v>
      </c>
      <c r="G210" s="447" t="s">
        <v>210</v>
      </c>
      <c r="H210" s="318" t="s">
        <v>253</v>
      </c>
      <c r="I210" s="368"/>
      <c r="J210" s="386" t="s">
        <v>216</v>
      </c>
      <c r="K210" s="389" t="s">
        <v>599</v>
      </c>
      <c r="L210" s="370" t="s">
        <v>207</v>
      </c>
      <c r="M210" s="367" t="s">
        <v>1224</v>
      </c>
      <c r="N210" s="370" t="s">
        <v>208</v>
      </c>
      <c r="O210" s="373" t="s">
        <v>209</v>
      </c>
      <c r="P210" s="487" t="s">
        <v>253</v>
      </c>
    </row>
    <row r="211" spans="2:16" x14ac:dyDescent="0.35">
      <c r="B211" s="386" t="s">
        <v>216</v>
      </c>
      <c r="C211" s="367" t="s">
        <v>852</v>
      </c>
      <c r="D211" s="312" t="s">
        <v>68</v>
      </c>
      <c r="E211" s="312" t="s">
        <v>369</v>
      </c>
      <c r="F211" s="312" t="s">
        <v>13</v>
      </c>
      <c r="G211" s="447" t="s">
        <v>210</v>
      </c>
      <c r="H211" s="318" t="s">
        <v>253</v>
      </c>
      <c r="I211" s="368"/>
      <c r="J211" s="386" t="s">
        <v>216</v>
      </c>
      <c r="K211" s="389" t="s">
        <v>849</v>
      </c>
      <c r="L211" s="370" t="s">
        <v>68</v>
      </c>
      <c r="M211" s="367" t="s">
        <v>1225</v>
      </c>
      <c r="N211" s="370" t="s">
        <v>13</v>
      </c>
      <c r="O211" s="373" t="s">
        <v>209</v>
      </c>
      <c r="P211" s="487" t="s">
        <v>253</v>
      </c>
    </row>
    <row r="212" spans="2:16" x14ac:dyDescent="0.35">
      <c r="B212" s="386" t="s">
        <v>216</v>
      </c>
      <c r="C212" s="367" t="s">
        <v>1021</v>
      </c>
      <c r="D212" s="312" t="s">
        <v>68</v>
      </c>
      <c r="E212" s="312" t="s">
        <v>1226</v>
      </c>
      <c r="F212" s="312" t="s">
        <v>13</v>
      </c>
      <c r="G212" s="447" t="s">
        <v>210</v>
      </c>
      <c r="H212" s="318" t="s">
        <v>253</v>
      </c>
      <c r="I212" s="368"/>
      <c r="J212" s="386" t="s">
        <v>216</v>
      </c>
      <c r="K212" s="389" t="s">
        <v>850</v>
      </c>
      <c r="L212" s="370" t="s">
        <v>68</v>
      </c>
      <c r="M212" s="367" t="s">
        <v>1225</v>
      </c>
      <c r="N212" s="370" t="s">
        <v>13</v>
      </c>
      <c r="O212" s="373" t="s">
        <v>209</v>
      </c>
      <c r="P212" s="487" t="s">
        <v>253</v>
      </c>
    </row>
    <row r="213" spans="2:16" x14ac:dyDescent="0.35">
      <c r="B213" s="386" t="s">
        <v>216</v>
      </c>
      <c r="C213" s="367" t="s">
        <v>1022</v>
      </c>
      <c r="D213" s="312" t="s">
        <v>68</v>
      </c>
      <c r="E213" s="312" t="s">
        <v>1226</v>
      </c>
      <c r="F213" s="312" t="s">
        <v>13</v>
      </c>
      <c r="G213" s="447" t="s">
        <v>210</v>
      </c>
      <c r="H213" s="318" t="s">
        <v>253</v>
      </c>
      <c r="I213" s="368"/>
      <c r="J213" s="386" t="s">
        <v>216</v>
      </c>
      <c r="K213" s="389" t="s">
        <v>570</v>
      </c>
      <c r="L213" s="370" t="s">
        <v>68</v>
      </c>
      <c r="M213" s="367" t="s">
        <v>1257</v>
      </c>
      <c r="N213" s="370" t="s">
        <v>13</v>
      </c>
      <c r="O213" s="373" t="s">
        <v>209</v>
      </c>
      <c r="P213" s="487" t="s">
        <v>253</v>
      </c>
    </row>
    <row r="214" spans="2:16" x14ac:dyDescent="0.35">
      <c r="B214" s="386" t="s">
        <v>216</v>
      </c>
      <c r="C214" s="367" t="s">
        <v>1023</v>
      </c>
      <c r="D214" s="312" t="s">
        <v>68</v>
      </c>
      <c r="E214" s="312" t="s">
        <v>1226</v>
      </c>
      <c r="F214" s="312" t="s">
        <v>13</v>
      </c>
      <c r="G214" s="447" t="s">
        <v>210</v>
      </c>
      <c r="H214" s="318" t="s">
        <v>253</v>
      </c>
      <c r="I214" s="368"/>
      <c r="J214" s="386" t="s">
        <v>216</v>
      </c>
      <c r="K214" s="389" t="s">
        <v>1129</v>
      </c>
      <c r="L214" s="370" t="s">
        <v>68</v>
      </c>
      <c r="M214" s="367" t="s">
        <v>1227</v>
      </c>
      <c r="N214" s="370" t="s">
        <v>13</v>
      </c>
      <c r="O214" s="373" t="s">
        <v>209</v>
      </c>
      <c r="P214" s="487" t="s">
        <v>253</v>
      </c>
    </row>
    <row r="215" spans="2:16" x14ac:dyDescent="0.35">
      <c r="B215" s="386" t="s">
        <v>216</v>
      </c>
      <c r="C215" s="367" t="s">
        <v>1088</v>
      </c>
      <c r="D215" s="312" t="s">
        <v>68</v>
      </c>
      <c r="E215" s="312" t="s">
        <v>1233</v>
      </c>
      <c r="F215" s="312" t="s">
        <v>13</v>
      </c>
      <c r="G215" s="447" t="s">
        <v>210</v>
      </c>
      <c r="H215" s="318" t="s">
        <v>253</v>
      </c>
      <c r="I215" s="368"/>
      <c r="J215" s="386" t="s">
        <v>216</v>
      </c>
      <c r="K215" s="389" t="s">
        <v>1130</v>
      </c>
      <c r="L215" s="370" t="s">
        <v>68</v>
      </c>
      <c r="M215" s="367" t="s">
        <v>1227</v>
      </c>
      <c r="N215" s="370" t="s">
        <v>13</v>
      </c>
      <c r="O215" s="373" t="s">
        <v>209</v>
      </c>
      <c r="P215" s="487" t="s">
        <v>253</v>
      </c>
    </row>
    <row r="216" spans="2:16" x14ac:dyDescent="0.35">
      <c r="B216" s="386" t="s">
        <v>216</v>
      </c>
      <c r="C216" s="367" t="s">
        <v>1042</v>
      </c>
      <c r="D216" s="312" t="s">
        <v>68</v>
      </c>
      <c r="E216" s="312" t="s">
        <v>1227</v>
      </c>
      <c r="F216" s="312" t="s">
        <v>13</v>
      </c>
      <c r="G216" s="447" t="s">
        <v>210</v>
      </c>
      <c r="H216" s="318" t="s">
        <v>253</v>
      </c>
      <c r="I216" s="368"/>
      <c r="J216" s="386" t="s">
        <v>216</v>
      </c>
      <c r="K216" s="389" t="s">
        <v>772</v>
      </c>
      <c r="L216" s="370" t="s">
        <v>68</v>
      </c>
      <c r="M216" s="367" t="s">
        <v>1228</v>
      </c>
      <c r="N216" s="370" t="s">
        <v>13</v>
      </c>
      <c r="O216" s="373" t="s">
        <v>209</v>
      </c>
      <c r="P216" s="487" t="s">
        <v>253</v>
      </c>
    </row>
    <row r="217" spans="2:16" x14ac:dyDescent="0.35">
      <c r="B217" s="386" t="s">
        <v>216</v>
      </c>
      <c r="C217" s="367" t="s">
        <v>1043</v>
      </c>
      <c r="D217" s="312" t="s">
        <v>68</v>
      </c>
      <c r="E217" s="312" t="s">
        <v>1227</v>
      </c>
      <c r="F217" s="312" t="s">
        <v>13</v>
      </c>
      <c r="G217" s="447" t="s">
        <v>210</v>
      </c>
      <c r="H217" s="318" t="s">
        <v>253</v>
      </c>
      <c r="I217" s="368"/>
      <c r="J217" s="386" t="s">
        <v>216</v>
      </c>
      <c r="K217" s="389" t="s">
        <v>948</v>
      </c>
      <c r="L217" s="370" t="s">
        <v>947</v>
      </c>
      <c r="M217" s="367" t="s">
        <v>1261</v>
      </c>
      <c r="N217" s="370" t="s">
        <v>279</v>
      </c>
      <c r="O217" s="373" t="s">
        <v>209</v>
      </c>
      <c r="P217" s="487" t="s">
        <v>253</v>
      </c>
    </row>
    <row r="218" spans="2:16" x14ac:dyDescent="0.35">
      <c r="B218" s="386" t="s">
        <v>216</v>
      </c>
      <c r="C218" s="367" t="s">
        <v>769</v>
      </c>
      <c r="D218" s="312" t="s">
        <v>68</v>
      </c>
      <c r="E218" s="312" t="s">
        <v>1228</v>
      </c>
      <c r="F218" s="312" t="s">
        <v>13</v>
      </c>
      <c r="G218" s="447" t="s">
        <v>210</v>
      </c>
      <c r="H218" s="318" t="s">
        <v>253</v>
      </c>
      <c r="I218" s="368"/>
      <c r="J218" s="386" t="s">
        <v>216</v>
      </c>
      <c r="K218" s="389" t="s">
        <v>949</v>
      </c>
      <c r="L218" s="370" t="s">
        <v>947</v>
      </c>
      <c r="M218" s="367" t="s">
        <v>1261</v>
      </c>
      <c r="N218" s="370" t="s">
        <v>279</v>
      </c>
      <c r="O218" s="373" t="s">
        <v>209</v>
      </c>
      <c r="P218" s="487" t="s">
        <v>253</v>
      </c>
    </row>
    <row r="219" spans="2:16" x14ac:dyDescent="0.35">
      <c r="B219" s="386" t="s">
        <v>216</v>
      </c>
      <c r="C219" s="367" t="s">
        <v>770</v>
      </c>
      <c r="D219" s="312" t="s">
        <v>68</v>
      </c>
      <c r="E219" s="312" t="s">
        <v>1228</v>
      </c>
      <c r="F219" s="312" t="s">
        <v>13</v>
      </c>
      <c r="G219" s="447" t="s">
        <v>210</v>
      </c>
      <c r="H219" s="318" t="s">
        <v>253</v>
      </c>
      <c r="I219" s="368"/>
      <c r="J219" s="386" t="s">
        <v>216</v>
      </c>
      <c r="K219" s="389" t="s">
        <v>950</v>
      </c>
      <c r="L219" s="370" t="s">
        <v>947</v>
      </c>
      <c r="M219" s="367" t="s">
        <v>1261</v>
      </c>
      <c r="N219" s="370" t="s">
        <v>279</v>
      </c>
      <c r="O219" s="373" t="s">
        <v>209</v>
      </c>
      <c r="P219" s="487" t="s">
        <v>253</v>
      </c>
    </row>
    <row r="220" spans="2:16" x14ac:dyDescent="0.35">
      <c r="B220" s="386" t="s">
        <v>216</v>
      </c>
      <c r="C220" s="367" t="s">
        <v>771</v>
      </c>
      <c r="D220" s="312" t="s">
        <v>68</v>
      </c>
      <c r="E220" s="312" t="s">
        <v>1228</v>
      </c>
      <c r="F220" s="312" t="s">
        <v>13</v>
      </c>
      <c r="G220" s="447" t="s">
        <v>210</v>
      </c>
      <c r="H220" s="318" t="s">
        <v>253</v>
      </c>
      <c r="I220" s="368"/>
      <c r="J220" s="386" t="s">
        <v>216</v>
      </c>
      <c r="K220" s="389" t="s">
        <v>951</v>
      </c>
      <c r="L220" s="370" t="s">
        <v>947</v>
      </c>
      <c r="M220" s="367" t="s">
        <v>1261</v>
      </c>
      <c r="N220" s="370" t="s">
        <v>279</v>
      </c>
      <c r="O220" s="373" t="s">
        <v>209</v>
      </c>
      <c r="P220" s="487" t="s">
        <v>253</v>
      </c>
    </row>
    <row r="221" spans="2:16" x14ac:dyDescent="0.35">
      <c r="B221" s="386" t="s">
        <v>216</v>
      </c>
      <c r="C221" s="367" t="s">
        <v>729</v>
      </c>
      <c r="D221" s="312" t="s">
        <v>728</v>
      </c>
      <c r="E221" s="312" t="s">
        <v>1229</v>
      </c>
      <c r="F221" s="312" t="s">
        <v>41</v>
      </c>
      <c r="G221" s="447" t="s">
        <v>210</v>
      </c>
      <c r="H221" s="318" t="s">
        <v>253</v>
      </c>
      <c r="I221" s="368"/>
      <c r="J221" s="386" t="s">
        <v>216</v>
      </c>
      <c r="K221" s="389" t="s">
        <v>736</v>
      </c>
      <c r="L221" s="370" t="s">
        <v>728</v>
      </c>
      <c r="M221" s="367" t="s">
        <v>1229</v>
      </c>
      <c r="N221" s="370" t="s">
        <v>41</v>
      </c>
      <c r="O221" s="373" t="s">
        <v>209</v>
      </c>
      <c r="P221" s="487" t="s">
        <v>253</v>
      </c>
    </row>
    <row r="222" spans="2:16" x14ac:dyDescent="0.35">
      <c r="B222" s="386" t="s">
        <v>216</v>
      </c>
      <c r="C222" s="367" t="s">
        <v>730</v>
      </c>
      <c r="D222" s="312" t="s">
        <v>728</v>
      </c>
      <c r="E222" s="312" t="s">
        <v>1229</v>
      </c>
      <c r="F222" s="312" t="s">
        <v>41</v>
      </c>
      <c r="G222" s="447" t="s">
        <v>210</v>
      </c>
      <c r="H222" s="318" t="s">
        <v>253</v>
      </c>
      <c r="I222" s="368"/>
      <c r="J222" s="386" t="s">
        <v>216</v>
      </c>
      <c r="K222" s="389" t="s">
        <v>737</v>
      </c>
      <c r="L222" s="370" t="s">
        <v>728</v>
      </c>
      <c r="M222" s="367" t="s">
        <v>1229</v>
      </c>
      <c r="N222" s="370" t="s">
        <v>41</v>
      </c>
      <c r="O222" s="373" t="s">
        <v>209</v>
      </c>
      <c r="P222" s="487" t="s">
        <v>253</v>
      </c>
    </row>
    <row r="223" spans="2:16" x14ac:dyDescent="0.35">
      <c r="B223" s="386" t="s">
        <v>216</v>
      </c>
      <c r="C223" s="367" t="s">
        <v>731</v>
      </c>
      <c r="D223" s="312" t="s">
        <v>728</v>
      </c>
      <c r="E223" s="312" t="s">
        <v>1229</v>
      </c>
      <c r="F223" s="312" t="s">
        <v>41</v>
      </c>
      <c r="G223" s="447" t="s">
        <v>210</v>
      </c>
      <c r="H223" s="318" t="s">
        <v>253</v>
      </c>
      <c r="I223" s="368"/>
      <c r="J223" s="386" t="s">
        <v>216</v>
      </c>
      <c r="K223" s="389" t="s">
        <v>738</v>
      </c>
      <c r="L223" s="370" t="s">
        <v>728</v>
      </c>
      <c r="M223" s="367" t="s">
        <v>1229</v>
      </c>
      <c r="N223" s="370" t="s">
        <v>41</v>
      </c>
      <c r="O223" s="373" t="s">
        <v>209</v>
      </c>
      <c r="P223" s="487" t="s">
        <v>253</v>
      </c>
    </row>
    <row r="224" spans="2:16" x14ac:dyDescent="0.35">
      <c r="B224" s="386" t="s">
        <v>216</v>
      </c>
      <c r="C224" s="367" t="s">
        <v>732</v>
      </c>
      <c r="D224" s="312" t="s">
        <v>728</v>
      </c>
      <c r="E224" s="312" t="s">
        <v>1229</v>
      </c>
      <c r="F224" s="312" t="s">
        <v>41</v>
      </c>
      <c r="G224" s="447" t="s">
        <v>210</v>
      </c>
      <c r="H224" s="318" t="s">
        <v>253</v>
      </c>
      <c r="I224" s="368"/>
      <c r="J224" s="386" t="s">
        <v>216</v>
      </c>
      <c r="K224" s="389" t="s">
        <v>739</v>
      </c>
      <c r="L224" s="370" t="s">
        <v>728</v>
      </c>
      <c r="M224" s="367" t="s">
        <v>1229</v>
      </c>
      <c r="N224" s="370" t="s">
        <v>41</v>
      </c>
      <c r="O224" s="373" t="s">
        <v>209</v>
      </c>
      <c r="P224" s="487" t="s">
        <v>253</v>
      </c>
    </row>
    <row r="225" spans="2:28" x14ac:dyDescent="0.35">
      <c r="B225" s="386" t="s">
        <v>216</v>
      </c>
      <c r="C225" s="367" t="s">
        <v>733</v>
      </c>
      <c r="D225" s="312" t="s">
        <v>728</v>
      </c>
      <c r="E225" s="312" t="s">
        <v>1229</v>
      </c>
      <c r="F225" s="312" t="s">
        <v>41</v>
      </c>
      <c r="G225" s="447" t="s">
        <v>210</v>
      </c>
      <c r="H225" s="318" t="s">
        <v>253</v>
      </c>
      <c r="I225" s="368"/>
      <c r="J225" s="386" t="s">
        <v>216</v>
      </c>
      <c r="K225" s="389" t="s">
        <v>740</v>
      </c>
      <c r="L225" s="370" t="s">
        <v>728</v>
      </c>
      <c r="M225" s="367" t="s">
        <v>1229</v>
      </c>
      <c r="N225" s="370" t="s">
        <v>41</v>
      </c>
      <c r="O225" s="373" t="s">
        <v>209</v>
      </c>
      <c r="P225" s="487" t="s">
        <v>253</v>
      </c>
    </row>
    <row r="226" spans="2:28" x14ac:dyDescent="0.35">
      <c r="B226" s="386" t="s">
        <v>216</v>
      </c>
      <c r="C226" s="367" t="s">
        <v>734</v>
      </c>
      <c r="D226" s="312" t="s">
        <v>728</v>
      </c>
      <c r="E226" s="312" t="s">
        <v>1229</v>
      </c>
      <c r="F226" s="312" t="s">
        <v>41</v>
      </c>
      <c r="G226" s="447" t="s">
        <v>210</v>
      </c>
      <c r="H226" s="318" t="s">
        <v>253</v>
      </c>
      <c r="I226" s="368"/>
      <c r="J226" s="386" t="s">
        <v>216</v>
      </c>
      <c r="K226" s="389" t="s">
        <v>1126</v>
      </c>
      <c r="L226" s="370" t="s">
        <v>1040</v>
      </c>
      <c r="M226" s="367" t="s">
        <v>1230</v>
      </c>
      <c r="N226" s="370" t="s">
        <v>28</v>
      </c>
      <c r="O226" s="373" t="s">
        <v>209</v>
      </c>
      <c r="P226" s="487" t="s">
        <v>253</v>
      </c>
    </row>
    <row r="227" spans="2:28" x14ac:dyDescent="0.35">
      <c r="B227" s="386" t="s">
        <v>216</v>
      </c>
      <c r="C227" s="367" t="s">
        <v>1041</v>
      </c>
      <c r="D227" s="312" t="s">
        <v>1040</v>
      </c>
      <c r="E227" s="312" t="s">
        <v>1230</v>
      </c>
      <c r="F227" s="312" t="s">
        <v>28</v>
      </c>
      <c r="G227" s="447" t="s">
        <v>210</v>
      </c>
      <c r="H227" s="318" t="s">
        <v>253</v>
      </c>
      <c r="I227" s="368"/>
      <c r="J227" s="386" t="s">
        <v>216</v>
      </c>
      <c r="K227" s="389" t="s">
        <v>1280</v>
      </c>
      <c r="L227" s="370" t="s">
        <v>1040</v>
      </c>
      <c r="M227" s="367" t="s">
        <v>1359</v>
      </c>
      <c r="N227" s="370" t="s">
        <v>28</v>
      </c>
      <c r="O227" s="373" t="s">
        <v>209</v>
      </c>
      <c r="P227" s="487" t="s">
        <v>253</v>
      </c>
    </row>
    <row r="228" spans="2:28" x14ac:dyDescent="0.35">
      <c r="B228" s="386" t="s">
        <v>216</v>
      </c>
      <c r="C228" s="367" t="s">
        <v>902</v>
      </c>
      <c r="D228" s="312" t="s">
        <v>900</v>
      </c>
      <c r="E228" s="312" t="s">
        <v>1231</v>
      </c>
      <c r="F228" s="312" t="s">
        <v>45</v>
      </c>
      <c r="G228" s="447" t="s">
        <v>210</v>
      </c>
      <c r="H228" s="318" t="s">
        <v>253</v>
      </c>
      <c r="I228" s="368"/>
      <c r="J228" s="386" t="s">
        <v>216</v>
      </c>
      <c r="K228" s="389" t="s">
        <v>1281</v>
      </c>
      <c r="L228" s="370" t="s">
        <v>1040</v>
      </c>
      <c r="M228" s="367" t="s">
        <v>1359</v>
      </c>
      <c r="N228" s="370" t="s">
        <v>28</v>
      </c>
      <c r="O228" s="373" t="s">
        <v>209</v>
      </c>
      <c r="P228" s="487" t="s">
        <v>253</v>
      </c>
    </row>
    <row r="229" spans="2:28" x14ac:dyDescent="0.35">
      <c r="B229" s="386" t="s">
        <v>216</v>
      </c>
      <c r="C229" s="367" t="s">
        <v>1307</v>
      </c>
      <c r="D229" s="312" t="s">
        <v>110</v>
      </c>
      <c r="E229" s="312" t="s">
        <v>1322</v>
      </c>
      <c r="F229" s="312" t="s">
        <v>16</v>
      </c>
      <c r="G229" s="447" t="s">
        <v>210</v>
      </c>
      <c r="H229" s="318" t="s">
        <v>253</v>
      </c>
      <c r="I229" s="368"/>
      <c r="J229" s="386" t="s">
        <v>216</v>
      </c>
      <c r="K229" s="389" t="s">
        <v>903</v>
      </c>
      <c r="L229" s="370" t="s">
        <v>900</v>
      </c>
      <c r="M229" s="367" t="s">
        <v>1231</v>
      </c>
      <c r="N229" s="370" t="s">
        <v>45</v>
      </c>
      <c r="O229" s="373" t="s">
        <v>209</v>
      </c>
      <c r="P229" s="487" t="s">
        <v>253</v>
      </c>
    </row>
    <row r="230" spans="2:28" x14ac:dyDescent="0.35">
      <c r="B230" s="386" t="s">
        <v>216</v>
      </c>
      <c r="C230" s="367" t="s">
        <v>1308</v>
      </c>
      <c r="D230" s="312" t="s">
        <v>110</v>
      </c>
      <c r="E230" s="312" t="s">
        <v>1322</v>
      </c>
      <c r="F230" s="312" t="s">
        <v>16</v>
      </c>
      <c r="G230" s="447" t="s">
        <v>210</v>
      </c>
      <c r="H230" s="318" t="s">
        <v>253</v>
      </c>
      <c r="I230" s="368"/>
      <c r="J230" s="386" t="s">
        <v>216</v>
      </c>
      <c r="K230" s="389" t="s">
        <v>904</v>
      </c>
      <c r="L230" s="370" t="s">
        <v>900</v>
      </c>
      <c r="M230" s="367" t="s">
        <v>1231</v>
      </c>
      <c r="N230" s="370" t="s">
        <v>45</v>
      </c>
      <c r="O230" s="373" t="s">
        <v>209</v>
      </c>
      <c r="P230" s="487" t="s">
        <v>253</v>
      </c>
    </row>
    <row r="231" spans="2:28" x14ac:dyDescent="0.35">
      <c r="B231" s="386" t="s">
        <v>216</v>
      </c>
      <c r="C231" s="367" t="s">
        <v>1309</v>
      </c>
      <c r="D231" s="312" t="s">
        <v>110</v>
      </c>
      <c r="E231" s="312" t="s">
        <v>1322</v>
      </c>
      <c r="F231" s="312" t="s">
        <v>16</v>
      </c>
      <c r="G231" s="447" t="s">
        <v>210</v>
      </c>
      <c r="H231" s="318" t="s">
        <v>253</v>
      </c>
      <c r="I231" s="368"/>
      <c r="J231" s="386" t="s">
        <v>216</v>
      </c>
      <c r="K231" s="389" t="s">
        <v>1283</v>
      </c>
      <c r="L231" s="370" t="s">
        <v>110</v>
      </c>
      <c r="M231" s="367" t="s">
        <v>1322</v>
      </c>
      <c r="N231" s="370" t="s">
        <v>16</v>
      </c>
      <c r="O231" s="373" t="s">
        <v>209</v>
      </c>
      <c r="P231" s="487" t="s">
        <v>253</v>
      </c>
    </row>
    <row r="232" spans="2:28" x14ac:dyDescent="0.35">
      <c r="B232" s="386" t="s">
        <v>216</v>
      </c>
      <c r="C232" s="367" t="s">
        <v>1310</v>
      </c>
      <c r="D232" s="312" t="s">
        <v>110</v>
      </c>
      <c r="E232" s="312" t="s">
        <v>1322</v>
      </c>
      <c r="F232" s="312" t="s">
        <v>16</v>
      </c>
      <c r="G232" s="447" t="s">
        <v>210</v>
      </c>
      <c r="H232" s="318" t="s">
        <v>253</v>
      </c>
      <c r="I232" s="368"/>
      <c r="J232" s="386" t="s">
        <v>216</v>
      </c>
      <c r="K232" s="389" t="s">
        <v>1284</v>
      </c>
      <c r="L232" s="370" t="s">
        <v>110</v>
      </c>
      <c r="M232" s="367" t="s">
        <v>1322</v>
      </c>
      <c r="N232" s="370" t="s">
        <v>16</v>
      </c>
      <c r="O232" s="373" t="s">
        <v>209</v>
      </c>
      <c r="P232" s="487" t="s">
        <v>253</v>
      </c>
    </row>
    <row r="233" spans="2:28" x14ac:dyDescent="0.35">
      <c r="B233" s="386" t="s">
        <v>216</v>
      </c>
      <c r="C233" s="367" t="s">
        <v>1312</v>
      </c>
      <c r="D233" s="312" t="s">
        <v>110</v>
      </c>
      <c r="E233" s="312" t="s">
        <v>1322</v>
      </c>
      <c r="F233" s="312" t="s">
        <v>16</v>
      </c>
      <c r="G233" s="447" t="s">
        <v>210</v>
      </c>
      <c r="H233" s="318" t="s">
        <v>253</v>
      </c>
      <c r="I233" s="368"/>
      <c r="J233" s="386" t="s">
        <v>216</v>
      </c>
      <c r="K233" s="389" t="s">
        <v>574</v>
      </c>
      <c r="L233" s="370" t="s">
        <v>111</v>
      </c>
      <c r="M233" s="367" t="s">
        <v>1232</v>
      </c>
      <c r="N233" s="370" t="s">
        <v>5</v>
      </c>
      <c r="O233" s="373" t="s">
        <v>209</v>
      </c>
      <c r="P233" s="487" t="s">
        <v>253</v>
      </c>
    </row>
    <row r="234" spans="2:28" x14ac:dyDescent="0.35">
      <c r="B234" s="386" t="s">
        <v>216</v>
      </c>
      <c r="C234" s="367" t="s">
        <v>1313</v>
      </c>
      <c r="D234" s="312" t="s">
        <v>110</v>
      </c>
      <c r="E234" s="312" t="s">
        <v>1322</v>
      </c>
      <c r="F234" s="312" t="s">
        <v>16</v>
      </c>
      <c r="G234" s="447" t="s">
        <v>210</v>
      </c>
      <c r="H234" s="318" t="s">
        <v>253</v>
      </c>
      <c r="I234" s="368"/>
      <c r="J234" s="386" t="s">
        <v>216</v>
      </c>
      <c r="K234" s="389" t="s">
        <v>575</v>
      </c>
      <c r="L234" s="370" t="s">
        <v>111</v>
      </c>
      <c r="M234" s="367" t="s">
        <v>1232</v>
      </c>
      <c r="N234" s="370" t="s">
        <v>5</v>
      </c>
      <c r="O234" s="373" t="s">
        <v>209</v>
      </c>
      <c r="P234" s="487" t="s">
        <v>253</v>
      </c>
    </row>
    <row r="235" spans="2:28" x14ac:dyDescent="0.35">
      <c r="B235" s="386" t="s">
        <v>216</v>
      </c>
      <c r="C235" s="367" t="s">
        <v>589</v>
      </c>
      <c r="D235" s="312" t="s">
        <v>111</v>
      </c>
      <c r="E235" s="312" t="s">
        <v>1232</v>
      </c>
      <c r="F235" s="312" t="s">
        <v>5</v>
      </c>
      <c r="G235" s="447" t="s">
        <v>210</v>
      </c>
      <c r="H235" s="318" t="s">
        <v>253</v>
      </c>
      <c r="I235" s="368"/>
      <c r="J235" s="386" t="s">
        <v>216</v>
      </c>
      <c r="K235" s="389" t="s">
        <v>577</v>
      </c>
      <c r="L235" s="370" t="s">
        <v>111</v>
      </c>
      <c r="M235" s="367" t="s">
        <v>1232</v>
      </c>
      <c r="N235" s="370" t="s">
        <v>5</v>
      </c>
      <c r="O235" s="373" t="s">
        <v>209</v>
      </c>
      <c r="P235" s="487" t="s">
        <v>253</v>
      </c>
    </row>
    <row r="236" spans="2:28" x14ac:dyDescent="0.35">
      <c r="B236" s="386" t="s">
        <v>216</v>
      </c>
      <c r="C236" s="367" t="s">
        <v>1019</v>
      </c>
      <c r="D236" s="312" t="s">
        <v>111</v>
      </c>
      <c r="E236" s="312" t="s">
        <v>1232</v>
      </c>
      <c r="F236" s="312" t="s">
        <v>5</v>
      </c>
      <c r="G236" s="447" t="s">
        <v>210</v>
      </c>
      <c r="H236" s="318" t="s">
        <v>253</v>
      </c>
      <c r="I236" s="368"/>
      <c r="J236" s="386" t="s">
        <v>216</v>
      </c>
      <c r="K236" s="389" t="s">
        <v>578</v>
      </c>
      <c r="L236" s="370" t="s">
        <v>111</v>
      </c>
      <c r="M236" s="367" t="s">
        <v>1232</v>
      </c>
      <c r="N236" s="370" t="s">
        <v>5</v>
      </c>
      <c r="O236" s="373" t="s">
        <v>209</v>
      </c>
      <c r="P236" s="487" t="s">
        <v>253</v>
      </c>
    </row>
    <row r="237" spans="2:28" x14ac:dyDescent="0.35">
      <c r="B237" s="386" t="s">
        <v>216</v>
      </c>
      <c r="C237" s="367" t="s">
        <v>588</v>
      </c>
      <c r="D237" s="312" t="s">
        <v>111</v>
      </c>
      <c r="E237" s="312" t="s">
        <v>1232</v>
      </c>
      <c r="F237" s="312" t="s">
        <v>5</v>
      </c>
      <c r="G237" s="447" t="s">
        <v>210</v>
      </c>
      <c r="H237" s="318" t="s">
        <v>253</v>
      </c>
      <c r="I237" s="368"/>
      <c r="J237" s="386" t="s">
        <v>216</v>
      </c>
      <c r="K237" s="389" t="s">
        <v>579</v>
      </c>
      <c r="L237" s="370" t="s">
        <v>111</v>
      </c>
      <c r="M237" s="367" t="s">
        <v>1232</v>
      </c>
      <c r="N237" s="370" t="s">
        <v>5</v>
      </c>
      <c r="O237" s="373" t="s">
        <v>209</v>
      </c>
      <c r="P237" s="487" t="s">
        <v>253</v>
      </c>
    </row>
    <row r="238" spans="2:28" x14ac:dyDescent="0.35">
      <c r="B238" s="386" t="s">
        <v>216</v>
      </c>
      <c r="C238" s="367" t="s">
        <v>1319</v>
      </c>
      <c r="D238" s="312" t="s">
        <v>1290</v>
      </c>
      <c r="E238" s="312" t="s">
        <v>1325</v>
      </c>
      <c r="F238" s="312" t="s">
        <v>92</v>
      </c>
      <c r="G238" s="447" t="s">
        <v>210</v>
      </c>
      <c r="H238" s="318" t="s">
        <v>253</v>
      </c>
      <c r="I238" s="368"/>
      <c r="J238" s="386" t="s">
        <v>216</v>
      </c>
      <c r="K238" s="389" t="s">
        <v>580</v>
      </c>
      <c r="L238" s="370" t="s">
        <v>111</v>
      </c>
      <c r="M238" s="367" t="s">
        <v>1232</v>
      </c>
      <c r="N238" s="370" t="s">
        <v>5</v>
      </c>
      <c r="O238" s="373" t="s">
        <v>209</v>
      </c>
      <c r="P238" s="487" t="s">
        <v>253</v>
      </c>
    </row>
    <row r="239" spans="2:28" x14ac:dyDescent="0.35">
      <c r="B239" s="386" t="s">
        <v>216</v>
      </c>
      <c r="C239" s="367" t="s">
        <v>1514</v>
      </c>
      <c r="D239" s="312" t="s">
        <v>1290</v>
      </c>
      <c r="E239" s="312" t="s">
        <v>1325</v>
      </c>
      <c r="F239" s="312" t="s">
        <v>92</v>
      </c>
      <c r="G239" s="447" t="s">
        <v>210</v>
      </c>
      <c r="H239" s="318" t="s">
        <v>253</v>
      </c>
      <c r="I239" s="368"/>
      <c r="J239" s="386" t="s">
        <v>216</v>
      </c>
      <c r="K239" s="389" t="s">
        <v>581</v>
      </c>
      <c r="L239" s="370" t="s">
        <v>111</v>
      </c>
      <c r="M239" s="367" t="s">
        <v>1232</v>
      </c>
      <c r="N239" s="370" t="s">
        <v>5</v>
      </c>
      <c r="O239" s="373" t="s">
        <v>209</v>
      </c>
      <c r="P239" s="487" t="s">
        <v>253</v>
      </c>
      <c r="R239" t="s">
        <v>1471</v>
      </c>
      <c r="S239" t="s">
        <v>298</v>
      </c>
      <c r="T239" t="s">
        <v>900</v>
      </c>
      <c r="U239" t="s">
        <v>45</v>
      </c>
      <c r="V239" t="s">
        <v>564</v>
      </c>
      <c r="W239" t="s">
        <v>216</v>
      </c>
      <c r="X239">
        <v>5</v>
      </c>
      <c r="Y239" t="s">
        <v>568</v>
      </c>
      <c r="Z239" t="s">
        <v>216</v>
      </c>
      <c r="AA239" t="s">
        <v>209</v>
      </c>
      <c r="AB239" t="s">
        <v>253</v>
      </c>
    </row>
    <row r="240" spans="2:28" x14ac:dyDescent="0.35">
      <c r="B240" s="386" t="s">
        <v>216</v>
      </c>
      <c r="C240" s="367" t="s">
        <v>1328</v>
      </c>
      <c r="D240" s="312" t="s">
        <v>1290</v>
      </c>
      <c r="E240" s="312" t="s">
        <v>1325</v>
      </c>
      <c r="F240" s="312" t="s">
        <v>92</v>
      </c>
      <c r="G240" s="447" t="s">
        <v>210</v>
      </c>
      <c r="H240" s="318" t="s">
        <v>253</v>
      </c>
      <c r="I240" s="368"/>
      <c r="J240" s="386" t="s">
        <v>216</v>
      </c>
      <c r="K240" s="389" t="s">
        <v>582</v>
      </c>
      <c r="L240" s="370" t="s">
        <v>111</v>
      </c>
      <c r="M240" s="367" t="s">
        <v>1232</v>
      </c>
      <c r="N240" s="370" t="s">
        <v>5</v>
      </c>
      <c r="O240" s="373" t="s">
        <v>209</v>
      </c>
      <c r="P240" s="487" t="s">
        <v>253</v>
      </c>
      <c r="R240" t="s">
        <v>1472</v>
      </c>
      <c r="S240" t="s">
        <v>298</v>
      </c>
      <c r="T240" t="s">
        <v>900</v>
      </c>
      <c r="U240" t="s">
        <v>45</v>
      </c>
      <c r="V240" t="s">
        <v>564</v>
      </c>
      <c r="W240" t="s">
        <v>216</v>
      </c>
      <c r="X240">
        <v>5</v>
      </c>
      <c r="Y240" t="s">
        <v>568</v>
      </c>
      <c r="Z240" t="s">
        <v>216</v>
      </c>
      <c r="AA240" t="s">
        <v>209</v>
      </c>
      <c r="AB240" t="s">
        <v>253</v>
      </c>
    </row>
    <row r="241" spans="1:28" x14ac:dyDescent="0.35">
      <c r="B241" s="386"/>
      <c r="C241" s="367" t="s">
        <v>1413</v>
      </c>
      <c r="D241" s="312" t="s">
        <v>207</v>
      </c>
      <c r="E241" s="312" t="s">
        <v>1412</v>
      </c>
      <c r="F241" s="312" t="s">
        <v>208</v>
      </c>
      <c r="G241" s="447" t="s">
        <v>210</v>
      </c>
      <c r="H241" s="318" t="s">
        <v>253</v>
      </c>
      <c r="I241" s="368"/>
      <c r="J241" s="386" t="s">
        <v>216</v>
      </c>
      <c r="K241" s="389" t="s">
        <v>584</v>
      </c>
      <c r="L241" s="370" t="s">
        <v>111</v>
      </c>
      <c r="M241" s="367" t="s">
        <v>1232</v>
      </c>
      <c r="N241" s="370" t="s">
        <v>5</v>
      </c>
      <c r="O241" s="373" t="s">
        <v>209</v>
      </c>
      <c r="P241" s="487" t="s">
        <v>253</v>
      </c>
      <c r="R241" t="s">
        <v>1473</v>
      </c>
      <c r="S241" t="s">
        <v>298</v>
      </c>
      <c r="T241" t="s">
        <v>900</v>
      </c>
      <c r="U241" t="s">
        <v>45</v>
      </c>
      <c r="V241" t="s">
        <v>564</v>
      </c>
      <c r="W241" t="s">
        <v>216</v>
      </c>
      <c r="X241">
        <v>5</v>
      </c>
      <c r="Y241" t="s">
        <v>568</v>
      </c>
      <c r="Z241" t="s">
        <v>216</v>
      </c>
      <c r="AA241" t="s">
        <v>209</v>
      </c>
      <c r="AB241" t="s">
        <v>253</v>
      </c>
    </row>
    <row r="242" spans="1:28" x14ac:dyDescent="0.35">
      <c r="B242" s="386"/>
      <c r="C242" s="389" t="s">
        <v>1490</v>
      </c>
      <c r="D242" s="312" t="s">
        <v>68</v>
      </c>
      <c r="E242" s="133" t="s">
        <v>364</v>
      </c>
      <c r="F242" s="133" t="s">
        <v>13</v>
      </c>
      <c r="G242" s="447" t="s">
        <v>210</v>
      </c>
      <c r="H242" s="318" t="s">
        <v>253</v>
      </c>
      <c r="I242" s="368"/>
      <c r="J242" s="386" t="s">
        <v>216</v>
      </c>
      <c r="K242" s="389" t="s">
        <v>573</v>
      </c>
      <c r="L242" s="370" t="s">
        <v>111</v>
      </c>
      <c r="M242" s="367" t="s">
        <v>1232</v>
      </c>
      <c r="N242" s="370" t="s">
        <v>5</v>
      </c>
      <c r="O242" s="373" t="s">
        <v>209</v>
      </c>
      <c r="P242" s="487" t="s">
        <v>253</v>
      </c>
      <c r="R242" t="s">
        <v>1474</v>
      </c>
      <c r="S242" t="s">
        <v>1476</v>
      </c>
      <c r="T242" t="s">
        <v>900</v>
      </c>
      <c r="U242" t="s">
        <v>45</v>
      </c>
      <c r="V242" t="s">
        <v>597</v>
      </c>
      <c r="W242" t="s">
        <v>216</v>
      </c>
      <c r="X242" t="s">
        <v>216</v>
      </c>
      <c r="Y242" t="s">
        <v>568</v>
      </c>
      <c r="Z242" t="s">
        <v>216</v>
      </c>
      <c r="AA242" t="s">
        <v>209</v>
      </c>
      <c r="AB242" t="s">
        <v>253</v>
      </c>
    </row>
    <row r="243" spans="1:28" x14ac:dyDescent="0.35">
      <c r="B243" s="386"/>
      <c r="C243" s="389" t="s">
        <v>1510</v>
      </c>
      <c r="D243" s="312" t="s">
        <v>68</v>
      </c>
      <c r="E243" s="133" t="s">
        <v>364</v>
      </c>
      <c r="F243" s="133" t="s">
        <v>13</v>
      </c>
      <c r="G243" s="447" t="s">
        <v>210</v>
      </c>
      <c r="H243" s="318" t="s">
        <v>253</v>
      </c>
      <c r="I243" s="368"/>
      <c r="J243" s="386" t="s">
        <v>216</v>
      </c>
      <c r="K243" s="389" t="s">
        <v>576</v>
      </c>
      <c r="L243" s="370" t="s">
        <v>111</v>
      </c>
      <c r="M243" s="367" t="s">
        <v>1232</v>
      </c>
      <c r="N243" s="370" t="s">
        <v>5</v>
      </c>
      <c r="O243" s="373" t="s">
        <v>209</v>
      </c>
      <c r="P243" s="487" t="s">
        <v>253</v>
      </c>
      <c r="R243" t="s">
        <v>1475</v>
      </c>
      <c r="S243" t="s">
        <v>1476</v>
      </c>
      <c r="T243" t="s">
        <v>900</v>
      </c>
      <c r="U243" t="s">
        <v>45</v>
      </c>
      <c r="V243" t="s">
        <v>597</v>
      </c>
      <c r="W243" t="s">
        <v>216</v>
      </c>
      <c r="X243" t="s">
        <v>216</v>
      </c>
      <c r="Y243" t="s">
        <v>568</v>
      </c>
      <c r="Z243" t="s">
        <v>216</v>
      </c>
      <c r="AA243" t="s">
        <v>209</v>
      </c>
      <c r="AB243" t="s">
        <v>253</v>
      </c>
    </row>
    <row r="244" spans="1:28" x14ac:dyDescent="0.35">
      <c r="B244" s="386"/>
      <c r="C244" s="389" t="s">
        <v>1511</v>
      </c>
      <c r="D244" s="312" t="s">
        <v>68</v>
      </c>
      <c r="E244" s="133" t="s">
        <v>364</v>
      </c>
      <c r="F244" s="133" t="s">
        <v>13</v>
      </c>
      <c r="G244" s="447" t="s">
        <v>210</v>
      </c>
      <c r="H244" s="318" t="s">
        <v>253</v>
      </c>
      <c r="I244" s="368"/>
      <c r="J244" s="386" t="s">
        <v>216</v>
      </c>
      <c r="K244" s="389" t="s">
        <v>1289</v>
      </c>
      <c r="L244" s="370" t="s">
        <v>1290</v>
      </c>
      <c r="M244" s="367" t="s">
        <v>1360</v>
      </c>
      <c r="N244" s="370" t="s">
        <v>92</v>
      </c>
      <c r="O244" s="373" t="s">
        <v>209</v>
      </c>
      <c r="P244" s="487" t="s">
        <v>253</v>
      </c>
    </row>
    <row r="245" spans="1:28" x14ac:dyDescent="0.35">
      <c r="B245" s="386"/>
      <c r="C245" s="389" t="s">
        <v>1492</v>
      </c>
      <c r="D245" s="312" t="s">
        <v>68</v>
      </c>
      <c r="E245" s="312" t="s">
        <v>1500</v>
      </c>
      <c r="F245" s="133" t="s">
        <v>13</v>
      </c>
      <c r="G245" s="447" t="s">
        <v>210</v>
      </c>
      <c r="H245" s="318" t="s">
        <v>253</v>
      </c>
      <c r="I245" s="368"/>
      <c r="J245" s="386" t="s">
        <v>216</v>
      </c>
      <c r="K245" s="389" t="s">
        <v>1291</v>
      </c>
      <c r="L245" s="370" t="s">
        <v>1290</v>
      </c>
      <c r="M245" s="367" t="s">
        <v>1360</v>
      </c>
      <c r="N245" s="370" t="s">
        <v>92</v>
      </c>
      <c r="O245" s="373" t="s">
        <v>209</v>
      </c>
      <c r="P245" s="487" t="s">
        <v>253</v>
      </c>
    </row>
    <row r="246" spans="1:28" x14ac:dyDescent="0.35">
      <c r="B246" s="386"/>
      <c r="C246" s="367" t="s">
        <v>1447</v>
      </c>
      <c r="D246" s="312" t="s">
        <v>728</v>
      </c>
      <c r="E246" s="312" t="s">
        <v>1501</v>
      </c>
      <c r="F246" s="312" t="s">
        <v>41</v>
      </c>
      <c r="G246" s="447" t="s">
        <v>210</v>
      </c>
      <c r="H246" s="318" t="s">
        <v>253</v>
      </c>
      <c r="I246" s="368"/>
      <c r="J246" s="386" t="s">
        <v>216</v>
      </c>
      <c r="K246" s="389" t="s">
        <v>1293</v>
      </c>
      <c r="L246" s="370" t="s">
        <v>1290</v>
      </c>
      <c r="M246" s="367" t="s">
        <v>1360</v>
      </c>
      <c r="N246" s="370" t="s">
        <v>92</v>
      </c>
      <c r="O246" s="373" t="s">
        <v>209</v>
      </c>
      <c r="P246" s="487" t="s">
        <v>253</v>
      </c>
    </row>
    <row r="247" spans="1:28" x14ac:dyDescent="0.35">
      <c r="B247" s="386"/>
      <c r="C247" s="367" t="s">
        <v>1448</v>
      </c>
      <c r="D247" s="312" t="s">
        <v>728</v>
      </c>
      <c r="E247" s="312" t="s">
        <v>1449</v>
      </c>
      <c r="F247" s="312" t="s">
        <v>41</v>
      </c>
      <c r="G247" s="447" t="s">
        <v>210</v>
      </c>
      <c r="H247" s="318" t="s">
        <v>253</v>
      </c>
      <c r="I247" s="368"/>
      <c r="J247" s="386" t="s">
        <v>216</v>
      </c>
      <c r="K247" s="389" t="s">
        <v>1294</v>
      </c>
      <c r="L247" s="370" t="s">
        <v>1290</v>
      </c>
      <c r="M247" s="367" t="s">
        <v>1360</v>
      </c>
      <c r="N247" s="370" t="s">
        <v>92</v>
      </c>
      <c r="O247" s="373" t="s">
        <v>209</v>
      </c>
      <c r="P247" s="487" t="s">
        <v>253</v>
      </c>
    </row>
    <row r="248" spans="1:28" ht="15" thickBot="1" x14ac:dyDescent="0.4">
      <c r="B248" s="387"/>
      <c r="C248" s="375" t="s">
        <v>1450</v>
      </c>
      <c r="D248" s="299" t="s">
        <v>728</v>
      </c>
      <c r="E248" s="299" t="s">
        <v>1449</v>
      </c>
      <c r="F248" s="299" t="s">
        <v>41</v>
      </c>
      <c r="G248" s="449" t="s">
        <v>210</v>
      </c>
      <c r="H248" s="319" t="s">
        <v>253</v>
      </c>
      <c r="I248" s="368"/>
      <c r="J248" s="386"/>
      <c r="K248" s="389" t="s">
        <v>1404</v>
      </c>
      <c r="L248" s="370" t="s">
        <v>207</v>
      </c>
      <c r="M248" s="370" t="s">
        <v>1419</v>
      </c>
      <c r="N248" s="370" t="s">
        <v>208</v>
      </c>
      <c r="O248" s="373" t="s">
        <v>209</v>
      </c>
      <c r="P248" s="487" t="s">
        <v>253</v>
      </c>
    </row>
    <row r="249" spans="1:28" x14ac:dyDescent="0.35">
      <c r="A249" s="338">
        <v>89</v>
      </c>
      <c r="B249" s="386">
        <v>218</v>
      </c>
      <c r="C249" s="382" t="s">
        <v>1073</v>
      </c>
      <c r="D249" s="312" t="s">
        <v>100</v>
      </c>
      <c r="E249" s="312" t="s">
        <v>1238</v>
      </c>
      <c r="F249" s="312" t="s">
        <v>27</v>
      </c>
      <c r="G249" s="447" t="s">
        <v>210</v>
      </c>
      <c r="H249" s="318" t="s">
        <v>721</v>
      </c>
      <c r="I249" s="368"/>
      <c r="J249" s="386"/>
      <c r="K249" s="389" t="s">
        <v>1406</v>
      </c>
      <c r="L249" s="370" t="s">
        <v>207</v>
      </c>
      <c r="M249" s="370" t="s">
        <v>1419</v>
      </c>
      <c r="N249" s="370" t="s">
        <v>208</v>
      </c>
      <c r="O249" s="373" t="s">
        <v>209</v>
      </c>
      <c r="P249" s="487" t="s">
        <v>253</v>
      </c>
    </row>
    <row r="250" spans="1:28" x14ac:dyDescent="0.35">
      <c r="B250" s="386">
        <v>216</v>
      </c>
      <c r="C250" s="493" t="s">
        <v>485</v>
      </c>
      <c r="D250" s="312" t="s">
        <v>100</v>
      </c>
      <c r="E250" s="442" t="s">
        <v>1416</v>
      </c>
      <c r="F250" s="383" t="s">
        <v>27</v>
      </c>
      <c r="G250" s="452" t="s">
        <v>210</v>
      </c>
      <c r="H250" s="453" t="s">
        <v>721</v>
      </c>
      <c r="I250" s="368"/>
      <c r="J250" s="386"/>
      <c r="K250" s="389" t="s">
        <v>1407</v>
      </c>
      <c r="L250" s="370" t="s">
        <v>207</v>
      </c>
      <c r="M250" s="370" t="s">
        <v>1419</v>
      </c>
      <c r="N250" s="370" t="s">
        <v>208</v>
      </c>
      <c r="O250" s="373" t="s">
        <v>209</v>
      </c>
      <c r="P250" s="487" t="s">
        <v>253</v>
      </c>
    </row>
    <row r="251" spans="1:28" x14ac:dyDescent="0.35">
      <c r="B251" s="386">
        <v>208</v>
      </c>
      <c r="C251" s="382" t="s">
        <v>918</v>
      </c>
      <c r="D251" s="312" t="s">
        <v>888</v>
      </c>
      <c r="E251" s="312" t="s">
        <v>1243</v>
      </c>
      <c r="F251" s="312" t="s">
        <v>224</v>
      </c>
      <c r="G251" s="447" t="s">
        <v>210</v>
      </c>
      <c r="H251" s="318" t="s">
        <v>721</v>
      </c>
      <c r="I251" s="368"/>
      <c r="J251" s="386"/>
      <c r="K251" s="389" t="s">
        <v>1470</v>
      </c>
      <c r="L251" s="370" t="s">
        <v>207</v>
      </c>
      <c r="M251" s="370" t="s">
        <v>1419</v>
      </c>
      <c r="N251" s="370" t="s">
        <v>208</v>
      </c>
      <c r="O251" s="373" t="s">
        <v>209</v>
      </c>
      <c r="P251" s="487" t="s">
        <v>253</v>
      </c>
    </row>
    <row r="252" spans="1:28" x14ac:dyDescent="0.35">
      <c r="B252" s="386">
        <v>131</v>
      </c>
      <c r="C252" s="382" t="s">
        <v>474</v>
      </c>
      <c r="D252" s="312" t="s">
        <v>100</v>
      </c>
      <c r="E252" s="312" t="s">
        <v>1238</v>
      </c>
      <c r="F252" s="312" t="s">
        <v>27</v>
      </c>
      <c r="G252" s="447" t="s">
        <v>210</v>
      </c>
      <c r="H252" s="318" t="s">
        <v>721</v>
      </c>
      <c r="I252" s="368"/>
      <c r="J252" s="386"/>
      <c r="K252" s="389" t="s">
        <v>1512</v>
      </c>
      <c r="L252" s="370" t="s">
        <v>68</v>
      </c>
      <c r="M252" s="370" t="s">
        <v>364</v>
      </c>
      <c r="N252" s="370" t="s">
        <v>13</v>
      </c>
      <c r="O252" s="373" t="s">
        <v>209</v>
      </c>
      <c r="P252" s="487" t="s">
        <v>253</v>
      </c>
    </row>
    <row r="253" spans="1:28" x14ac:dyDescent="0.35">
      <c r="B253" s="386">
        <v>121</v>
      </c>
      <c r="C253" s="382" t="s">
        <v>486</v>
      </c>
      <c r="D253" s="312" t="s">
        <v>888</v>
      </c>
      <c r="E253" s="312" t="s">
        <v>1242</v>
      </c>
      <c r="F253" s="312" t="s">
        <v>224</v>
      </c>
      <c r="G253" s="447" t="s">
        <v>210</v>
      </c>
      <c r="H253" s="318" t="s">
        <v>721</v>
      </c>
      <c r="I253" s="368"/>
      <c r="J253" s="386"/>
      <c r="K253" s="389" t="s">
        <v>1494</v>
      </c>
      <c r="L253" s="370" t="s">
        <v>68</v>
      </c>
      <c r="M253" s="370" t="s">
        <v>339</v>
      </c>
      <c r="N253" s="370" t="s">
        <v>13</v>
      </c>
      <c r="O253" s="373" t="s">
        <v>209</v>
      </c>
      <c r="P253" s="487" t="s">
        <v>253</v>
      </c>
    </row>
    <row r="254" spans="1:28" x14ac:dyDescent="0.35">
      <c r="B254" s="386">
        <v>119</v>
      </c>
      <c r="C254" s="382" t="s">
        <v>489</v>
      </c>
      <c r="D254" s="312" t="s">
        <v>100</v>
      </c>
      <c r="E254" s="312" t="s">
        <v>1238</v>
      </c>
      <c r="F254" s="312" t="s">
        <v>27</v>
      </c>
      <c r="G254" s="447" t="s">
        <v>210</v>
      </c>
      <c r="H254" s="318" t="s">
        <v>721</v>
      </c>
      <c r="I254" s="368"/>
      <c r="J254" s="386"/>
      <c r="K254" s="389" t="s">
        <v>1523</v>
      </c>
      <c r="L254" s="370" t="s">
        <v>728</v>
      </c>
      <c r="M254" s="370" t="s">
        <v>1446</v>
      </c>
      <c r="N254" s="370" t="s">
        <v>41</v>
      </c>
      <c r="O254" s="373" t="s">
        <v>209</v>
      </c>
      <c r="P254" s="487" t="s">
        <v>253</v>
      </c>
    </row>
    <row r="255" spans="1:28" x14ac:dyDescent="0.35">
      <c r="B255" s="386">
        <v>118</v>
      </c>
      <c r="C255" s="382" t="s">
        <v>490</v>
      </c>
      <c r="D255" s="312" t="s">
        <v>832</v>
      </c>
      <c r="E255" s="312" t="s">
        <v>1235</v>
      </c>
      <c r="F255" s="312" t="s">
        <v>0</v>
      </c>
      <c r="G255" s="447" t="s">
        <v>210</v>
      </c>
      <c r="H255" s="318" t="s">
        <v>721</v>
      </c>
      <c r="I255" s="368"/>
      <c r="J255" s="386"/>
      <c r="K255" s="389" t="s">
        <v>1524</v>
      </c>
      <c r="L255" s="370" t="s">
        <v>728</v>
      </c>
      <c r="M255" s="370" t="s">
        <v>1446</v>
      </c>
      <c r="N255" s="370" t="s">
        <v>41</v>
      </c>
      <c r="O255" s="373" t="s">
        <v>209</v>
      </c>
      <c r="P255" s="487" t="s">
        <v>253</v>
      </c>
    </row>
    <row r="256" spans="1:28" x14ac:dyDescent="0.35">
      <c r="B256" s="386">
        <v>116</v>
      </c>
      <c r="C256" s="382" t="s">
        <v>497</v>
      </c>
      <c r="D256" s="312" t="s">
        <v>94</v>
      </c>
      <c r="E256" s="312" t="s">
        <v>1365</v>
      </c>
      <c r="F256" s="312" t="s">
        <v>10</v>
      </c>
      <c r="G256" s="447" t="s">
        <v>210</v>
      </c>
      <c r="H256" s="318" t="s">
        <v>721</v>
      </c>
      <c r="I256" s="368"/>
      <c r="J256" s="386"/>
      <c r="K256" s="540" t="s">
        <v>1471</v>
      </c>
      <c r="L256" s="521" t="s">
        <v>900</v>
      </c>
      <c r="M256" s="521" t="s">
        <v>298</v>
      </c>
      <c r="N256" s="521" t="s">
        <v>45</v>
      </c>
      <c r="O256" s="522" t="s">
        <v>209</v>
      </c>
      <c r="P256" s="523" t="s">
        <v>253</v>
      </c>
    </row>
    <row r="257" spans="2:17" x14ac:dyDescent="0.35">
      <c r="B257" s="386">
        <v>116</v>
      </c>
      <c r="C257" s="493" t="s">
        <v>493</v>
      </c>
      <c r="D257" s="442" t="s">
        <v>778</v>
      </c>
      <c r="E257" s="383" t="s">
        <v>1247</v>
      </c>
      <c r="F257" s="383" t="s">
        <v>221</v>
      </c>
      <c r="G257" s="452" t="s">
        <v>210</v>
      </c>
      <c r="H257" s="453" t="s">
        <v>721</v>
      </c>
      <c r="I257" s="368"/>
      <c r="J257" s="386"/>
      <c r="K257" s="540" t="s">
        <v>1472</v>
      </c>
      <c r="L257" s="521" t="s">
        <v>900</v>
      </c>
      <c r="M257" s="521" t="s">
        <v>298</v>
      </c>
      <c r="N257" s="521" t="s">
        <v>45</v>
      </c>
      <c r="O257" s="522" t="s">
        <v>209</v>
      </c>
      <c r="P257" s="523" t="s">
        <v>253</v>
      </c>
    </row>
    <row r="258" spans="2:17" x14ac:dyDescent="0.35">
      <c r="B258" s="386">
        <v>116</v>
      </c>
      <c r="C258" s="493" t="s">
        <v>495</v>
      </c>
      <c r="D258" s="442" t="s">
        <v>778</v>
      </c>
      <c r="E258" s="383" t="s">
        <v>1247</v>
      </c>
      <c r="F258" s="383" t="s">
        <v>221</v>
      </c>
      <c r="G258" s="452" t="s">
        <v>210</v>
      </c>
      <c r="H258" s="453" t="s">
        <v>721</v>
      </c>
      <c r="I258" s="368"/>
      <c r="J258" s="386"/>
      <c r="K258" s="540" t="s">
        <v>1473</v>
      </c>
      <c r="L258" s="521" t="s">
        <v>900</v>
      </c>
      <c r="M258" s="521" t="s">
        <v>298</v>
      </c>
      <c r="N258" s="521" t="s">
        <v>45</v>
      </c>
      <c r="O258" s="522" t="s">
        <v>209</v>
      </c>
      <c r="P258" s="523" t="s">
        <v>253</v>
      </c>
    </row>
    <row r="259" spans="2:17" x14ac:dyDescent="0.35">
      <c r="B259" s="386">
        <v>108</v>
      </c>
      <c r="C259" s="493" t="s">
        <v>508</v>
      </c>
      <c r="D259" s="312" t="s">
        <v>832</v>
      </c>
      <c r="E259" s="312" t="s">
        <v>1235</v>
      </c>
      <c r="F259" s="312" t="s">
        <v>0</v>
      </c>
      <c r="G259" s="447" t="s">
        <v>210</v>
      </c>
      <c r="H259" s="318" t="s">
        <v>721</v>
      </c>
      <c r="I259" s="368"/>
      <c r="J259" s="386"/>
      <c r="K259" s="540" t="s">
        <v>1474</v>
      </c>
      <c r="L259" s="521" t="s">
        <v>900</v>
      </c>
      <c r="M259" s="521" t="s">
        <v>1476</v>
      </c>
      <c r="N259" s="521" t="s">
        <v>45</v>
      </c>
      <c r="O259" s="522" t="s">
        <v>209</v>
      </c>
      <c r="P259" s="523" t="s">
        <v>253</v>
      </c>
    </row>
    <row r="260" spans="2:17" ht="15" thickBot="1" x14ac:dyDescent="0.4">
      <c r="B260" s="386">
        <v>108</v>
      </c>
      <c r="C260" s="382" t="s">
        <v>510</v>
      </c>
      <c r="D260" s="312" t="s">
        <v>94</v>
      </c>
      <c r="E260" s="312" t="s">
        <v>1365</v>
      </c>
      <c r="F260" s="312" t="s">
        <v>10</v>
      </c>
      <c r="G260" s="447" t="s">
        <v>210</v>
      </c>
      <c r="H260" s="318" t="s">
        <v>721</v>
      </c>
      <c r="I260" s="368"/>
      <c r="J260" s="387"/>
      <c r="K260" s="541" t="s">
        <v>1475</v>
      </c>
      <c r="L260" s="521" t="s">
        <v>900</v>
      </c>
      <c r="M260" s="542" t="s">
        <v>1476</v>
      </c>
      <c r="N260" s="542" t="s">
        <v>45</v>
      </c>
      <c r="O260" s="522" t="s">
        <v>209</v>
      </c>
      <c r="P260" s="523" t="s">
        <v>253</v>
      </c>
    </row>
    <row r="261" spans="2:17" x14ac:dyDescent="0.35">
      <c r="B261" s="386">
        <v>108</v>
      </c>
      <c r="C261" s="493" t="s">
        <v>511</v>
      </c>
      <c r="D261" s="442" t="s">
        <v>100</v>
      </c>
      <c r="E261" s="442" t="s">
        <v>1416</v>
      </c>
      <c r="F261" s="383" t="s">
        <v>27</v>
      </c>
      <c r="G261" s="452" t="s">
        <v>210</v>
      </c>
      <c r="H261" s="453" t="s">
        <v>721</v>
      </c>
      <c r="I261" s="368"/>
      <c r="J261" s="385">
        <v>116</v>
      </c>
      <c r="K261" s="444" t="s">
        <v>536</v>
      </c>
      <c r="L261" s="369" t="s">
        <v>720</v>
      </c>
      <c r="M261" s="341" t="s">
        <v>1246</v>
      </c>
      <c r="N261" s="369" t="s">
        <v>30</v>
      </c>
      <c r="O261" s="372" t="s">
        <v>209</v>
      </c>
      <c r="P261" s="489" t="s">
        <v>721</v>
      </c>
      <c r="Q261" s="338">
        <v>64</v>
      </c>
    </row>
    <row r="262" spans="2:17" x14ac:dyDescent="0.35">
      <c r="B262" s="386">
        <v>16</v>
      </c>
      <c r="C262" s="382" t="s">
        <v>649</v>
      </c>
      <c r="D262" s="312" t="s">
        <v>832</v>
      </c>
      <c r="E262" s="312" t="s">
        <v>1235</v>
      </c>
      <c r="F262" s="312" t="s">
        <v>0</v>
      </c>
      <c r="G262" s="447" t="s">
        <v>210</v>
      </c>
      <c r="H262" s="318" t="s">
        <v>721</v>
      </c>
      <c r="I262" s="368"/>
      <c r="J262" s="386">
        <v>26</v>
      </c>
      <c r="K262" s="389" t="s">
        <v>665</v>
      </c>
      <c r="L262" s="370" t="s">
        <v>832</v>
      </c>
      <c r="M262" s="367" t="s">
        <v>1235</v>
      </c>
      <c r="N262" s="370" t="s">
        <v>0</v>
      </c>
      <c r="O262" s="373" t="s">
        <v>209</v>
      </c>
      <c r="P262" s="487" t="s">
        <v>721</v>
      </c>
    </row>
    <row r="263" spans="2:17" x14ac:dyDescent="0.35">
      <c r="B263" s="386">
        <v>16</v>
      </c>
      <c r="C263" s="493" t="s">
        <v>646</v>
      </c>
      <c r="D263" s="442" t="s">
        <v>100</v>
      </c>
      <c r="E263" s="442" t="s">
        <v>1416</v>
      </c>
      <c r="F263" s="383" t="s">
        <v>27</v>
      </c>
      <c r="G263" s="452" t="s">
        <v>210</v>
      </c>
      <c r="H263" s="453" t="s">
        <v>721</v>
      </c>
      <c r="I263" s="368"/>
      <c r="J263" s="386">
        <v>18</v>
      </c>
      <c r="K263" s="389" t="s">
        <v>673</v>
      </c>
      <c r="L263" s="370" t="s">
        <v>100</v>
      </c>
      <c r="M263" s="367" t="s">
        <v>1262</v>
      </c>
      <c r="N263" s="370" t="s">
        <v>27</v>
      </c>
      <c r="O263" s="373" t="s">
        <v>209</v>
      </c>
      <c r="P263" s="487" t="s">
        <v>721</v>
      </c>
    </row>
    <row r="264" spans="2:17" x14ac:dyDescent="0.35">
      <c r="B264" s="386">
        <v>16</v>
      </c>
      <c r="C264" s="493" t="s">
        <v>645</v>
      </c>
      <c r="D264" s="442" t="s">
        <v>100</v>
      </c>
      <c r="E264" s="442" t="s">
        <v>1416</v>
      </c>
      <c r="F264" s="383" t="s">
        <v>27</v>
      </c>
      <c r="G264" s="452" t="s">
        <v>210</v>
      </c>
      <c r="H264" s="453" t="s">
        <v>721</v>
      </c>
      <c r="I264" s="368"/>
      <c r="J264" s="386">
        <v>16</v>
      </c>
      <c r="K264" s="389" t="s">
        <v>676</v>
      </c>
      <c r="L264" s="370" t="s">
        <v>94</v>
      </c>
      <c r="M264" s="367" t="s">
        <v>1264</v>
      </c>
      <c r="N264" s="370" t="s">
        <v>10</v>
      </c>
      <c r="O264" s="373" t="s">
        <v>209</v>
      </c>
      <c r="P264" s="487" t="s">
        <v>721</v>
      </c>
    </row>
    <row r="265" spans="2:17" x14ac:dyDescent="0.35">
      <c r="B265" s="386">
        <v>8</v>
      </c>
      <c r="C265" s="382" t="s">
        <v>657</v>
      </c>
      <c r="D265" s="312" t="s">
        <v>832</v>
      </c>
      <c r="E265" s="312" t="s">
        <v>1235</v>
      </c>
      <c r="F265" s="312" t="s">
        <v>0</v>
      </c>
      <c r="G265" s="447" t="s">
        <v>210</v>
      </c>
      <c r="H265" s="318" t="s">
        <v>721</v>
      </c>
      <c r="I265" s="368"/>
      <c r="J265" s="386">
        <v>16</v>
      </c>
      <c r="K265" s="389" t="s">
        <v>678</v>
      </c>
      <c r="L265" s="370" t="s">
        <v>100</v>
      </c>
      <c r="M265" s="367" t="s">
        <v>1238</v>
      </c>
      <c r="N265" s="370" t="s">
        <v>27</v>
      </c>
      <c r="O265" s="373" t="s">
        <v>209</v>
      </c>
      <c r="P265" s="487" t="s">
        <v>721</v>
      </c>
    </row>
    <row r="266" spans="2:17" x14ac:dyDescent="0.35">
      <c r="B266" s="386">
        <v>8</v>
      </c>
      <c r="C266" s="493" t="s">
        <v>660</v>
      </c>
      <c r="D266" s="442" t="s">
        <v>864</v>
      </c>
      <c r="E266" s="383" t="s">
        <v>1245</v>
      </c>
      <c r="F266" s="383" t="s">
        <v>202</v>
      </c>
      <c r="G266" s="452" t="s">
        <v>210</v>
      </c>
      <c r="H266" s="453" t="s">
        <v>721</v>
      </c>
      <c r="I266" s="368"/>
      <c r="J266" s="386">
        <v>16</v>
      </c>
      <c r="K266" s="389" t="s">
        <v>679</v>
      </c>
      <c r="L266" s="370" t="s">
        <v>100</v>
      </c>
      <c r="M266" s="370" t="s">
        <v>1416</v>
      </c>
      <c r="N266" s="370" t="s">
        <v>27</v>
      </c>
      <c r="O266" s="373" t="s">
        <v>209</v>
      </c>
      <c r="P266" s="487" t="s">
        <v>721</v>
      </c>
    </row>
    <row r="267" spans="2:17" x14ac:dyDescent="0.35">
      <c r="B267" s="386">
        <v>8</v>
      </c>
      <c r="C267" s="493" t="s">
        <v>655</v>
      </c>
      <c r="D267" s="442" t="s">
        <v>100</v>
      </c>
      <c r="E267" s="442" t="s">
        <v>1416</v>
      </c>
      <c r="F267" s="383" t="s">
        <v>27</v>
      </c>
      <c r="G267" s="452" t="s">
        <v>210</v>
      </c>
      <c r="H267" s="453" t="s">
        <v>721</v>
      </c>
      <c r="I267" s="368"/>
      <c r="J267" s="386">
        <v>8</v>
      </c>
      <c r="K267" s="389" t="s">
        <v>690</v>
      </c>
      <c r="L267" s="370" t="s">
        <v>100</v>
      </c>
      <c r="M267" s="370" t="s">
        <v>1416</v>
      </c>
      <c r="N267" s="370" t="s">
        <v>27</v>
      </c>
      <c r="O267" s="373" t="s">
        <v>209</v>
      </c>
      <c r="P267" s="487" t="s">
        <v>721</v>
      </c>
    </row>
    <row r="268" spans="2:17" x14ac:dyDescent="0.35">
      <c r="B268" s="386" t="s">
        <v>1576</v>
      </c>
      <c r="C268" s="382" t="s">
        <v>837</v>
      </c>
      <c r="D268" s="312" t="s">
        <v>832</v>
      </c>
      <c r="E268" s="312" t="s">
        <v>1235</v>
      </c>
      <c r="F268" s="312" t="s">
        <v>0</v>
      </c>
      <c r="G268" s="447" t="s">
        <v>210</v>
      </c>
      <c r="H268" s="318" t="s">
        <v>721</v>
      </c>
      <c r="I268" s="368"/>
      <c r="J268" s="386">
        <v>8</v>
      </c>
      <c r="K268" s="389" t="s">
        <v>685</v>
      </c>
      <c r="L268" s="370" t="s">
        <v>864</v>
      </c>
      <c r="M268" s="367" t="s">
        <v>1267</v>
      </c>
      <c r="N268" s="370" t="s">
        <v>202</v>
      </c>
      <c r="O268" s="373" t="s">
        <v>209</v>
      </c>
      <c r="P268" s="487" t="s">
        <v>721</v>
      </c>
    </row>
    <row r="269" spans="2:17" x14ac:dyDescent="0.35">
      <c r="B269" s="386" t="s">
        <v>1576</v>
      </c>
      <c r="C269" s="382" t="s">
        <v>1343</v>
      </c>
      <c r="D269" s="312" t="s">
        <v>94</v>
      </c>
      <c r="E269" s="312" t="s">
        <v>1364</v>
      </c>
      <c r="F269" s="312" t="s">
        <v>10</v>
      </c>
      <c r="G269" s="447" t="s">
        <v>210</v>
      </c>
      <c r="H269" s="318" t="s">
        <v>721</v>
      </c>
      <c r="I269" s="368"/>
      <c r="J269" s="386">
        <v>8</v>
      </c>
      <c r="K269" s="389" t="s">
        <v>682</v>
      </c>
      <c r="L269" s="370" t="s">
        <v>778</v>
      </c>
      <c r="M269" s="367" t="s">
        <v>1247</v>
      </c>
      <c r="N269" s="370" t="s">
        <v>221</v>
      </c>
      <c r="O269" s="373" t="s">
        <v>209</v>
      </c>
      <c r="P269" s="487" t="s">
        <v>721</v>
      </c>
    </row>
    <row r="270" spans="2:17" x14ac:dyDescent="0.35">
      <c r="B270" s="386" t="s">
        <v>1576</v>
      </c>
      <c r="C270" s="382" t="s">
        <v>1080</v>
      </c>
      <c r="D270" s="312" t="s">
        <v>94</v>
      </c>
      <c r="E270" s="312" t="s">
        <v>1237</v>
      </c>
      <c r="F270" s="312" t="s">
        <v>10</v>
      </c>
      <c r="G270" s="447" t="s">
        <v>210</v>
      </c>
      <c r="H270" s="318" t="s">
        <v>721</v>
      </c>
      <c r="I270" s="368"/>
      <c r="J270" s="386" t="s">
        <v>216</v>
      </c>
      <c r="K270" s="388" t="s">
        <v>835</v>
      </c>
      <c r="L270" s="370" t="s">
        <v>832</v>
      </c>
      <c r="M270" s="367" t="s">
        <v>1263</v>
      </c>
      <c r="N270" s="370" t="s">
        <v>0</v>
      </c>
      <c r="O270" s="373" t="s">
        <v>209</v>
      </c>
      <c r="P270" s="487" t="s">
        <v>721</v>
      </c>
    </row>
    <row r="271" spans="2:17" x14ac:dyDescent="0.35">
      <c r="B271" s="386" t="s">
        <v>1576</v>
      </c>
      <c r="C271" s="382" t="s">
        <v>1345</v>
      </c>
      <c r="D271" s="312" t="s">
        <v>94</v>
      </c>
      <c r="E271" s="312" t="s">
        <v>1365</v>
      </c>
      <c r="F271" s="312" t="s">
        <v>10</v>
      </c>
      <c r="G271" s="447" t="s">
        <v>210</v>
      </c>
      <c r="H271" s="318" t="s">
        <v>721</v>
      </c>
      <c r="I271" s="368"/>
      <c r="J271" s="386" t="s">
        <v>216</v>
      </c>
      <c r="K271" s="389" t="s">
        <v>836</v>
      </c>
      <c r="L271" s="370" t="s">
        <v>832</v>
      </c>
      <c r="M271" s="367" t="s">
        <v>1263</v>
      </c>
      <c r="N271" s="370" t="s">
        <v>0</v>
      </c>
      <c r="O271" s="373" t="s">
        <v>209</v>
      </c>
      <c r="P271" s="487" t="s">
        <v>721</v>
      </c>
    </row>
    <row r="272" spans="2:17" x14ac:dyDescent="0.35">
      <c r="B272" s="386" t="s">
        <v>1576</v>
      </c>
      <c r="C272" s="382" t="s">
        <v>1382</v>
      </c>
      <c r="D272" s="312" t="s">
        <v>1384</v>
      </c>
      <c r="E272" s="312" t="s">
        <v>1417</v>
      </c>
      <c r="F272" s="312" t="s">
        <v>274</v>
      </c>
      <c r="G272" s="447" t="s">
        <v>210</v>
      </c>
      <c r="H272" s="318" t="s">
        <v>721</v>
      </c>
      <c r="I272" s="368"/>
      <c r="J272" s="386" t="s">
        <v>216</v>
      </c>
      <c r="K272" s="440" t="s">
        <v>841</v>
      </c>
      <c r="L272" s="370" t="s">
        <v>832</v>
      </c>
      <c r="M272" s="367" t="s">
        <v>1235</v>
      </c>
      <c r="N272" s="370" t="s">
        <v>0</v>
      </c>
      <c r="O272" s="373" t="s">
        <v>209</v>
      </c>
      <c r="P272" s="487" t="s">
        <v>721</v>
      </c>
    </row>
    <row r="273" spans="2:16" x14ac:dyDescent="0.35">
      <c r="B273" s="386" t="s">
        <v>1576</v>
      </c>
      <c r="C273" s="382" t="s">
        <v>1296</v>
      </c>
      <c r="D273" s="312" t="s">
        <v>100</v>
      </c>
      <c r="E273" s="312" t="s">
        <v>1262</v>
      </c>
      <c r="F273" s="312" t="s">
        <v>27</v>
      </c>
      <c r="G273" s="447" t="s">
        <v>210</v>
      </c>
      <c r="H273" s="318" t="s">
        <v>721</v>
      </c>
      <c r="I273" s="368"/>
      <c r="J273" s="386" t="s">
        <v>216</v>
      </c>
      <c r="K273" s="389" t="s">
        <v>842</v>
      </c>
      <c r="L273" s="370" t="s">
        <v>832</v>
      </c>
      <c r="M273" s="367" t="s">
        <v>1235</v>
      </c>
      <c r="N273" s="370" t="s">
        <v>0</v>
      </c>
      <c r="O273" s="373" t="s">
        <v>209</v>
      </c>
      <c r="P273" s="487" t="s">
        <v>721</v>
      </c>
    </row>
    <row r="274" spans="2:16" x14ac:dyDescent="0.35">
      <c r="B274" s="386" t="s">
        <v>1576</v>
      </c>
      <c r="C274" s="382" t="s">
        <v>1298</v>
      </c>
      <c r="D274" s="312" t="s">
        <v>100</v>
      </c>
      <c r="E274" s="312" t="s">
        <v>1262</v>
      </c>
      <c r="F274" s="312" t="s">
        <v>27</v>
      </c>
      <c r="G274" s="447" t="s">
        <v>210</v>
      </c>
      <c r="H274" s="318" t="s">
        <v>721</v>
      </c>
      <c r="I274" s="368"/>
      <c r="J274" s="386" t="s">
        <v>216</v>
      </c>
      <c r="K274" s="389" t="s">
        <v>843</v>
      </c>
      <c r="L274" s="370" t="s">
        <v>832</v>
      </c>
      <c r="M274" s="367" t="s">
        <v>1235</v>
      </c>
      <c r="N274" s="370" t="s">
        <v>0</v>
      </c>
      <c r="O274" s="373" t="s">
        <v>209</v>
      </c>
      <c r="P274" s="487" t="s">
        <v>721</v>
      </c>
    </row>
    <row r="275" spans="2:16" x14ac:dyDescent="0.35">
      <c r="B275" s="386" t="s">
        <v>1576</v>
      </c>
      <c r="C275" s="382" t="s">
        <v>1074</v>
      </c>
      <c r="D275" s="312" t="s">
        <v>100</v>
      </c>
      <c r="E275" s="312" t="s">
        <v>1238</v>
      </c>
      <c r="F275" s="312" t="s">
        <v>27</v>
      </c>
      <c r="G275" s="447" t="s">
        <v>210</v>
      </c>
      <c r="H275" s="318" t="s">
        <v>721</v>
      </c>
      <c r="I275" s="368"/>
      <c r="J275" s="386" t="s">
        <v>216</v>
      </c>
      <c r="K275" s="389" t="s">
        <v>844</v>
      </c>
      <c r="L275" s="370" t="s">
        <v>832</v>
      </c>
      <c r="M275" s="367" t="s">
        <v>1235</v>
      </c>
      <c r="N275" s="370" t="s">
        <v>0</v>
      </c>
      <c r="O275" s="373" t="s">
        <v>209</v>
      </c>
      <c r="P275" s="487" t="s">
        <v>721</v>
      </c>
    </row>
    <row r="276" spans="2:16" x14ac:dyDescent="0.35">
      <c r="B276" s="386" t="s">
        <v>1576</v>
      </c>
      <c r="C276" s="382" t="s">
        <v>824</v>
      </c>
      <c r="D276" s="312" t="s">
        <v>825</v>
      </c>
      <c r="E276" s="312" t="s">
        <v>1239</v>
      </c>
      <c r="F276" s="312" t="s">
        <v>76</v>
      </c>
      <c r="G276" s="447" t="s">
        <v>210</v>
      </c>
      <c r="H276" s="318" t="s">
        <v>721</v>
      </c>
      <c r="I276" s="368"/>
      <c r="J276" s="386" t="s">
        <v>216</v>
      </c>
      <c r="K276" s="389" t="s">
        <v>845</v>
      </c>
      <c r="L276" s="370" t="s">
        <v>832</v>
      </c>
      <c r="M276" s="367" t="s">
        <v>1235</v>
      </c>
      <c r="N276" s="370" t="s">
        <v>0</v>
      </c>
      <c r="O276" s="373" t="s">
        <v>209</v>
      </c>
      <c r="P276" s="487" t="s">
        <v>721</v>
      </c>
    </row>
    <row r="277" spans="2:16" x14ac:dyDescent="0.35">
      <c r="B277" s="386" t="s">
        <v>1576</v>
      </c>
      <c r="C277" s="382" t="s">
        <v>1068</v>
      </c>
      <c r="D277" s="312" t="s">
        <v>1066</v>
      </c>
      <c r="E277" s="312" t="s">
        <v>1240</v>
      </c>
      <c r="F277" s="312" t="s">
        <v>280</v>
      </c>
      <c r="G277" s="447" t="s">
        <v>210</v>
      </c>
      <c r="H277" s="318" t="s">
        <v>721</v>
      </c>
      <c r="I277" s="368"/>
      <c r="J277" s="386" t="s">
        <v>216</v>
      </c>
      <c r="K277" s="389" t="s">
        <v>846</v>
      </c>
      <c r="L277" s="370" t="s">
        <v>832</v>
      </c>
      <c r="M277" s="367" t="s">
        <v>1235</v>
      </c>
      <c r="N277" s="370" t="s">
        <v>0</v>
      </c>
      <c r="O277" s="373" t="s">
        <v>209</v>
      </c>
      <c r="P277" s="487" t="s">
        <v>721</v>
      </c>
    </row>
    <row r="278" spans="2:16" x14ac:dyDescent="0.35">
      <c r="B278" s="386" t="s">
        <v>1576</v>
      </c>
      <c r="C278" s="382" t="s">
        <v>895</v>
      </c>
      <c r="D278" s="312" t="s">
        <v>896</v>
      </c>
      <c r="E278" s="312" t="s">
        <v>1241</v>
      </c>
      <c r="F278" s="312" t="s">
        <v>43</v>
      </c>
      <c r="G278" s="447" t="s">
        <v>210</v>
      </c>
      <c r="H278" s="318" t="s">
        <v>721</v>
      </c>
      <c r="I278" s="368"/>
      <c r="J278" s="386"/>
      <c r="K278" s="389" t="s">
        <v>1491</v>
      </c>
      <c r="L278" s="370" t="s">
        <v>94</v>
      </c>
      <c r="M278" s="135" t="s">
        <v>364</v>
      </c>
      <c r="N278" s="370" t="s">
        <v>10</v>
      </c>
      <c r="O278" s="373" t="s">
        <v>209</v>
      </c>
      <c r="P278" s="487" t="s">
        <v>721</v>
      </c>
    </row>
    <row r="279" spans="2:16" x14ac:dyDescent="0.35">
      <c r="B279" s="386" t="s">
        <v>1576</v>
      </c>
      <c r="C279" s="382" t="s">
        <v>784</v>
      </c>
      <c r="D279" s="312" t="s">
        <v>747</v>
      </c>
      <c r="E279" s="312" t="s">
        <v>1244</v>
      </c>
      <c r="F279" s="312" t="s">
        <v>557</v>
      </c>
      <c r="G279" s="447" t="s">
        <v>210</v>
      </c>
      <c r="H279" s="318" t="s">
        <v>721</v>
      </c>
      <c r="I279" s="368"/>
      <c r="J279" s="386"/>
      <c r="K279" s="389" t="s">
        <v>1503</v>
      </c>
      <c r="L279" s="370" t="s">
        <v>94</v>
      </c>
      <c r="M279" s="370" t="s">
        <v>1505</v>
      </c>
      <c r="N279" s="370" t="s">
        <v>10</v>
      </c>
      <c r="O279" s="373" t="s">
        <v>209</v>
      </c>
      <c r="P279" s="487" t="s">
        <v>721</v>
      </c>
    </row>
    <row r="280" spans="2:16" x14ac:dyDescent="0.35">
      <c r="B280" s="386" t="s">
        <v>1576</v>
      </c>
      <c r="C280" s="382" t="s">
        <v>863</v>
      </c>
      <c r="D280" s="312" t="s">
        <v>864</v>
      </c>
      <c r="E280" s="312" t="s">
        <v>1245</v>
      </c>
      <c r="F280" s="312" t="s">
        <v>202</v>
      </c>
      <c r="G280" s="447" t="s">
        <v>210</v>
      </c>
      <c r="H280" s="318" t="s">
        <v>721</v>
      </c>
      <c r="I280" s="368"/>
      <c r="J280" s="386"/>
      <c r="K280" s="389" t="s">
        <v>1504</v>
      </c>
      <c r="L280" s="370" t="s">
        <v>94</v>
      </c>
      <c r="M280" s="370" t="s">
        <v>1505</v>
      </c>
      <c r="N280" s="370" t="s">
        <v>10</v>
      </c>
      <c r="O280" s="373" t="s">
        <v>209</v>
      </c>
      <c r="P280" s="487" t="s">
        <v>721</v>
      </c>
    </row>
    <row r="281" spans="2:16" x14ac:dyDescent="0.35">
      <c r="B281" s="386" t="s">
        <v>1576</v>
      </c>
      <c r="C281" s="382" t="s">
        <v>725</v>
      </c>
      <c r="D281" s="312" t="s">
        <v>720</v>
      </c>
      <c r="E281" s="312" t="s">
        <v>1246</v>
      </c>
      <c r="F281" s="312" t="s">
        <v>30</v>
      </c>
      <c r="G281" s="447" t="s">
        <v>210</v>
      </c>
      <c r="H281" s="318" t="s">
        <v>721</v>
      </c>
      <c r="I281" s="368"/>
      <c r="J281" s="386" t="s">
        <v>216</v>
      </c>
      <c r="K281" s="389" t="s">
        <v>1161</v>
      </c>
      <c r="L281" s="370" t="s">
        <v>94</v>
      </c>
      <c r="M281" s="367" t="s">
        <v>1236</v>
      </c>
      <c r="N281" s="370" t="s">
        <v>10</v>
      </c>
      <c r="O281" s="373" t="s">
        <v>209</v>
      </c>
      <c r="P281" s="487" t="s">
        <v>721</v>
      </c>
    </row>
    <row r="282" spans="2:16" x14ac:dyDescent="0.35">
      <c r="B282" s="386" t="s">
        <v>216</v>
      </c>
      <c r="C282" s="367" t="s">
        <v>831</v>
      </c>
      <c r="D282" s="312" t="s">
        <v>832</v>
      </c>
      <c r="E282" s="312" t="s">
        <v>1234</v>
      </c>
      <c r="F282" s="312" t="s">
        <v>0</v>
      </c>
      <c r="G282" s="447" t="s">
        <v>210</v>
      </c>
      <c r="H282" s="318" t="s">
        <v>721</v>
      </c>
      <c r="I282" s="368"/>
      <c r="J282" s="386" t="s">
        <v>216</v>
      </c>
      <c r="K282" s="388" t="s">
        <v>1162</v>
      </c>
      <c r="L282" s="370" t="s">
        <v>94</v>
      </c>
      <c r="M282" s="367" t="s">
        <v>1236</v>
      </c>
      <c r="N282" s="370" t="s">
        <v>10</v>
      </c>
      <c r="O282" s="373" t="s">
        <v>209</v>
      </c>
      <c r="P282" s="487" t="s">
        <v>721</v>
      </c>
    </row>
    <row r="283" spans="2:16" x14ac:dyDescent="0.35">
      <c r="B283" s="386" t="s">
        <v>216</v>
      </c>
      <c r="C283" s="367" t="s">
        <v>1020</v>
      </c>
      <c r="D283" s="312" t="s">
        <v>832</v>
      </c>
      <c r="E283" s="312" t="s">
        <v>1234</v>
      </c>
      <c r="F283" s="312" t="s">
        <v>0</v>
      </c>
      <c r="G283" s="447" t="s">
        <v>210</v>
      </c>
      <c r="H283" s="318" t="s">
        <v>721</v>
      </c>
      <c r="I283" s="368"/>
      <c r="J283" s="386" t="s">
        <v>216</v>
      </c>
      <c r="K283" s="389" t="s">
        <v>1158</v>
      </c>
      <c r="L283" s="370" t="s">
        <v>94</v>
      </c>
      <c r="M283" s="367" t="s">
        <v>1236</v>
      </c>
      <c r="N283" s="370" t="s">
        <v>10</v>
      </c>
      <c r="O283" s="373" t="s">
        <v>209</v>
      </c>
      <c r="P283" s="487" t="s">
        <v>721</v>
      </c>
    </row>
    <row r="284" spans="2:16" x14ac:dyDescent="0.35">
      <c r="B284" s="386" t="s">
        <v>216</v>
      </c>
      <c r="C284" s="367" t="s">
        <v>833</v>
      </c>
      <c r="D284" s="312" t="s">
        <v>832</v>
      </c>
      <c r="E284" s="312" t="s">
        <v>1234</v>
      </c>
      <c r="F284" s="312" t="s">
        <v>0</v>
      </c>
      <c r="G284" s="447" t="s">
        <v>210</v>
      </c>
      <c r="H284" s="318" t="s">
        <v>721</v>
      </c>
      <c r="I284" s="368"/>
      <c r="J284" s="386" t="s">
        <v>216</v>
      </c>
      <c r="K284" s="389" t="s">
        <v>1159</v>
      </c>
      <c r="L284" s="370" t="s">
        <v>94</v>
      </c>
      <c r="M284" s="367" t="s">
        <v>1236</v>
      </c>
      <c r="N284" s="370" t="s">
        <v>10</v>
      </c>
      <c r="O284" s="373" t="s">
        <v>209</v>
      </c>
      <c r="P284" s="487" t="s">
        <v>721</v>
      </c>
    </row>
    <row r="285" spans="2:16" x14ac:dyDescent="0.35">
      <c r="B285" s="386" t="s">
        <v>216</v>
      </c>
      <c r="C285" s="367" t="s">
        <v>834</v>
      </c>
      <c r="D285" s="312" t="s">
        <v>832</v>
      </c>
      <c r="E285" s="312" t="s">
        <v>1234</v>
      </c>
      <c r="F285" s="312" t="s">
        <v>0</v>
      </c>
      <c r="G285" s="447" t="s">
        <v>210</v>
      </c>
      <c r="H285" s="318" t="s">
        <v>721</v>
      </c>
      <c r="I285" s="368"/>
      <c r="J285" s="386" t="s">
        <v>216</v>
      </c>
      <c r="K285" s="389" t="s">
        <v>1160</v>
      </c>
      <c r="L285" s="370" t="s">
        <v>94</v>
      </c>
      <c r="M285" s="367" t="s">
        <v>1236</v>
      </c>
      <c r="N285" s="370" t="s">
        <v>10</v>
      </c>
      <c r="O285" s="373" t="s">
        <v>209</v>
      </c>
      <c r="P285" s="487" t="s">
        <v>721</v>
      </c>
    </row>
    <row r="286" spans="2:16" x14ac:dyDescent="0.35">
      <c r="B286" s="386" t="s">
        <v>216</v>
      </c>
      <c r="C286" s="367" t="s">
        <v>838</v>
      </c>
      <c r="D286" s="312" t="s">
        <v>832</v>
      </c>
      <c r="E286" s="312" t="s">
        <v>1235</v>
      </c>
      <c r="F286" s="312" t="s">
        <v>0</v>
      </c>
      <c r="G286" s="447" t="s">
        <v>210</v>
      </c>
      <c r="H286" s="318" t="s">
        <v>721</v>
      </c>
      <c r="I286" s="368"/>
      <c r="J286" s="386" t="s">
        <v>216</v>
      </c>
      <c r="K286" s="388" t="s">
        <v>1335</v>
      </c>
      <c r="L286" s="370" t="s">
        <v>94</v>
      </c>
      <c r="M286" s="367" t="s">
        <v>1361</v>
      </c>
      <c r="N286" s="370" t="s">
        <v>10</v>
      </c>
      <c r="O286" s="373" t="s">
        <v>209</v>
      </c>
      <c r="P286" s="487" t="s">
        <v>721</v>
      </c>
    </row>
    <row r="287" spans="2:16" x14ac:dyDescent="0.35">
      <c r="B287" s="386" t="s">
        <v>216</v>
      </c>
      <c r="C287" s="367" t="s">
        <v>839</v>
      </c>
      <c r="D287" s="312" t="s">
        <v>832</v>
      </c>
      <c r="E287" s="312" t="s">
        <v>1235</v>
      </c>
      <c r="F287" s="312" t="s">
        <v>0</v>
      </c>
      <c r="G287" s="447" t="s">
        <v>210</v>
      </c>
      <c r="H287" s="318" t="s">
        <v>721</v>
      </c>
      <c r="I287" s="368"/>
      <c r="J287" s="386" t="s">
        <v>216</v>
      </c>
      <c r="K287" s="389" t="s">
        <v>1337</v>
      </c>
      <c r="L287" s="370" t="s">
        <v>94</v>
      </c>
      <c r="M287" s="367" t="s">
        <v>1361</v>
      </c>
      <c r="N287" s="370" t="s">
        <v>10</v>
      </c>
      <c r="O287" s="373" t="s">
        <v>209</v>
      </c>
      <c r="P287" s="487" t="s">
        <v>721</v>
      </c>
    </row>
    <row r="288" spans="2:16" x14ac:dyDescent="0.35">
      <c r="B288" s="386" t="s">
        <v>216</v>
      </c>
      <c r="C288" s="367" t="s">
        <v>840</v>
      </c>
      <c r="D288" s="312" t="s">
        <v>832</v>
      </c>
      <c r="E288" s="312" t="s">
        <v>1235</v>
      </c>
      <c r="F288" s="312" t="s">
        <v>0</v>
      </c>
      <c r="G288" s="447" t="s">
        <v>210</v>
      </c>
      <c r="H288" s="318" t="s">
        <v>721</v>
      </c>
      <c r="I288" s="368"/>
      <c r="J288" s="386" t="s">
        <v>216</v>
      </c>
      <c r="K288" s="388" t="s">
        <v>905</v>
      </c>
      <c r="L288" s="370" t="s">
        <v>94</v>
      </c>
      <c r="M288" s="367" t="s">
        <v>1264</v>
      </c>
      <c r="N288" s="370" t="s">
        <v>10</v>
      </c>
      <c r="O288" s="373" t="s">
        <v>209</v>
      </c>
      <c r="P288" s="487" t="s">
        <v>721</v>
      </c>
    </row>
    <row r="289" spans="2:16" x14ac:dyDescent="0.35">
      <c r="B289" s="386" t="s">
        <v>216</v>
      </c>
      <c r="C289" s="367" t="s">
        <v>1344</v>
      </c>
      <c r="D289" s="312" t="s">
        <v>94</v>
      </c>
      <c r="E289" s="312" t="s">
        <v>1364</v>
      </c>
      <c r="F289" s="312" t="s">
        <v>10</v>
      </c>
      <c r="G289" s="447" t="s">
        <v>210</v>
      </c>
      <c r="H289" s="318" t="s">
        <v>721</v>
      </c>
      <c r="I289" s="368"/>
      <c r="J289" s="386" t="s">
        <v>216</v>
      </c>
      <c r="K289" s="388" t="s">
        <v>1149</v>
      </c>
      <c r="L289" s="370" t="s">
        <v>97</v>
      </c>
      <c r="M289" s="367" t="s">
        <v>1265</v>
      </c>
      <c r="N289" s="370" t="s">
        <v>44</v>
      </c>
      <c r="O289" s="373" t="s">
        <v>209</v>
      </c>
      <c r="P289" s="487" t="s">
        <v>721</v>
      </c>
    </row>
    <row r="290" spans="2:16" x14ac:dyDescent="0.35">
      <c r="B290" s="386" t="s">
        <v>216</v>
      </c>
      <c r="C290" s="367" t="s">
        <v>1078</v>
      </c>
      <c r="D290" s="312" t="s">
        <v>94</v>
      </c>
      <c r="E290" s="312" t="s">
        <v>1236</v>
      </c>
      <c r="F290" s="312" t="s">
        <v>10</v>
      </c>
      <c r="G290" s="447" t="s">
        <v>210</v>
      </c>
      <c r="H290" s="318" t="s">
        <v>721</v>
      </c>
      <c r="I290" s="368"/>
      <c r="J290" s="386" t="s">
        <v>216</v>
      </c>
      <c r="K290" s="389" t="s">
        <v>1150</v>
      </c>
      <c r="L290" s="370" t="s">
        <v>97</v>
      </c>
      <c r="M290" s="367" t="s">
        <v>1265</v>
      </c>
      <c r="N290" s="370" t="s">
        <v>44</v>
      </c>
      <c r="O290" s="373" t="s">
        <v>209</v>
      </c>
      <c r="P290" s="487" t="s">
        <v>721</v>
      </c>
    </row>
    <row r="291" spans="2:16" x14ac:dyDescent="0.35">
      <c r="B291" s="386" t="s">
        <v>216</v>
      </c>
      <c r="C291" s="367" t="s">
        <v>1079</v>
      </c>
      <c r="D291" s="312" t="s">
        <v>94</v>
      </c>
      <c r="E291" s="312" t="s">
        <v>1236</v>
      </c>
      <c r="F291" s="312" t="s">
        <v>10</v>
      </c>
      <c r="G291" s="447" t="s">
        <v>210</v>
      </c>
      <c r="H291" s="318" t="s">
        <v>721</v>
      </c>
      <c r="I291" s="368"/>
      <c r="J291" s="386" t="s">
        <v>216</v>
      </c>
      <c r="K291" s="389" t="s">
        <v>1151</v>
      </c>
      <c r="L291" s="370" t="s">
        <v>97</v>
      </c>
      <c r="M291" s="367" t="s">
        <v>1265</v>
      </c>
      <c r="N291" s="370" t="s">
        <v>44</v>
      </c>
      <c r="O291" s="373" t="s">
        <v>209</v>
      </c>
      <c r="P291" s="487" t="s">
        <v>721</v>
      </c>
    </row>
    <row r="292" spans="2:16" x14ac:dyDescent="0.35">
      <c r="B292" s="386" t="s">
        <v>216</v>
      </c>
      <c r="C292" s="367" t="s">
        <v>1081</v>
      </c>
      <c r="D292" s="312" t="s">
        <v>94</v>
      </c>
      <c r="E292" s="312" t="s">
        <v>1237</v>
      </c>
      <c r="F292" s="312" t="s">
        <v>10</v>
      </c>
      <c r="G292" s="447" t="s">
        <v>210</v>
      </c>
      <c r="H292" s="318" t="s">
        <v>721</v>
      </c>
      <c r="I292" s="368"/>
      <c r="J292" s="386" t="s">
        <v>216</v>
      </c>
      <c r="K292" s="389" t="s">
        <v>1152</v>
      </c>
      <c r="L292" s="370" t="s">
        <v>97</v>
      </c>
      <c r="M292" s="367" t="s">
        <v>1265</v>
      </c>
      <c r="N292" s="370" t="s">
        <v>44</v>
      </c>
      <c r="O292" s="373" t="s">
        <v>209</v>
      </c>
      <c r="P292" s="487" t="s">
        <v>721</v>
      </c>
    </row>
    <row r="293" spans="2:16" x14ac:dyDescent="0.35">
      <c r="B293" s="386" t="s">
        <v>216</v>
      </c>
      <c r="C293" s="367" t="s">
        <v>1082</v>
      </c>
      <c r="D293" s="312" t="s">
        <v>94</v>
      </c>
      <c r="E293" s="312" t="s">
        <v>1237</v>
      </c>
      <c r="F293" s="312" t="s">
        <v>10</v>
      </c>
      <c r="G293" s="447" t="s">
        <v>210</v>
      </c>
      <c r="H293" s="318" t="s">
        <v>721</v>
      </c>
      <c r="I293" s="368"/>
      <c r="J293" s="386" t="s">
        <v>216</v>
      </c>
      <c r="K293" s="388" t="s">
        <v>1156</v>
      </c>
      <c r="L293" s="370" t="s">
        <v>100</v>
      </c>
      <c r="M293" s="367" t="s">
        <v>1262</v>
      </c>
      <c r="N293" s="370" t="s">
        <v>27</v>
      </c>
      <c r="O293" s="373" t="s">
        <v>209</v>
      </c>
      <c r="P293" s="487" t="s">
        <v>721</v>
      </c>
    </row>
    <row r="294" spans="2:16" x14ac:dyDescent="0.35">
      <c r="B294" s="386" t="s">
        <v>216</v>
      </c>
      <c r="C294" s="367" t="s">
        <v>1346</v>
      </c>
      <c r="D294" s="312" t="s">
        <v>94</v>
      </c>
      <c r="E294" s="312" t="s">
        <v>1365</v>
      </c>
      <c r="F294" s="312" t="s">
        <v>10</v>
      </c>
      <c r="G294" s="447" t="s">
        <v>210</v>
      </c>
      <c r="H294" s="318" t="s">
        <v>721</v>
      </c>
      <c r="I294" s="368"/>
      <c r="J294" s="386" t="s">
        <v>216</v>
      </c>
      <c r="K294" s="389" t="s">
        <v>1157</v>
      </c>
      <c r="L294" s="370" t="s">
        <v>100</v>
      </c>
      <c r="M294" s="367" t="s">
        <v>1262</v>
      </c>
      <c r="N294" s="370" t="s">
        <v>27</v>
      </c>
      <c r="O294" s="373" t="s">
        <v>209</v>
      </c>
      <c r="P294" s="487" t="s">
        <v>721</v>
      </c>
    </row>
    <row r="295" spans="2:16" x14ac:dyDescent="0.35">
      <c r="B295" s="386" t="s">
        <v>216</v>
      </c>
      <c r="C295" s="367" t="s">
        <v>1347</v>
      </c>
      <c r="D295" s="312" t="s">
        <v>94</v>
      </c>
      <c r="E295" s="312" t="s">
        <v>1365</v>
      </c>
      <c r="F295" s="312" t="s">
        <v>10</v>
      </c>
      <c r="G295" s="447" t="s">
        <v>210</v>
      </c>
      <c r="H295" s="318" t="s">
        <v>721</v>
      </c>
      <c r="I295" s="368"/>
      <c r="J295" s="386"/>
      <c r="K295" s="389" t="s">
        <v>1402</v>
      </c>
      <c r="L295" s="370" t="s">
        <v>100</v>
      </c>
      <c r="M295" s="370" t="s">
        <v>1416</v>
      </c>
      <c r="N295" s="370" t="s">
        <v>27</v>
      </c>
      <c r="O295" s="373" t="s">
        <v>209</v>
      </c>
      <c r="P295" s="487" t="s">
        <v>721</v>
      </c>
    </row>
    <row r="296" spans="2:16" x14ac:dyDescent="0.35">
      <c r="B296" s="386" t="s">
        <v>216</v>
      </c>
      <c r="C296" s="367" t="s">
        <v>1295</v>
      </c>
      <c r="D296" s="312" t="s">
        <v>100</v>
      </c>
      <c r="E296" s="312" t="s">
        <v>1262</v>
      </c>
      <c r="F296" s="312" t="s">
        <v>27</v>
      </c>
      <c r="G296" s="447" t="s">
        <v>210</v>
      </c>
      <c r="H296" s="318" t="s">
        <v>721</v>
      </c>
      <c r="I296" s="368"/>
      <c r="J296" s="386"/>
      <c r="K296" s="389" t="s">
        <v>1403</v>
      </c>
      <c r="L296" s="370" t="s">
        <v>100</v>
      </c>
      <c r="M296" s="370" t="s">
        <v>1416</v>
      </c>
      <c r="N296" s="370" t="s">
        <v>27</v>
      </c>
      <c r="O296" s="373" t="s">
        <v>209</v>
      </c>
      <c r="P296" s="487" t="s">
        <v>721</v>
      </c>
    </row>
    <row r="297" spans="2:16" x14ac:dyDescent="0.35">
      <c r="B297" s="386" t="s">
        <v>216</v>
      </c>
      <c r="C297" s="367" t="s">
        <v>1297</v>
      </c>
      <c r="D297" s="312" t="s">
        <v>100</v>
      </c>
      <c r="E297" s="312" t="s">
        <v>1262</v>
      </c>
      <c r="F297" s="312" t="s">
        <v>27</v>
      </c>
      <c r="G297" s="447" t="s">
        <v>210</v>
      </c>
      <c r="H297" s="318" t="s">
        <v>721</v>
      </c>
      <c r="I297" s="368"/>
      <c r="J297" s="386" t="s">
        <v>216</v>
      </c>
      <c r="K297" s="388" t="s">
        <v>1163</v>
      </c>
      <c r="L297" s="370" t="s">
        <v>100</v>
      </c>
      <c r="M297" s="367" t="s">
        <v>1238</v>
      </c>
      <c r="N297" s="370" t="s">
        <v>27</v>
      </c>
      <c r="O297" s="373" t="s">
        <v>209</v>
      </c>
      <c r="P297" s="487" t="s">
        <v>721</v>
      </c>
    </row>
    <row r="298" spans="2:16" x14ac:dyDescent="0.35">
      <c r="B298" s="386" t="s">
        <v>216</v>
      </c>
      <c r="C298" s="383" t="s">
        <v>1391</v>
      </c>
      <c r="D298" s="442" t="s">
        <v>100</v>
      </c>
      <c r="E298" s="442" t="s">
        <v>1416</v>
      </c>
      <c r="F298" s="383" t="s">
        <v>27</v>
      </c>
      <c r="G298" s="452" t="s">
        <v>210</v>
      </c>
      <c r="H298" s="453" t="s">
        <v>721</v>
      </c>
      <c r="I298" s="368"/>
      <c r="J298" s="386" t="s">
        <v>216</v>
      </c>
      <c r="K298" s="389" t="s">
        <v>1166</v>
      </c>
      <c r="L298" s="370" t="s">
        <v>100</v>
      </c>
      <c r="M298" s="367" t="s">
        <v>1238</v>
      </c>
      <c r="N298" s="370" t="s">
        <v>27</v>
      </c>
      <c r="O298" s="373" t="s">
        <v>209</v>
      </c>
      <c r="P298" s="487" t="s">
        <v>721</v>
      </c>
    </row>
    <row r="299" spans="2:16" x14ac:dyDescent="0.35">
      <c r="B299" s="386" t="s">
        <v>216</v>
      </c>
      <c r="C299" s="383" t="s">
        <v>1392</v>
      </c>
      <c r="D299" s="442" t="s">
        <v>100</v>
      </c>
      <c r="E299" s="442" t="s">
        <v>1416</v>
      </c>
      <c r="F299" s="383" t="s">
        <v>27</v>
      </c>
      <c r="G299" s="452" t="s">
        <v>210</v>
      </c>
      <c r="H299" s="453" t="s">
        <v>721</v>
      </c>
      <c r="I299" s="368"/>
      <c r="J299" s="386" t="s">
        <v>216</v>
      </c>
      <c r="K299" s="389" t="s">
        <v>1164</v>
      </c>
      <c r="L299" s="370" t="s">
        <v>100</v>
      </c>
      <c r="M299" s="367" t="s">
        <v>1238</v>
      </c>
      <c r="N299" s="370" t="s">
        <v>27</v>
      </c>
      <c r="O299" s="373" t="s">
        <v>209</v>
      </c>
      <c r="P299" s="487" t="s">
        <v>721</v>
      </c>
    </row>
    <row r="300" spans="2:16" x14ac:dyDescent="0.35">
      <c r="B300" s="386" t="s">
        <v>216</v>
      </c>
      <c r="C300" s="367" t="s">
        <v>1075</v>
      </c>
      <c r="D300" s="312" t="s">
        <v>100</v>
      </c>
      <c r="E300" s="312" t="s">
        <v>1238</v>
      </c>
      <c r="F300" s="312" t="s">
        <v>27</v>
      </c>
      <c r="G300" s="447" t="s">
        <v>210</v>
      </c>
      <c r="H300" s="318" t="s">
        <v>721</v>
      </c>
      <c r="I300" s="368"/>
      <c r="J300" s="386" t="s">
        <v>216</v>
      </c>
      <c r="K300" s="389" t="s">
        <v>1165</v>
      </c>
      <c r="L300" s="370" t="s">
        <v>100</v>
      </c>
      <c r="M300" s="367" t="s">
        <v>1238</v>
      </c>
      <c r="N300" s="370" t="s">
        <v>27</v>
      </c>
      <c r="O300" s="373" t="s">
        <v>209</v>
      </c>
      <c r="P300" s="487" t="s">
        <v>721</v>
      </c>
    </row>
    <row r="301" spans="2:16" x14ac:dyDescent="0.35">
      <c r="B301" s="386" t="s">
        <v>216</v>
      </c>
      <c r="C301" s="367" t="s">
        <v>1076</v>
      </c>
      <c r="D301" s="312" t="s">
        <v>100</v>
      </c>
      <c r="E301" s="312" t="s">
        <v>1238</v>
      </c>
      <c r="F301" s="312" t="s">
        <v>27</v>
      </c>
      <c r="G301" s="447" t="s">
        <v>210</v>
      </c>
      <c r="H301" s="318" t="s">
        <v>721</v>
      </c>
      <c r="I301" s="368"/>
      <c r="J301" s="386" t="s">
        <v>216</v>
      </c>
      <c r="K301" s="388" t="s">
        <v>828</v>
      </c>
      <c r="L301" s="370" t="s">
        <v>825</v>
      </c>
      <c r="M301" s="367" t="s">
        <v>1239</v>
      </c>
      <c r="N301" s="370" t="s">
        <v>76</v>
      </c>
      <c r="O301" s="373" t="s">
        <v>209</v>
      </c>
      <c r="P301" s="487" t="s">
        <v>721</v>
      </c>
    </row>
    <row r="302" spans="2:16" x14ac:dyDescent="0.35">
      <c r="B302" s="386" t="s">
        <v>216</v>
      </c>
      <c r="C302" s="367" t="s">
        <v>1077</v>
      </c>
      <c r="D302" s="312" t="s">
        <v>100</v>
      </c>
      <c r="E302" s="312" t="s">
        <v>1238</v>
      </c>
      <c r="F302" s="312" t="s">
        <v>27</v>
      </c>
      <c r="G302" s="447" t="s">
        <v>210</v>
      </c>
      <c r="H302" s="318" t="s">
        <v>721</v>
      </c>
      <c r="I302" s="368"/>
      <c r="J302" s="386" t="s">
        <v>216</v>
      </c>
      <c r="K302" s="389" t="s">
        <v>829</v>
      </c>
      <c r="L302" s="370" t="s">
        <v>825</v>
      </c>
      <c r="M302" s="367" t="s">
        <v>1239</v>
      </c>
      <c r="N302" s="370" t="s">
        <v>76</v>
      </c>
      <c r="O302" s="373" t="s">
        <v>209</v>
      </c>
      <c r="P302" s="487" t="s">
        <v>721</v>
      </c>
    </row>
    <row r="303" spans="2:16" x14ac:dyDescent="0.35">
      <c r="B303" s="386" t="s">
        <v>216</v>
      </c>
      <c r="C303" s="367" t="s">
        <v>826</v>
      </c>
      <c r="D303" s="312" t="s">
        <v>825</v>
      </c>
      <c r="E303" s="312" t="s">
        <v>1239</v>
      </c>
      <c r="F303" s="312" t="s">
        <v>76</v>
      </c>
      <c r="G303" s="447" t="s">
        <v>210</v>
      </c>
      <c r="H303" s="318" t="s">
        <v>721</v>
      </c>
      <c r="I303" s="368"/>
      <c r="J303" s="386" t="s">
        <v>216</v>
      </c>
      <c r="K303" s="389" t="s">
        <v>830</v>
      </c>
      <c r="L303" s="370" t="s">
        <v>825</v>
      </c>
      <c r="M303" s="367" t="s">
        <v>1239</v>
      </c>
      <c r="N303" s="370" t="s">
        <v>76</v>
      </c>
      <c r="O303" s="373" t="s">
        <v>209</v>
      </c>
      <c r="P303" s="487" t="s">
        <v>721</v>
      </c>
    </row>
    <row r="304" spans="2:16" x14ac:dyDescent="0.35">
      <c r="B304" s="386" t="s">
        <v>216</v>
      </c>
      <c r="C304" s="367" t="s">
        <v>827</v>
      </c>
      <c r="D304" s="312" t="s">
        <v>825</v>
      </c>
      <c r="E304" s="312" t="s">
        <v>1239</v>
      </c>
      <c r="F304" s="312" t="s">
        <v>76</v>
      </c>
      <c r="G304" s="447" t="s">
        <v>210</v>
      </c>
      <c r="H304" s="318" t="s">
        <v>721</v>
      </c>
      <c r="I304" s="368"/>
      <c r="J304" s="386" t="s">
        <v>216</v>
      </c>
      <c r="K304" s="388" t="s">
        <v>922</v>
      </c>
      <c r="L304" s="370" t="s">
        <v>888</v>
      </c>
      <c r="M304" s="367" t="s">
        <v>1243</v>
      </c>
      <c r="N304" s="370" t="s">
        <v>224</v>
      </c>
      <c r="O304" s="373" t="s">
        <v>209</v>
      </c>
      <c r="P304" s="487" t="s">
        <v>721</v>
      </c>
    </row>
    <row r="305" spans="2:16" x14ac:dyDescent="0.35">
      <c r="B305" s="386" t="s">
        <v>216</v>
      </c>
      <c r="C305" s="367" t="s">
        <v>1067</v>
      </c>
      <c r="D305" s="312" t="s">
        <v>1066</v>
      </c>
      <c r="E305" s="312" t="s">
        <v>1240</v>
      </c>
      <c r="F305" s="312" t="s">
        <v>280</v>
      </c>
      <c r="G305" s="447" t="s">
        <v>210</v>
      </c>
      <c r="H305" s="318" t="s">
        <v>721</v>
      </c>
      <c r="I305" s="368"/>
      <c r="J305" s="386" t="s">
        <v>216</v>
      </c>
      <c r="K305" s="389" t="s">
        <v>923</v>
      </c>
      <c r="L305" s="370" t="s">
        <v>888</v>
      </c>
      <c r="M305" s="367" t="s">
        <v>1243</v>
      </c>
      <c r="N305" s="370" t="s">
        <v>224</v>
      </c>
      <c r="O305" s="373" t="s">
        <v>209</v>
      </c>
      <c r="P305" s="487" t="s">
        <v>721</v>
      </c>
    </row>
    <row r="306" spans="2:16" x14ac:dyDescent="0.35">
      <c r="B306" s="386" t="s">
        <v>216</v>
      </c>
      <c r="C306" s="367" t="s">
        <v>1065</v>
      </c>
      <c r="D306" s="312" t="s">
        <v>1066</v>
      </c>
      <c r="E306" s="312" t="s">
        <v>1240</v>
      </c>
      <c r="F306" s="312" t="s">
        <v>280</v>
      </c>
      <c r="G306" s="447" t="s">
        <v>210</v>
      </c>
      <c r="H306" s="318" t="s">
        <v>721</v>
      </c>
      <c r="I306" s="368"/>
      <c r="J306" s="386" t="s">
        <v>216</v>
      </c>
      <c r="K306" s="389" t="s">
        <v>924</v>
      </c>
      <c r="L306" s="370" t="s">
        <v>888</v>
      </c>
      <c r="M306" s="367" t="s">
        <v>1243</v>
      </c>
      <c r="N306" s="370" t="s">
        <v>224</v>
      </c>
      <c r="O306" s="373" t="s">
        <v>209</v>
      </c>
      <c r="P306" s="487" t="s">
        <v>721</v>
      </c>
    </row>
    <row r="307" spans="2:16" x14ac:dyDescent="0.35">
      <c r="B307" s="386" t="s">
        <v>216</v>
      </c>
      <c r="C307" s="367" t="s">
        <v>1368</v>
      </c>
      <c r="D307" s="312" t="s">
        <v>1066</v>
      </c>
      <c r="E307" s="312" t="s">
        <v>1240</v>
      </c>
      <c r="F307" s="312" t="s">
        <v>280</v>
      </c>
      <c r="G307" s="447" t="s">
        <v>210</v>
      </c>
      <c r="H307" s="318" t="s">
        <v>721</v>
      </c>
      <c r="I307" s="368"/>
      <c r="J307" s="386" t="s">
        <v>216</v>
      </c>
      <c r="K307" s="388" t="s">
        <v>746</v>
      </c>
      <c r="L307" s="370" t="s">
        <v>747</v>
      </c>
      <c r="M307" s="367" t="s">
        <v>1266</v>
      </c>
      <c r="N307" s="370" t="s">
        <v>557</v>
      </c>
      <c r="O307" s="373" t="s">
        <v>209</v>
      </c>
      <c r="P307" s="487" t="s">
        <v>721</v>
      </c>
    </row>
    <row r="308" spans="2:16" x14ac:dyDescent="0.35">
      <c r="B308" s="386" t="s">
        <v>216</v>
      </c>
      <c r="C308" s="367" t="s">
        <v>1369</v>
      </c>
      <c r="D308" s="312" t="s">
        <v>1066</v>
      </c>
      <c r="E308" s="312" t="s">
        <v>1240</v>
      </c>
      <c r="F308" s="312" t="s">
        <v>280</v>
      </c>
      <c r="G308" s="447" t="s">
        <v>210</v>
      </c>
      <c r="H308" s="318" t="s">
        <v>721</v>
      </c>
      <c r="J308" s="386" t="s">
        <v>216</v>
      </c>
      <c r="K308" s="389" t="s">
        <v>748</v>
      </c>
      <c r="L308" s="370" t="s">
        <v>747</v>
      </c>
      <c r="M308" s="367" t="s">
        <v>1266</v>
      </c>
      <c r="N308" s="370" t="s">
        <v>557</v>
      </c>
      <c r="O308" s="373" t="s">
        <v>209</v>
      </c>
      <c r="P308" s="487" t="s">
        <v>721</v>
      </c>
    </row>
    <row r="309" spans="2:16" x14ac:dyDescent="0.35">
      <c r="B309" s="386" t="s">
        <v>216</v>
      </c>
      <c r="C309" s="367" t="s">
        <v>897</v>
      </c>
      <c r="D309" s="312" t="s">
        <v>896</v>
      </c>
      <c r="E309" s="312" t="s">
        <v>1241</v>
      </c>
      <c r="F309" s="312" t="s">
        <v>43</v>
      </c>
      <c r="G309" s="447" t="s">
        <v>210</v>
      </c>
      <c r="H309" s="318" t="s">
        <v>721</v>
      </c>
      <c r="J309" s="386" t="s">
        <v>216</v>
      </c>
      <c r="K309" s="389" t="s">
        <v>749</v>
      </c>
      <c r="L309" s="370" t="s">
        <v>747</v>
      </c>
      <c r="M309" s="367" t="s">
        <v>1266</v>
      </c>
      <c r="N309" s="370" t="s">
        <v>557</v>
      </c>
      <c r="O309" s="373" t="s">
        <v>209</v>
      </c>
      <c r="P309" s="487" t="s">
        <v>721</v>
      </c>
    </row>
    <row r="310" spans="2:16" x14ac:dyDescent="0.35">
      <c r="B310" s="386" t="s">
        <v>216</v>
      </c>
      <c r="C310" s="367" t="s">
        <v>898</v>
      </c>
      <c r="D310" s="312" t="s">
        <v>896</v>
      </c>
      <c r="E310" s="312" t="s">
        <v>1241</v>
      </c>
      <c r="F310" s="312" t="s">
        <v>43</v>
      </c>
      <c r="G310" s="447" t="s">
        <v>210</v>
      </c>
      <c r="H310" s="318" t="s">
        <v>721</v>
      </c>
      <c r="J310" s="386" t="s">
        <v>216</v>
      </c>
      <c r="K310" s="388" t="s">
        <v>906</v>
      </c>
      <c r="L310" s="370" t="s">
        <v>864</v>
      </c>
      <c r="M310" s="367" t="s">
        <v>1267</v>
      </c>
      <c r="N310" s="370" t="s">
        <v>202</v>
      </c>
      <c r="O310" s="373" t="s">
        <v>209</v>
      </c>
      <c r="P310" s="487" t="s">
        <v>721</v>
      </c>
    </row>
    <row r="311" spans="2:16" x14ac:dyDescent="0.35">
      <c r="B311" s="386" t="s">
        <v>216</v>
      </c>
      <c r="C311" s="367" t="s">
        <v>899</v>
      </c>
      <c r="D311" s="312" t="s">
        <v>896</v>
      </c>
      <c r="E311" s="312" t="s">
        <v>1241</v>
      </c>
      <c r="F311" s="312" t="s">
        <v>43</v>
      </c>
      <c r="G311" s="447" t="s">
        <v>210</v>
      </c>
      <c r="H311" s="318" t="s">
        <v>721</v>
      </c>
      <c r="J311" s="386" t="s">
        <v>216</v>
      </c>
      <c r="K311" s="389" t="s">
        <v>907</v>
      </c>
      <c r="L311" s="370" t="s">
        <v>864</v>
      </c>
      <c r="M311" s="367" t="s">
        <v>1267</v>
      </c>
      <c r="N311" s="370" t="s">
        <v>202</v>
      </c>
      <c r="O311" s="373" t="s">
        <v>209</v>
      </c>
      <c r="P311" s="487" t="s">
        <v>721</v>
      </c>
    </row>
    <row r="312" spans="2:16" x14ac:dyDescent="0.35">
      <c r="B312" s="386" t="s">
        <v>216</v>
      </c>
      <c r="C312" s="367" t="s">
        <v>889</v>
      </c>
      <c r="D312" s="312" t="s">
        <v>888</v>
      </c>
      <c r="E312" s="312" t="s">
        <v>1242</v>
      </c>
      <c r="F312" s="312" t="s">
        <v>224</v>
      </c>
      <c r="G312" s="447" t="s">
        <v>210</v>
      </c>
      <c r="H312" s="318" t="s">
        <v>721</v>
      </c>
      <c r="J312" s="386" t="s">
        <v>216</v>
      </c>
      <c r="K312" s="389" t="s">
        <v>908</v>
      </c>
      <c r="L312" s="370" t="s">
        <v>864</v>
      </c>
      <c r="M312" s="367" t="s">
        <v>1267</v>
      </c>
      <c r="N312" s="370" t="s">
        <v>202</v>
      </c>
      <c r="O312" s="373" t="s">
        <v>209</v>
      </c>
      <c r="P312" s="487" t="s">
        <v>721</v>
      </c>
    </row>
    <row r="313" spans="2:16" x14ac:dyDescent="0.35">
      <c r="B313" s="386" t="s">
        <v>216</v>
      </c>
      <c r="C313" s="367" t="s">
        <v>890</v>
      </c>
      <c r="D313" s="312" t="s">
        <v>888</v>
      </c>
      <c r="E313" s="312" t="s">
        <v>1242</v>
      </c>
      <c r="F313" s="312" t="s">
        <v>224</v>
      </c>
      <c r="G313" s="447" t="s">
        <v>210</v>
      </c>
      <c r="H313" s="318" t="s">
        <v>721</v>
      </c>
      <c r="J313" s="386" t="s">
        <v>216</v>
      </c>
      <c r="K313" s="389" t="s">
        <v>869</v>
      </c>
      <c r="L313" s="370" t="s">
        <v>864</v>
      </c>
      <c r="M313" s="367" t="s">
        <v>1245</v>
      </c>
      <c r="N313" s="370" t="s">
        <v>202</v>
      </c>
      <c r="O313" s="373" t="s">
        <v>209</v>
      </c>
      <c r="P313" s="487" t="s">
        <v>721</v>
      </c>
    </row>
    <row r="314" spans="2:16" x14ac:dyDescent="0.35">
      <c r="B314" s="386" t="s">
        <v>216</v>
      </c>
      <c r="C314" s="367" t="s">
        <v>891</v>
      </c>
      <c r="D314" s="312" t="s">
        <v>888</v>
      </c>
      <c r="E314" s="312" t="s">
        <v>1242</v>
      </c>
      <c r="F314" s="312" t="s">
        <v>224</v>
      </c>
      <c r="G314" s="447" t="s">
        <v>210</v>
      </c>
      <c r="H314" s="318" t="s">
        <v>721</v>
      </c>
      <c r="J314" s="386" t="s">
        <v>216</v>
      </c>
      <c r="K314" s="389" t="s">
        <v>722</v>
      </c>
      <c r="L314" s="370" t="s">
        <v>720</v>
      </c>
      <c r="M314" s="367" t="s">
        <v>1246</v>
      </c>
      <c r="N314" s="370" t="s">
        <v>30</v>
      </c>
      <c r="O314" s="373" t="s">
        <v>209</v>
      </c>
      <c r="P314" s="487" t="s">
        <v>721</v>
      </c>
    </row>
    <row r="315" spans="2:16" x14ac:dyDescent="0.35">
      <c r="B315" s="386" t="s">
        <v>216</v>
      </c>
      <c r="C315" s="367" t="s">
        <v>892</v>
      </c>
      <c r="D315" s="312" t="s">
        <v>888</v>
      </c>
      <c r="E315" s="312" t="s">
        <v>1242</v>
      </c>
      <c r="F315" s="312" t="s">
        <v>224</v>
      </c>
      <c r="G315" s="447" t="s">
        <v>210</v>
      </c>
      <c r="H315" s="318" t="s">
        <v>721</v>
      </c>
      <c r="J315" s="386" t="s">
        <v>216</v>
      </c>
      <c r="K315" s="389" t="s">
        <v>723</v>
      </c>
      <c r="L315" s="370" t="s">
        <v>720</v>
      </c>
      <c r="M315" s="367" t="s">
        <v>1246</v>
      </c>
      <c r="N315" s="370" t="s">
        <v>30</v>
      </c>
      <c r="O315" s="373" t="s">
        <v>209</v>
      </c>
      <c r="P315" s="487" t="s">
        <v>721</v>
      </c>
    </row>
    <row r="316" spans="2:16" x14ac:dyDescent="0.35">
      <c r="B316" s="386" t="s">
        <v>216</v>
      </c>
      <c r="C316" s="367" t="s">
        <v>919</v>
      </c>
      <c r="D316" s="312" t="s">
        <v>888</v>
      </c>
      <c r="E316" s="312" t="s">
        <v>1243</v>
      </c>
      <c r="F316" s="312" t="s">
        <v>224</v>
      </c>
      <c r="G316" s="447" t="s">
        <v>210</v>
      </c>
      <c r="H316" s="318" t="s">
        <v>721</v>
      </c>
      <c r="J316" s="386" t="s">
        <v>216</v>
      </c>
      <c r="K316" s="389" t="s">
        <v>724</v>
      </c>
      <c r="L316" s="370" t="s">
        <v>720</v>
      </c>
      <c r="M316" s="367" t="s">
        <v>1246</v>
      </c>
      <c r="N316" s="370" t="s">
        <v>30</v>
      </c>
      <c r="O316" s="373" t="s">
        <v>209</v>
      </c>
      <c r="P316" s="487" t="s">
        <v>721</v>
      </c>
    </row>
    <row r="317" spans="2:16" x14ac:dyDescent="0.35">
      <c r="B317" s="386" t="s">
        <v>216</v>
      </c>
      <c r="C317" s="367" t="s">
        <v>920</v>
      </c>
      <c r="D317" s="312" t="s">
        <v>888</v>
      </c>
      <c r="E317" s="312" t="s">
        <v>1243</v>
      </c>
      <c r="F317" s="312" t="s">
        <v>224</v>
      </c>
      <c r="G317" s="447" t="s">
        <v>210</v>
      </c>
      <c r="H317" s="318" t="s">
        <v>721</v>
      </c>
      <c r="J317" s="386" t="s">
        <v>216</v>
      </c>
      <c r="K317" s="388" t="s">
        <v>925</v>
      </c>
      <c r="L317" s="370" t="s">
        <v>767</v>
      </c>
      <c r="M317" s="367" t="s">
        <v>1268</v>
      </c>
      <c r="N317" s="370" t="s">
        <v>259</v>
      </c>
      <c r="O317" s="373" t="s">
        <v>209</v>
      </c>
      <c r="P317" s="487" t="s">
        <v>721</v>
      </c>
    </row>
    <row r="318" spans="2:16" x14ac:dyDescent="0.35">
      <c r="B318" s="386" t="s">
        <v>216</v>
      </c>
      <c r="C318" s="367" t="s">
        <v>921</v>
      </c>
      <c r="D318" s="312" t="s">
        <v>888</v>
      </c>
      <c r="E318" s="312" t="s">
        <v>1243</v>
      </c>
      <c r="F318" s="312" t="s">
        <v>224</v>
      </c>
      <c r="G318" s="447" t="s">
        <v>210</v>
      </c>
      <c r="H318" s="318" t="s">
        <v>721</v>
      </c>
      <c r="J318" s="386" t="s">
        <v>216</v>
      </c>
      <c r="K318" s="389" t="s">
        <v>926</v>
      </c>
      <c r="L318" s="370" t="s">
        <v>767</v>
      </c>
      <c r="M318" s="367" t="s">
        <v>1268</v>
      </c>
      <c r="N318" s="370" t="s">
        <v>259</v>
      </c>
      <c r="O318" s="373" t="s">
        <v>209</v>
      </c>
      <c r="P318" s="487" t="s">
        <v>721</v>
      </c>
    </row>
    <row r="319" spans="2:16" x14ac:dyDescent="0.35">
      <c r="B319" s="386" t="s">
        <v>216</v>
      </c>
      <c r="C319" s="367" t="s">
        <v>785</v>
      </c>
      <c r="D319" s="312" t="s">
        <v>747</v>
      </c>
      <c r="E319" s="312" t="s">
        <v>1244</v>
      </c>
      <c r="F319" s="312" t="s">
        <v>557</v>
      </c>
      <c r="G319" s="447" t="s">
        <v>210</v>
      </c>
      <c r="H319" s="318" t="s">
        <v>721</v>
      </c>
      <c r="J319" s="386" t="s">
        <v>216</v>
      </c>
      <c r="K319" s="389" t="s">
        <v>927</v>
      </c>
      <c r="L319" s="370" t="s">
        <v>767</v>
      </c>
      <c r="M319" s="367" t="s">
        <v>1268</v>
      </c>
      <c r="N319" s="370" t="s">
        <v>259</v>
      </c>
      <c r="O319" s="373" t="s">
        <v>209</v>
      </c>
      <c r="P319" s="487" t="s">
        <v>721</v>
      </c>
    </row>
    <row r="320" spans="2:16" x14ac:dyDescent="0.35">
      <c r="B320" s="386" t="s">
        <v>216</v>
      </c>
      <c r="C320" s="367" t="s">
        <v>786</v>
      </c>
      <c r="D320" s="312" t="s">
        <v>747</v>
      </c>
      <c r="E320" s="312" t="s">
        <v>1244</v>
      </c>
      <c r="F320" s="312" t="s">
        <v>557</v>
      </c>
      <c r="G320" s="447" t="s">
        <v>210</v>
      </c>
      <c r="H320" s="318" t="s">
        <v>721</v>
      </c>
      <c r="J320" s="386" t="s">
        <v>216</v>
      </c>
      <c r="K320" s="388" t="s">
        <v>775</v>
      </c>
      <c r="L320" s="370" t="s">
        <v>767</v>
      </c>
      <c r="M320" s="367" t="s">
        <v>1269</v>
      </c>
      <c r="N320" s="370" t="s">
        <v>259</v>
      </c>
      <c r="O320" s="373" t="s">
        <v>209</v>
      </c>
      <c r="P320" s="487" t="s">
        <v>721</v>
      </c>
    </row>
    <row r="321" spans="2:16" x14ac:dyDescent="0.35">
      <c r="B321" s="386" t="s">
        <v>216</v>
      </c>
      <c r="C321" s="367" t="s">
        <v>868</v>
      </c>
      <c r="D321" s="312" t="s">
        <v>864</v>
      </c>
      <c r="E321" s="312" t="s">
        <v>1245</v>
      </c>
      <c r="F321" s="312" t="s">
        <v>202</v>
      </c>
      <c r="G321" s="447" t="s">
        <v>210</v>
      </c>
      <c r="H321" s="318" t="s">
        <v>721</v>
      </c>
      <c r="J321" s="386" t="s">
        <v>216</v>
      </c>
      <c r="K321" s="389" t="s">
        <v>776</v>
      </c>
      <c r="L321" s="370" t="s">
        <v>767</v>
      </c>
      <c r="M321" s="367" t="s">
        <v>1269</v>
      </c>
      <c r="N321" s="370" t="s">
        <v>259</v>
      </c>
      <c r="O321" s="373" t="s">
        <v>209</v>
      </c>
      <c r="P321" s="487" t="s">
        <v>721</v>
      </c>
    </row>
    <row r="322" spans="2:16" x14ac:dyDescent="0.35">
      <c r="B322" s="386" t="s">
        <v>216</v>
      </c>
      <c r="C322" s="367" t="s">
        <v>865</v>
      </c>
      <c r="D322" s="312" t="s">
        <v>864</v>
      </c>
      <c r="E322" s="312" t="s">
        <v>1245</v>
      </c>
      <c r="F322" s="312" t="s">
        <v>202</v>
      </c>
      <c r="G322" s="447" t="s">
        <v>210</v>
      </c>
      <c r="H322" s="318" t="s">
        <v>721</v>
      </c>
      <c r="J322" s="386" t="s">
        <v>216</v>
      </c>
      <c r="K322" s="389" t="s">
        <v>777</v>
      </c>
      <c r="L322" s="370" t="s">
        <v>767</v>
      </c>
      <c r="M322" s="367" t="s">
        <v>1269</v>
      </c>
      <c r="N322" s="370" t="s">
        <v>259</v>
      </c>
      <c r="O322" s="373" t="s">
        <v>209</v>
      </c>
      <c r="P322" s="487" t="s">
        <v>721</v>
      </c>
    </row>
    <row r="323" spans="2:16" x14ac:dyDescent="0.35">
      <c r="B323" s="386" t="s">
        <v>216</v>
      </c>
      <c r="C323" s="367" t="s">
        <v>866</v>
      </c>
      <c r="D323" s="312" t="s">
        <v>864</v>
      </c>
      <c r="E323" s="312" t="s">
        <v>1245</v>
      </c>
      <c r="F323" s="312" t="s">
        <v>202</v>
      </c>
      <c r="G323" s="447" t="s">
        <v>210</v>
      </c>
      <c r="H323" s="318" t="s">
        <v>721</v>
      </c>
      <c r="J323" s="386" t="s">
        <v>216</v>
      </c>
      <c r="K323" s="388" t="s">
        <v>782</v>
      </c>
      <c r="L323" s="370" t="s">
        <v>778</v>
      </c>
      <c r="M323" s="367" t="s">
        <v>1247</v>
      </c>
      <c r="N323" s="370" t="s">
        <v>221</v>
      </c>
      <c r="O323" s="373" t="s">
        <v>209</v>
      </c>
      <c r="P323" s="487" t="s">
        <v>721</v>
      </c>
    </row>
    <row r="324" spans="2:16" ht="15" thickBot="1" x14ac:dyDescent="0.4">
      <c r="B324" s="386" t="s">
        <v>216</v>
      </c>
      <c r="C324" s="367" t="s">
        <v>867</v>
      </c>
      <c r="D324" s="312" t="s">
        <v>864</v>
      </c>
      <c r="E324" s="312" t="s">
        <v>1245</v>
      </c>
      <c r="F324" s="312" t="s">
        <v>202</v>
      </c>
      <c r="G324" s="447" t="s">
        <v>210</v>
      </c>
      <c r="H324" s="318" t="s">
        <v>721</v>
      </c>
      <c r="J324" s="387" t="s">
        <v>216</v>
      </c>
      <c r="K324" s="445" t="s">
        <v>783</v>
      </c>
      <c r="L324" s="371" t="s">
        <v>778</v>
      </c>
      <c r="M324" s="446" t="s">
        <v>1247</v>
      </c>
      <c r="N324" s="371" t="s">
        <v>221</v>
      </c>
      <c r="O324" s="374" t="s">
        <v>209</v>
      </c>
      <c r="P324" s="488" t="s">
        <v>721</v>
      </c>
    </row>
    <row r="325" spans="2:16" x14ac:dyDescent="0.35">
      <c r="B325" s="386" t="s">
        <v>216</v>
      </c>
      <c r="C325" s="367" t="s">
        <v>726</v>
      </c>
      <c r="D325" s="312" t="s">
        <v>720</v>
      </c>
      <c r="E325" s="312" t="s">
        <v>1246</v>
      </c>
      <c r="F325" s="312" t="s">
        <v>30</v>
      </c>
      <c r="G325" s="447" t="s">
        <v>210</v>
      </c>
      <c r="H325" s="318" t="s">
        <v>721</v>
      </c>
      <c r="I325" s="454"/>
      <c r="J325" s="441"/>
      <c r="K325" s="443"/>
      <c r="L325" s="370"/>
      <c r="M325" s="442"/>
      <c r="N325" s="370"/>
      <c r="O325" s="373"/>
      <c r="P325" s="373"/>
    </row>
    <row r="326" spans="2:16" x14ac:dyDescent="0.35">
      <c r="B326" s="386" t="s">
        <v>216</v>
      </c>
      <c r="C326" s="367" t="s">
        <v>779</v>
      </c>
      <c r="D326" s="312" t="s">
        <v>778</v>
      </c>
      <c r="E326" s="312" t="s">
        <v>1247</v>
      </c>
      <c r="F326" s="312" t="s">
        <v>221</v>
      </c>
      <c r="G326" s="447" t="s">
        <v>210</v>
      </c>
      <c r="H326" s="318" t="s">
        <v>721</v>
      </c>
    </row>
    <row r="327" spans="2:16" x14ac:dyDescent="0.35">
      <c r="B327" s="386" t="s">
        <v>216</v>
      </c>
      <c r="C327" s="367" t="s">
        <v>780</v>
      </c>
      <c r="D327" s="312" t="s">
        <v>778</v>
      </c>
      <c r="E327" s="312" t="s">
        <v>1247</v>
      </c>
      <c r="F327" s="312" t="s">
        <v>221</v>
      </c>
      <c r="G327" s="447" t="s">
        <v>210</v>
      </c>
      <c r="H327" s="318" t="s">
        <v>721</v>
      </c>
    </row>
    <row r="328" spans="2:16" x14ac:dyDescent="0.35">
      <c r="B328" s="386" t="s">
        <v>216</v>
      </c>
      <c r="C328" s="367" t="s">
        <v>781</v>
      </c>
      <c r="D328" s="312" t="s">
        <v>778</v>
      </c>
      <c r="E328" s="312" t="s">
        <v>1247</v>
      </c>
      <c r="F328" s="312" t="s">
        <v>221</v>
      </c>
      <c r="G328" s="447" t="s">
        <v>210</v>
      </c>
      <c r="H328" s="318" t="s">
        <v>721</v>
      </c>
      <c r="J328" s="265"/>
      <c r="L328" s="348"/>
    </row>
    <row r="329" spans="2:16" x14ac:dyDescent="0.35">
      <c r="B329" s="386"/>
      <c r="C329" s="383" t="s">
        <v>1387</v>
      </c>
      <c r="D329" s="442" t="s">
        <v>100</v>
      </c>
      <c r="E329" s="442" t="s">
        <v>1416</v>
      </c>
      <c r="F329" s="383" t="s">
        <v>27</v>
      </c>
      <c r="G329" s="452" t="s">
        <v>210</v>
      </c>
      <c r="H329" s="453" t="s">
        <v>721</v>
      </c>
    </row>
    <row r="330" spans="2:16" x14ac:dyDescent="0.35">
      <c r="B330" s="386"/>
      <c r="C330" s="383" t="s">
        <v>1388</v>
      </c>
      <c r="D330" s="442" t="s">
        <v>100</v>
      </c>
      <c r="E330" s="442" t="s">
        <v>1416</v>
      </c>
      <c r="F330" s="383" t="s">
        <v>27</v>
      </c>
      <c r="G330" s="452" t="s">
        <v>210</v>
      </c>
      <c r="H330" s="453" t="s">
        <v>721</v>
      </c>
    </row>
    <row r="331" spans="2:16" x14ac:dyDescent="0.35">
      <c r="B331" s="386"/>
      <c r="C331" s="383" t="s">
        <v>1390</v>
      </c>
      <c r="D331" s="442" t="s">
        <v>100</v>
      </c>
      <c r="E331" s="442" t="s">
        <v>1416</v>
      </c>
      <c r="F331" s="383" t="s">
        <v>27</v>
      </c>
      <c r="G331" s="452" t="s">
        <v>210</v>
      </c>
      <c r="H331" s="453" t="s">
        <v>721</v>
      </c>
    </row>
    <row r="332" spans="2:16" x14ac:dyDescent="0.35">
      <c r="B332" s="386"/>
      <c r="C332" s="367" t="s">
        <v>1506</v>
      </c>
      <c r="D332" s="312" t="s">
        <v>94</v>
      </c>
      <c r="E332" s="312" t="s">
        <v>1507</v>
      </c>
      <c r="F332" s="312" t="s">
        <v>10</v>
      </c>
      <c r="G332" s="447" t="s">
        <v>210</v>
      </c>
      <c r="H332" s="318" t="s">
        <v>721</v>
      </c>
    </row>
    <row r="333" spans="2:16" x14ac:dyDescent="0.35">
      <c r="B333" s="386"/>
      <c r="C333" s="367" t="s">
        <v>1522</v>
      </c>
      <c r="D333" s="312" t="s">
        <v>94</v>
      </c>
      <c r="E333" s="312" t="s">
        <v>1237</v>
      </c>
      <c r="F333" s="312" t="s">
        <v>10</v>
      </c>
      <c r="G333" s="447" t="s">
        <v>210</v>
      </c>
      <c r="H333" s="318" t="s">
        <v>721</v>
      </c>
    </row>
    <row r="334" spans="2:16" x14ac:dyDescent="0.35">
      <c r="B334" s="386"/>
      <c r="C334" s="367" t="s">
        <v>1385</v>
      </c>
      <c r="D334" s="312" t="s">
        <v>1384</v>
      </c>
      <c r="E334" s="312" t="s">
        <v>1417</v>
      </c>
      <c r="F334" s="312" t="s">
        <v>274</v>
      </c>
      <c r="G334" s="447" t="s">
        <v>210</v>
      </c>
      <c r="H334" s="318" t="s">
        <v>721</v>
      </c>
    </row>
    <row r="335" spans="2:16" x14ac:dyDescent="0.35">
      <c r="B335" s="386"/>
      <c r="C335" s="367" t="s">
        <v>1386</v>
      </c>
      <c r="D335" s="312" t="s">
        <v>1384</v>
      </c>
      <c r="E335" s="312" t="s">
        <v>1417</v>
      </c>
      <c r="F335" s="312" t="s">
        <v>274</v>
      </c>
      <c r="G335" s="447" t="s">
        <v>210</v>
      </c>
      <c r="H335" s="318" t="s">
        <v>721</v>
      </c>
    </row>
    <row r="336" spans="2:16" x14ac:dyDescent="0.35">
      <c r="B336" s="386"/>
      <c r="C336" s="367" t="s">
        <v>1453</v>
      </c>
      <c r="D336" s="312" t="s">
        <v>1455</v>
      </c>
      <c r="E336" s="312" t="s">
        <v>1502</v>
      </c>
      <c r="F336" s="312" t="s">
        <v>289</v>
      </c>
      <c r="G336" s="447" t="s">
        <v>210</v>
      </c>
      <c r="H336" s="318" t="s">
        <v>721</v>
      </c>
    </row>
    <row r="337" spans="2:8" ht="15" thickBot="1" x14ac:dyDescent="0.4">
      <c r="B337" s="387"/>
      <c r="C337" s="375" t="s">
        <v>1456</v>
      </c>
      <c r="D337" s="299" t="s">
        <v>1455</v>
      </c>
      <c r="E337" s="299" t="s">
        <v>1502</v>
      </c>
      <c r="F337" s="299" t="s">
        <v>289</v>
      </c>
      <c r="G337" s="449" t="s">
        <v>210</v>
      </c>
      <c r="H337" s="319" t="s">
        <v>721</v>
      </c>
    </row>
    <row r="338" spans="2:8" x14ac:dyDescent="0.35">
      <c r="G338" s="356"/>
    </row>
    <row r="339" spans="2:8" x14ac:dyDescent="0.35">
      <c r="C339" s="132" t="s">
        <v>216</v>
      </c>
      <c r="E339" s="463" t="s">
        <v>1451</v>
      </c>
      <c r="G339" s="356"/>
    </row>
    <row r="340" spans="2:8" x14ac:dyDescent="0.35">
      <c r="C340" s="464" t="s">
        <v>472</v>
      </c>
      <c r="E340" s="463" t="s">
        <v>1452</v>
      </c>
    </row>
    <row r="341" spans="2:8" x14ac:dyDescent="0.35">
      <c r="C341" s="132" t="s">
        <v>1089</v>
      </c>
    </row>
    <row r="342" spans="2:8" x14ac:dyDescent="0.35">
      <c r="C342" s="132" t="s">
        <v>1090</v>
      </c>
      <c r="E342" s="132" t="s">
        <v>1170</v>
      </c>
    </row>
    <row r="343" spans="2:8" x14ac:dyDescent="0.35">
      <c r="C343" s="132" t="s">
        <v>1091</v>
      </c>
      <c r="E343" s="464" t="s">
        <v>851</v>
      </c>
    </row>
    <row r="344" spans="2:8" x14ac:dyDescent="0.35">
      <c r="C344" s="132" t="s">
        <v>1092</v>
      </c>
      <c r="E344" s="132" t="s">
        <v>1171</v>
      </c>
    </row>
    <row r="345" spans="2:8" x14ac:dyDescent="0.35">
      <c r="C345" s="132" t="s">
        <v>1093</v>
      </c>
      <c r="E345" s="132" t="s">
        <v>1172</v>
      </c>
    </row>
    <row r="346" spans="2:8" x14ac:dyDescent="0.35">
      <c r="C346" s="132" t="s">
        <v>1094</v>
      </c>
      <c r="E346" s="132" t="s">
        <v>1173</v>
      </c>
    </row>
    <row r="347" spans="2:8" x14ac:dyDescent="0.35">
      <c r="C347" s="132" t="s">
        <v>1095</v>
      </c>
      <c r="E347" s="132" t="s">
        <v>1174</v>
      </c>
    </row>
    <row r="348" spans="2:8" x14ac:dyDescent="0.35">
      <c r="E348" s="132" t="s">
        <v>1175</v>
      </c>
    </row>
    <row r="349" spans="2:8" x14ac:dyDescent="0.35">
      <c r="E349" s="132" t="s">
        <v>516</v>
      </c>
    </row>
  </sheetData>
  <sortState ref="J100:P152">
    <sortCondition descending="1" ref="J100:J152"/>
  </sortState>
  <mergeCells count="1">
    <mergeCell ref="J1:M1"/>
  </mergeCells>
  <conditionalFormatting sqref="C338:C1048576 C1 E1 E338:E1048576">
    <cfRule type="duplicateValues" dxfId="944" priority="471"/>
  </conditionalFormatting>
  <conditionalFormatting sqref="C338:C1048576 E338:E1048576">
    <cfRule type="duplicateValues" dxfId="943" priority="1293"/>
  </conditionalFormatting>
  <conditionalFormatting sqref="C338:C1048576 E338:E1048576">
    <cfRule type="duplicateValues" dxfId="942" priority="1259"/>
    <cfRule type="duplicateValues" dxfId="941" priority="1260"/>
    <cfRule type="duplicateValues" dxfId="940" priority="1261"/>
    <cfRule type="duplicateValues" dxfId="939" priority="1262"/>
    <cfRule type="duplicateValues" dxfId="938" priority="1263"/>
    <cfRule type="duplicateValues" dxfId="937" priority="1264"/>
  </conditionalFormatting>
  <conditionalFormatting sqref="C338:C1048576 E338:E1048576">
    <cfRule type="duplicateValues" dxfId="936" priority="1276"/>
    <cfRule type="duplicateValues" dxfId="935" priority="1277"/>
    <cfRule type="duplicateValues" dxfId="934" priority="1278"/>
    <cfRule type="duplicateValues" dxfId="933" priority="1279"/>
    <cfRule type="duplicateValues" dxfId="932" priority="1280"/>
  </conditionalFormatting>
  <conditionalFormatting sqref="L329:L1048576">
    <cfRule type="duplicateValues" dxfId="931" priority="1382"/>
  </conditionalFormatting>
  <conditionalFormatting sqref="L329:L1048576">
    <cfRule type="duplicateValues" dxfId="930" priority="979"/>
    <cfRule type="duplicateValues" dxfId="929" priority="980"/>
    <cfRule type="duplicateValues" dxfId="928" priority="981"/>
    <cfRule type="duplicateValues" dxfId="927" priority="982"/>
    <cfRule type="duplicateValues" dxfId="926" priority="983"/>
    <cfRule type="duplicateValues" dxfId="925" priority="984"/>
  </conditionalFormatting>
  <conditionalFormatting sqref="L329:L1048576">
    <cfRule type="duplicateValues" dxfId="924" priority="996"/>
    <cfRule type="duplicateValues" dxfId="923" priority="997"/>
    <cfRule type="duplicateValues" dxfId="922" priority="998"/>
    <cfRule type="duplicateValues" dxfId="921" priority="999"/>
    <cfRule type="duplicateValues" dxfId="920" priority="1000"/>
  </conditionalFormatting>
  <conditionalFormatting sqref="C338:C1048576 B1 E338:E1048576">
    <cfRule type="duplicateValues" dxfId="919" priority="1547"/>
    <cfRule type="duplicateValues" dxfId="918" priority="1548"/>
    <cfRule type="duplicateValues" dxfId="917" priority="1549"/>
  </conditionalFormatting>
  <conditionalFormatting sqref="C338:C1048576 E338:E1048576">
    <cfRule type="duplicateValues" dxfId="916" priority="1559"/>
    <cfRule type="duplicateValues" dxfId="915" priority="1560"/>
    <cfRule type="duplicateValues" dxfId="914" priority="1561"/>
  </conditionalFormatting>
  <conditionalFormatting sqref="L329:L1048576">
    <cfRule type="duplicateValues" dxfId="913" priority="1606"/>
    <cfRule type="duplicateValues" dxfId="912" priority="1607"/>
  </conditionalFormatting>
  <conditionalFormatting sqref="L329:L1048576 J1">
    <cfRule type="duplicateValues" dxfId="911" priority="1610"/>
  </conditionalFormatting>
  <conditionalFormatting sqref="L329:L1048576 J1">
    <cfRule type="duplicateValues" dxfId="910" priority="1614"/>
    <cfRule type="duplicateValues" dxfId="909" priority="1615"/>
    <cfRule type="duplicateValues" dxfId="908" priority="1616"/>
  </conditionalFormatting>
  <conditionalFormatting sqref="C2">
    <cfRule type="duplicateValues" dxfId="907" priority="204"/>
    <cfRule type="duplicateValues" dxfId="906" priority="205"/>
    <cfRule type="duplicateValues" dxfId="905" priority="206"/>
    <cfRule type="duplicateValues" dxfId="904" priority="207"/>
    <cfRule type="duplicateValues" dxfId="903" priority="208"/>
    <cfRule type="duplicateValues" dxfId="902" priority="209"/>
    <cfRule type="duplicateValues" dxfId="901" priority="210"/>
    <cfRule type="duplicateValues" dxfId="900" priority="211"/>
    <cfRule type="duplicateValues" dxfId="899" priority="212"/>
  </conditionalFormatting>
  <conditionalFormatting sqref="C17:C18">
    <cfRule type="duplicateValues" dxfId="898" priority="186"/>
    <cfRule type="duplicateValues" dxfId="897" priority="187"/>
    <cfRule type="duplicateValues" dxfId="896" priority="188"/>
    <cfRule type="duplicateValues" dxfId="895" priority="189"/>
    <cfRule type="duplicateValues" dxfId="894" priority="190"/>
    <cfRule type="duplicateValues" dxfId="893" priority="191"/>
    <cfRule type="duplicateValues" dxfId="892" priority="192"/>
    <cfRule type="duplicateValues" dxfId="891" priority="193"/>
    <cfRule type="duplicateValues" dxfId="890" priority="194"/>
    <cfRule type="duplicateValues" dxfId="889" priority="195"/>
    <cfRule type="duplicateValues" dxfId="888" priority="196"/>
    <cfRule type="duplicateValues" dxfId="887" priority="197"/>
    <cfRule type="duplicateValues" dxfId="886" priority="198"/>
    <cfRule type="duplicateValues" dxfId="885" priority="199"/>
    <cfRule type="duplicateValues" dxfId="884" priority="200"/>
    <cfRule type="duplicateValues" dxfId="883" priority="201"/>
    <cfRule type="duplicateValues" dxfId="882" priority="202"/>
    <cfRule type="duplicateValues" dxfId="881" priority="203"/>
  </conditionalFormatting>
  <conditionalFormatting sqref="C19">
    <cfRule type="duplicateValues" dxfId="880" priority="168"/>
    <cfRule type="duplicateValues" dxfId="879" priority="169"/>
    <cfRule type="duplicateValues" dxfId="878" priority="170"/>
    <cfRule type="duplicateValues" dxfId="877" priority="171"/>
    <cfRule type="duplicateValues" dxfId="876" priority="172"/>
    <cfRule type="duplicateValues" dxfId="875" priority="173"/>
    <cfRule type="duplicateValues" dxfId="874" priority="174"/>
    <cfRule type="duplicateValues" dxfId="873" priority="175"/>
    <cfRule type="duplicateValues" dxfId="872" priority="176"/>
    <cfRule type="duplicateValues" dxfId="871" priority="177"/>
    <cfRule type="duplicateValues" dxfId="870" priority="178"/>
    <cfRule type="duplicateValues" dxfId="869" priority="179"/>
    <cfRule type="duplicateValues" dxfId="868" priority="180"/>
    <cfRule type="duplicateValues" dxfId="867" priority="181"/>
    <cfRule type="duplicateValues" dxfId="866" priority="182"/>
    <cfRule type="duplicateValues" dxfId="865" priority="183"/>
    <cfRule type="duplicateValues" dxfId="864" priority="184"/>
    <cfRule type="duplicateValues" dxfId="863" priority="185"/>
  </conditionalFormatting>
  <conditionalFormatting sqref="C23:C25">
    <cfRule type="duplicateValues" dxfId="862" priority="132"/>
    <cfRule type="duplicateValues" dxfId="861" priority="133"/>
    <cfRule type="duplicateValues" dxfId="860" priority="134"/>
    <cfRule type="duplicateValues" dxfId="859" priority="135"/>
    <cfRule type="duplicateValues" dxfId="858" priority="136"/>
    <cfRule type="duplicateValues" dxfId="857" priority="137"/>
    <cfRule type="duplicateValues" dxfId="856" priority="138"/>
    <cfRule type="duplicateValues" dxfId="855" priority="139"/>
    <cfRule type="duplicateValues" dxfId="854" priority="140"/>
    <cfRule type="duplicateValues" dxfId="853" priority="141"/>
    <cfRule type="duplicateValues" dxfId="852" priority="142"/>
    <cfRule type="duplicateValues" dxfId="851" priority="143"/>
    <cfRule type="duplicateValues" dxfId="850" priority="144"/>
    <cfRule type="duplicateValues" dxfId="849" priority="145"/>
    <cfRule type="duplicateValues" dxfId="848" priority="146"/>
    <cfRule type="duplicateValues" dxfId="847" priority="147"/>
    <cfRule type="duplicateValues" dxfId="846" priority="148"/>
    <cfRule type="duplicateValues" dxfId="845" priority="149"/>
  </conditionalFormatting>
  <conditionalFormatting sqref="C26:C29">
    <cfRule type="duplicateValues" dxfId="844" priority="114"/>
    <cfRule type="duplicateValues" dxfId="843" priority="115"/>
    <cfRule type="duplicateValues" dxfId="842" priority="116"/>
    <cfRule type="duplicateValues" dxfId="841" priority="117"/>
    <cfRule type="duplicateValues" dxfId="840" priority="118"/>
    <cfRule type="duplicateValues" dxfId="839" priority="119"/>
    <cfRule type="duplicateValues" dxfId="838" priority="120"/>
    <cfRule type="duplicateValues" dxfId="837" priority="121"/>
    <cfRule type="duplicateValues" dxfId="836" priority="122"/>
    <cfRule type="duplicateValues" dxfId="835" priority="123"/>
    <cfRule type="duplicateValues" dxfId="834" priority="124"/>
    <cfRule type="duplicateValues" dxfId="833" priority="125"/>
    <cfRule type="duplicateValues" dxfId="832" priority="126"/>
    <cfRule type="duplicateValues" dxfId="831" priority="127"/>
    <cfRule type="duplicateValues" dxfId="830" priority="128"/>
    <cfRule type="duplicateValues" dxfId="829" priority="129"/>
    <cfRule type="duplicateValues" dxfId="828" priority="130"/>
    <cfRule type="duplicateValues" dxfId="827" priority="131"/>
  </conditionalFormatting>
  <conditionalFormatting sqref="C30">
    <cfRule type="duplicateValues" dxfId="826" priority="96"/>
    <cfRule type="duplicateValues" dxfId="825" priority="97"/>
    <cfRule type="duplicateValues" dxfId="824" priority="98"/>
    <cfRule type="duplicateValues" dxfId="823" priority="99"/>
    <cfRule type="duplicateValues" dxfId="822" priority="100"/>
    <cfRule type="duplicateValues" dxfId="821" priority="101"/>
    <cfRule type="duplicateValues" dxfId="820" priority="102"/>
    <cfRule type="duplicateValues" dxfId="819" priority="103"/>
    <cfRule type="duplicateValues" dxfId="818" priority="104"/>
    <cfRule type="duplicateValues" dxfId="817" priority="105"/>
    <cfRule type="duplicateValues" dxfId="816" priority="106"/>
    <cfRule type="duplicateValues" dxfId="815" priority="107"/>
    <cfRule type="duplicateValues" dxfId="814" priority="108"/>
    <cfRule type="duplicateValues" dxfId="813" priority="109"/>
    <cfRule type="duplicateValues" dxfId="812" priority="110"/>
    <cfRule type="duplicateValues" dxfId="811" priority="111"/>
    <cfRule type="duplicateValues" dxfId="810" priority="112"/>
    <cfRule type="duplicateValues" dxfId="809" priority="113"/>
  </conditionalFormatting>
  <conditionalFormatting sqref="C87 C31:C32 C72:C76 C3:C15 C35:C47">
    <cfRule type="duplicateValues" dxfId="808" priority="408"/>
    <cfRule type="duplicateValues" dxfId="807" priority="409"/>
    <cfRule type="duplicateValues" dxfId="806" priority="414"/>
    <cfRule type="duplicateValues" dxfId="805" priority="415"/>
    <cfRule type="duplicateValues" dxfId="804" priority="416"/>
    <cfRule type="duplicateValues" dxfId="803" priority="417"/>
    <cfRule type="duplicateValues" dxfId="802" priority="418"/>
    <cfRule type="duplicateValues" dxfId="801" priority="421"/>
    <cfRule type="duplicateValues" dxfId="800" priority="423"/>
  </conditionalFormatting>
  <conditionalFormatting sqref="C66:C71">
    <cfRule type="duplicateValues" dxfId="799" priority="338"/>
    <cfRule type="duplicateValues" dxfId="798" priority="339"/>
    <cfRule type="duplicateValues" dxfId="797" priority="340"/>
    <cfRule type="duplicateValues" dxfId="796" priority="341"/>
    <cfRule type="duplicateValues" dxfId="795" priority="342"/>
    <cfRule type="duplicateValues" dxfId="794" priority="343"/>
    <cfRule type="duplicateValues" dxfId="793" priority="344"/>
    <cfRule type="duplicateValues" dxfId="792" priority="345"/>
    <cfRule type="duplicateValues" dxfId="791" priority="346"/>
    <cfRule type="duplicateValues" dxfId="790" priority="347"/>
    <cfRule type="duplicateValues" dxfId="789" priority="348"/>
    <cfRule type="duplicateValues" dxfId="788" priority="349"/>
    <cfRule type="duplicateValues" dxfId="787" priority="350"/>
    <cfRule type="duplicateValues" dxfId="786" priority="351"/>
    <cfRule type="duplicateValues" dxfId="785" priority="352"/>
    <cfRule type="duplicateValues" dxfId="784" priority="353"/>
    <cfRule type="duplicateValues" dxfId="783" priority="354"/>
    <cfRule type="duplicateValues" dxfId="782" priority="355"/>
  </conditionalFormatting>
  <conditionalFormatting sqref="C84:C86 C16">
    <cfRule type="duplicateValues" dxfId="781" priority="320"/>
    <cfRule type="duplicateValues" dxfId="780" priority="321"/>
    <cfRule type="duplicateValues" dxfId="779" priority="322"/>
    <cfRule type="duplicateValues" dxfId="778" priority="323"/>
    <cfRule type="duplicateValues" dxfId="777" priority="324"/>
    <cfRule type="duplicateValues" dxfId="776" priority="325"/>
    <cfRule type="duplicateValues" dxfId="775" priority="326"/>
    <cfRule type="duplicateValues" dxfId="774" priority="327"/>
    <cfRule type="duplicateValues" dxfId="773" priority="328"/>
    <cfRule type="duplicateValues" dxfId="772" priority="329"/>
    <cfRule type="duplicateValues" dxfId="771" priority="330"/>
    <cfRule type="duplicateValues" dxfId="770" priority="331"/>
    <cfRule type="duplicateValues" dxfId="769" priority="332"/>
    <cfRule type="duplicateValues" dxfId="768" priority="333"/>
    <cfRule type="duplicateValues" dxfId="767" priority="334"/>
    <cfRule type="duplicateValues" dxfId="766" priority="335"/>
    <cfRule type="duplicateValues" dxfId="765" priority="336"/>
    <cfRule type="duplicateValues" dxfId="764" priority="337"/>
  </conditionalFormatting>
  <conditionalFormatting sqref="C88:C92">
    <cfRule type="duplicateValues" dxfId="763" priority="390"/>
    <cfRule type="duplicateValues" dxfId="762" priority="391"/>
    <cfRule type="duplicateValues" dxfId="761" priority="392"/>
    <cfRule type="duplicateValues" dxfId="760" priority="393"/>
    <cfRule type="duplicateValues" dxfId="759" priority="394"/>
    <cfRule type="duplicateValues" dxfId="758" priority="395"/>
    <cfRule type="duplicateValues" dxfId="757" priority="396"/>
    <cfRule type="duplicateValues" dxfId="756" priority="397"/>
    <cfRule type="duplicateValues" dxfId="755" priority="398"/>
    <cfRule type="duplicateValues" dxfId="754" priority="399"/>
    <cfRule type="duplicateValues" dxfId="753" priority="400"/>
    <cfRule type="duplicateValues" dxfId="752" priority="401"/>
    <cfRule type="duplicateValues" dxfId="751" priority="402"/>
    <cfRule type="duplicateValues" dxfId="750" priority="403"/>
    <cfRule type="duplicateValues" dxfId="749" priority="404"/>
    <cfRule type="duplicateValues" dxfId="748" priority="405"/>
    <cfRule type="duplicateValues" dxfId="747" priority="406"/>
  </conditionalFormatting>
  <conditionalFormatting sqref="C94:C95 C97">
    <cfRule type="duplicateValues" dxfId="746" priority="284"/>
    <cfRule type="duplicateValues" dxfId="745" priority="285"/>
    <cfRule type="duplicateValues" dxfId="744" priority="286"/>
    <cfRule type="duplicateValues" dxfId="743" priority="287"/>
    <cfRule type="duplicateValues" dxfId="742" priority="288"/>
    <cfRule type="duplicateValues" dxfId="741" priority="289"/>
    <cfRule type="duplicateValues" dxfId="740" priority="290"/>
    <cfRule type="duplicateValues" dxfId="739" priority="291"/>
    <cfRule type="duplicateValues" dxfId="738" priority="292"/>
    <cfRule type="duplicateValues" dxfId="737" priority="293"/>
    <cfRule type="duplicateValues" dxfId="736" priority="294"/>
    <cfRule type="duplicateValues" dxfId="735" priority="295"/>
    <cfRule type="duplicateValues" dxfId="734" priority="296"/>
    <cfRule type="duplicateValues" dxfId="733" priority="297"/>
    <cfRule type="duplicateValues" dxfId="732" priority="298"/>
    <cfRule type="duplicateValues" dxfId="731" priority="299"/>
    <cfRule type="duplicateValues" dxfId="730" priority="300"/>
    <cfRule type="duplicateValues" dxfId="729" priority="301"/>
  </conditionalFormatting>
  <conditionalFormatting sqref="C96">
    <cfRule type="duplicateValues" dxfId="728" priority="302"/>
    <cfRule type="duplicateValues" dxfId="727" priority="303"/>
    <cfRule type="duplicateValues" dxfId="726" priority="304"/>
    <cfRule type="duplicateValues" dxfId="725" priority="305"/>
    <cfRule type="duplicateValues" dxfId="724" priority="306"/>
    <cfRule type="duplicateValues" dxfId="723" priority="307"/>
    <cfRule type="duplicateValues" dxfId="722" priority="308"/>
    <cfRule type="duplicateValues" dxfId="721" priority="309"/>
    <cfRule type="duplicateValues" dxfId="720" priority="310"/>
    <cfRule type="duplicateValues" dxfId="719" priority="311"/>
    <cfRule type="duplicateValues" dxfId="718" priority="312"/>
    <cfRule type="duplicateValues" dxfId="717" priority="313"/>
    <cfRule type="duplicateValues" dxfId="716" priority="314"/>
    <cfRule type="duplicateValues" dxfId="715" priority="315"/>
    <cfRule type="duplicateValues" dxfId="714" priority="316"/>
    <cfRule type="duplicateValues" dxfId="713" priority="317"/>
    <cfRule type="duplicateValues" dxfId="712" priority="318"/>
    <cfRule type="duplicateValues" dxfId="711" priority="319"/>
  </conditionalFormatting>
  <conditionalFormatting sqref="C98 C100">
    <cfRule type="duplicateValues" dxfId="710" priority="248"/>
    <cfRule type="duplicateValues" dxfId="709" priority="249"/>
    <cfRule type="duplicateValues" dxfId="708" priority="250"/>
    <cfRule type="duplicateValues" dxfId="707" priority="251"/>
    <cfRule type="duplicateValues" dxfId="706" priority="252"/>
    <cfRule type="duplicateValues" dxfId="705" priority="253"/>
    <cfRule type="duplicateValues" dxfId="704" priority="254"/>
    <cfRule type="duplicateValues" dxfId="703" priority="255"/>
    <cfRule type="duplicateValues" dxfId="702" priority="256"/>
    <cfRule type="duplicateValues" dxfId="701" priority="257"/>
    <cfRule type="duplicateValues" dxfId="700" priority="258"/>
    <cfRule type="duplicateValues" dxfId="699" priority="259"/>
    <cfRule type="duplicateValues" dxfId="698" priority="260"/>
    <cfRule type="duplicateValues" dxfId="697" priority="261"/>
    <cfRule type="duplicateValues" dxfId="696" priority="262"/>
    <cfRule type="duplicateValues" dxfId="695" priority="263"/>
    <cfRule type="duplicateValues" dxfId="694" priority="264"/>
    <cfRule type="duplicateValues" dxfId="693" priority="265"/>
  </conditionalFormatting>
  <conditionalFormatting sqref="C99 C101">
    <cfRule type="duplicateValues" dxfId="692" priority="266"/>
    <cfRule type="duplicateValues" dxfId="691" priority="267"/>
    <cfRule type="duplicateValues" dxfId="690" priority="268"/>
    <cfRule type="duplicateValues" dxfId="689" priority="269"/>
    <cfRule type="duplicateValues" dxfId="688" priority="270"/>
    <cfRule type="duplicateValues" dxfId="687" priority="271"/>
    <cfRule type="duplicateValues" dxfId="686" priority="272"/>
    <cfRule type="duplicateValues" dxfId="685" priority="273"/>
    <cfRule type="duplicateValues" dxfId="684" priority="274"/>
    <cfRule type="duplicateValues" dxfId="683" priority="275"/>
    <cfRule type="duplicateValues" dxfId="682" priority="276"/>
    <cfRule type="duplicateValues" dxfId="681" priority="277"/>
    <cfRule type="duplicateValues" dxfId="680" priority="278"/>
    <cfRule type="duplicateValues" dxfId="679" priority="279"/>
    <cfRule type="duplicateValues" dxfId="678" priority="280"/>
    <cfRule type="duplicateValues" dxfId="677" priority="281"/>
    <cfRule type="duplicateValues" dxfId="676" priority="282"/>
    <cfRule type="duplicateValues" dxfId="675" priority="283"/>
  </conditionalFormatting>
  <conditionalFormatting sqref="C160:C164 C82:C83">
    <cfRule type="duplicateValues" dxfId="674" priority="239"/>
    <cfRule type="duplicateValues" dxfId="673" priority="240"/>
    <cfRule type="duplicateValues" dxfId="672" priority="241"/>
    <cfRule type="duplicateValues" dxfId="671" priority="242"/>
    <cfRule type="duplicateValues" dxfId="670" priority="243"/>
    <cfRule type="duplicateValues" dxfId="669" priority="244"/>
    <cfRule type="duplicateValues" dxfId="668" priority="245"/>
    <cfRule type="duplicateValues" dxfId="667" priority="246"/>
    <cfRule type="duplicateValues" dxfId="666" priority="247"/>
  </conditionalFormatting>
  <conditionalFormatting sqref="C308:C311 C302:C303">
    <cfRule type="duplicateValues" dxfId="665" priority="374"/>
    <cfRule type="duplicateValues" dxfId="664" priority="375"/>
    <cfRule type="duplicateValues" dxfId="663" priority="376"/>
    <cfRule type="duplicateValues" dxfId="662" priority="377"/>
    <cfRule type="duplicateValues" dxfId="661" priority="378"/>
    <cfRule type="duplicateValues" dxfId="660" priority="379"/>
    <cfRule type="duplicateValues" dxfId="659" priority="380"/>
    <cfRule type="duplicateValues" dxfId="658" priority="381"/>
  </conditionalFormatting>
  <conditionalFormatting sqref="C304 C306:C307">
    <cfRule type="duplicateValues" dxfId="657" priority="222"/>
    <cfRule type="duplicateValues" dxfId="656" priority="223"/>
    <cfRule type="duplicateValues" dxfId="655" priority="224"/>
    <cfRule type="duplicateValues" dxfId="654" priority="225"/>
    <cfRule type="duplicateValues" dxfId="653" priority="226"/>
    <cfRule type="duplicateValues" dxfId="652" priority="227"/>
    <cfRule type="duplicateValues" dxfId="651" priority="228"/>
    <cfRule type="duplicateValues" dxfId="650" priority="229"/>
  </conditionalFormatting>
  <conditionalFormatting sqref="C304:C307">
    <cfRule type="duplicateValues" dxfId="649" priority="213"/>
  </conditionalFormatting>
  <conditionalFormatting sqref="C305">
    <cfRule type="duplicateValues" dxfId="648" priority="214"/>
    <cfRule type="duplicateValues" dxfId="647" priority="215"/>
    <cfRule type="duplicateValues" dxfId="646" priority="216"/>
    <cfRule type="duplicateValues" dxfId="645" priority="217"/>
    <cfRule type="duplicateValues" dxfId="644" priority="218"/>
    <cfRule type="duplicateValues" dxfId="643" priority="219"/>
    <cfRule type="duplicateValues" dxfId="642" priority="220"/>
    <cfRule type="duplicateValues" dxfId="641" priority="221"/>
  </conditionalFormatting>
  <conditionalFormatting sqref="C312:C319 C244:C247">
    <cfRule type="duplicateValues" dxfId="640" priority="382"/>
    <cfRule type="duplicateValues" dxfId="639" priority="383"/>
    <cfRule type="duplicateValues" dxfId="638" priority="384"/>
    <cfRule type="duplicateValues" dxfId="637" priority="385"/>
    <cfRule type="duplicateValues" dxfId="636" priority="386"/>
    <cfRule type="duplicateValues" dxfId="635" priority="387"/>
    <cfRule type="duplicateValues" dxfId="634" priority="388"/>
    <cfRule type="duplicateValues" dxfId="633" priority="389"/>
  </conditionalFormatting>
  <conditionalFormatting sqref="C308:C319 C284:C303 C87:C93 C31:C32 C72:C81 C3:C15 C35:C47 C102:C159 C165:C199 C223:C276 C204:C205">
    <cfRule type="duplicateValues" dxfId="632" priority="432"/>
  </conditionalFormatting>
  <conditionalFormatting sqref="C33:C34">
    <cfRule type="duplicateValues" dxfId="631" priority="433"/>
  </conditionalFormatting>
  <conditionalFormatting sqref="C33:C34">
    <cfRule type="duplicateValues" dxfId="630" priority="434"/>
    <cfRule type="duplicateValues" dxfId="629" priority="435"/>
    <cfRule type="duplicateValues" dxfId="628" priority="436"/>
    <cfRule type="duplicateValues" dxfId="627" priority="437"/>
    <cfRule type="duplicateValues" dxfId="626" priority="438"/>
    <cfRule type="duplicateValues" dxfId="625" priority="439"/>
    <cfRule type="duplicateValues" dxfId="624" priority="440"/>
    <cfRule type="duplicateValues" dxfId="623" priority="441"/>
  </conditionalFormatting>
  <conditionalFormatting sqref="C206:C222">
    <cfRule type="duplicateValues" dxfId="622" priority="66"/>
  </conditionalFormatting>
  <conditionalFormatting sqref="C206:C222">
    <cfRule type="duplicateValues" dxfId="621" priority="67"/>
    <cfRule type="duplicateValues" dxfId="620" priority="68"/>
    <cfRule type="duplicateValues" dxfId="619" priority="69"/>
    <cfRule type="duplicateValues" dxfId="618" priority="70"/>
    <cfRule type="duplicateValues" dxfId="617" priority="71"/>
    <cfRule type="duplicateValues" dxfId="616" priority="72"/>
    <cfRule type="duplicateValues" dxfId="615" priority="73"/>
    <cfRule type="duplicateValues" dxfId="614" priority="74"/>
  </conditionalFormatting>
  <conditionalFormatting sqref="C58:C65 C48:C51">
    <cfRule type="duplicateValues" dxfId="613" priority="3782"/>
    <cfRule type="duplicateValues" dxfId="612" priority="3783"/>
    <cfRule type="duplicateValues" dxfId="611" priority="3784"/>
    <cfRule type="duplicateValues" dxfId="610" priority="3785"/>
    <cfRule type="duplicateValues" dxfId="609" priority="3786"/>
    <cfRule type="duplicateValues" dxfId="608" priority="3787"/>
    <cfRule type="duplicateValues" dxfId="607" priority="3788"/>
    <cfRule type="duplicateValues" dxfId="606" priority="3789"/>
    <cfRule type="duplicateValues" dxfId="605" priority="3790"/>
    <cfRule type="duplicateValues" dxfId="604" priority="3791"/>
    <cfRule type="duplicateValues" dxfId="603" priority="3792"/>
    <cfRule type="duplicateValues" dxfId="602" priority="3793"/>
    <cfRule type="duplicateValues" dxfId="601" priority="3794"/>
    <cfRule type="duplicateValues" dxfId="600" priority="3795"/>
    <cfRule type="duplicateValues" dxfId="599" priority="3796"/>
    <cfRule type="duplicateValues" dxfId="598" priority="3797"/>
    <cfRule type="duplicateValues" dxfId="597" priority="3798"/>
    <cfRule type="duplicateValues" dxfId="596" priority="3799"/>
  </conditionalFormatting>
  <conditionalFormatting sqref="C52:C57">
    <cfRule type="duplicateValues" dxfId="595" priority="47"/>
  </conditionalFormatting>
  <conditionalFormatting sqref="C52:C57">
    <cfRule type="duplicateValues" dxfId="594" priority="48"/>
    <cfRule type="duplicateValues" dxfId="593" priority="49"/>
    <cfRule type="duplicateValues" dxfId="592" priority="50"/>
    <cfRule type="duplicateValues" dxfId="591" priority="51"/>
    <cfRule type="duplicateValues" dxfId="590" priority="52"/>
    <cfRule type="duplicateValues" dxfId="589" priority="53"/>
    <cfRule type="duplicateValues" dxfId="588" priority="54"/>
    <cfRule type="duplicateValues" dxfId="587" priority="55"/>
    <cfRule type="duplicateValues" dxfId="586" priority="56"/>
    <cfRule type="duplicateValues" dxfId="585" priority="57"/>
    <cfRule type="duplicateValues" dxfId="584" priority="58"/>
    <cfRule type="duplicateValues" dxfId="583" priority="59"/>
    <cfRule type="duplicateValues" dxfId="582" priority="60"/>
    <cfRule type="duplicateValues" dxfId="581" priority="61"/>
    <cfRule type="duplicateValues" dxfId="580" priority="62"/>
    <cfRule type="duplicateValues" dxfId="579" priority="63"/>
    <cfRule type="duplicateValues" dxfId="578" priority="64"/>
    <cfRule type="duplicateValues" dxfId="577" priority="65"/>
  </conditionalFormatting>
  <conditionalFormatting sqref="K216:K221">
    <cfRule type="duplicateValues" dxfId="576" priority="37"/>
  </conditionalFormatting>
  <conditionalFormatting sqref="K216:K221">
    <cfRule type="duplicateValues" dxfId="575" priority="39"/>
    <cfRule type="duplicateValues" dxfId="574" priority="40"/>
    <cfRule type="duplicateValues" dxfId="573" priority="41"/>
    <cfRule type="duplicateValues" dxfId="572" priority="42"/>
    <cfRule type="duplicateValues" dxfId="571" priority="43"/>
    <cfRule type="duplicateValues" dxfId="570" priority="44"/>
    <cfRule type="duplicateValues" dxfId="569" priority="45"/>
    <cfRule type="duplicateValues" dxfId="568" priority="46"/>
  </conditionalFormatting>
  <conditionalFormatting sqref="K216:K221">
    <cfRule type="duplicateValues" dxfId="567" priority="38"/>
  </conditionalFormatting>
  <conditionalFormatting sqref="K325:K1048576 K270:K277 K46:K268 K2:K3 K5:K41 K281:K323">
    <cfRule type="duplicateValues" dxfId="566" priority="36"/>
  </conditionalFormatting>
  <conditionalFormatting sqref="K324">
    <cfRule type="duplicateValues" dxfId="565" priority="26"/>
  </conditionalFormatting>
  <conditionalFormatting sqref="K324">
    <cfRule type="duplicateValues" dxfId="564" priority="28"/>
    <cfRule type="duplicateValues" dxfId="563" priority="29"/>
    <cfRule type="duplicateValues" dxfId="562" priority="30"/>
    <cfRule type="duplicateValues" dxfId="561" priority="31"/>
    <cfRule type="duplicateValues" dxfId="560" priority="32"/>
    <cfRule type="duplicateValues" dxfId="559" priority="33"/>
    <cfRule type="duplicateValues" dxfId="558" priority="34"/>
    <cfRule type="duplicateValues" dxfId="557" priority="35"/>
  </conditionalFormatting>
  <conditionalFormatting sqref="K324">
    <cfRule type="duplicateValues" dxfId="556" priority="27"/>
  </conditionalFormatting>
  <conditionalFormatting sqref="K269">
    <cfRule type="duplicateValues" dxfId="555" priority="25"/>
  </conditionalFormatting>
  <conditionalFormatting sqref="C248:C252">
    <cfRule type="duplicateValues" dxfId="554" priority="5419"/>
    <cfRule type="duplicateValues" dxfId="553" priority="5420"/>
    <cfRule type="duplicateValues" dxfId="552" priority="5421"/>
    <cfRule type="duplicateValues" dxfId="551" priority="5422"/>
    <cfRule type="duplicateValues" dxfId="550" priority="5423"/>
    <cfRule type="duplicateValues" dxfId="549" priority="5424"/>
    <cfRule type="duplicateValues" dxfId="548" priority="5425"/>
    <cfRule type="duplicateValues" dxfId="547" priority="5426"/>
  </conditionalFormatting>
  <conditionalFormatting sqref="K42:K45">
    <cfRule type="duplicateValues" dxfId="546" priority="14"/>
  </conditionalFormatting>
  <conditionalFormatting sqref="K4">
    <cfRule type="duplicateValues" dxfId="545" priority="13"/>
  </conditionalFormatting>
  <conditionalFormatting sqref="C20:C22">
    <cfRule type="duplicateValues" dxfId="544" priority="6094"/>
    <cfRule type="duplicateValues" dxfId="543" priority="6095"/>
    <cfRule type="duplicateValues" dxfId="542" priority="6096"/>
    <cfRule type="duplicateValues" dxfId="541" priority="6097"/>
    <cfRule type="duplicateValues" dxfId="540" priority="6098"/>
    <cfRule type="duplicateValues" dxfId="539" priority="6099"/>
    <cfRule type="duplicateValues" dxfId="538" priority="6100"/>
    <cfRule type="duplicateValues" dxfId="537" priority="6101"/>
    <cfRule type="duplicateValues" dxfId="536" priority="6102"/>
    <cfRule type="duplicateValues" dxfId="535" priority="6103"/>
    <cfRule type="duplicateValues" dxfId="534" priority="6104"/>
    <cfRule type="duplicateValues" dxfId="533" priority="6105"/>
    <cfRule type="duplicateValues" dxfId="532" priority="6106"/>
    <cfRule type="duplicateValues" dxfId="531" priority="6107"/>
    <cfRule type="duplicateValues" dxfId="530" priority="6108"/>
    <cfRule type="duplicateValues" dxfId="529" priority="6109"/>
    <cfRule type="duplicateValues" dxfId="528" priority="6110"/>
    <cfRule type="duplicateValues" dxfId="527" priority="6111"/>
  </conditionalFormatting>
  <conditionalFormatting sqref="C320:C337">
    <cfRule type="duplicateValues" dxfId="526" priority="6281"/>
    <cfRule type="duplicateValues" dxfId="525" priority="6282"/>
    <cfRule type="duplicateValues" dxfId="524" priority="6283"/>
    <cfRule type="duplicateValues" dxfId="523" priority="6284"/>
    <cfRule type="duplicateValues" dxfId="522" priority="6285"/>
    <cfRule type="duplicateValues" dxfId="521" priority="6286"/>
    <cfRule type="duplicateValues" dxfId="520" priority="6287"/>
    <cfRule type="duplicateValues" dxfId="519" priority="6288"/>
  </conditionalFormatting>
  <conditionalFormatting sqref="C320:C337">
    <cfRule type="duplicateValues" dxfId="518" priority="6297"/>
  </conditionalFormatting>
  <conditionalFormatting sqref="C200:C202">
    <cfRule type="duplicateValues" dxfId="517" priority="2"/>
  </conditionalFormatting>
  <conditionalFormatting sqref="C200">
    <cfRule type="duplicateValues" dxfId="516" priority="4"/>
  </conditionalFormatting>
  <conditionalFormatting sqref="K278:K280">
    <cfRule type="duplicateValues" dxfId="515" priority="1"/>
  </conditionalFormatting>
  <conditionalFormatting sqref="C277:C283">
    <cfRule type="duplicateValues" dxfId="514" priority="6663"/>
    <cfRule type="duplicateValues" dxfId="513" priority="6664"/>
    <cfRule type="duplicateValues" dxfId="512" priority="6665"/>
    <cfRule type="duplicateValues" dxfId="511" priority="6666"/>
    <cfRule type="duplicateValues" dxfId="510" priority="6667"/>
    <cfRule type="duplicateValues" dxfId="509" priority="6668"/>
    <cfRule type="duplicateValues" dxfId="508" priority="6669"/>
    <cfRule type="duplicateValues" dxfId="507" priority="6670"/>
    <cfRule type="duplicateValues" dxfId="506" priority="6671"/>
  </conditionalFormatting>
  <conditionalFormatting sqref="C200:C203">
    <cfRule type="duplicateValues" dxfId="505" priority="7021"/>
  </conditionalFormatting>
  <conditionalFormatting sqref="C200:C203">
    <cfRule type="duplicateValues" dxfId="504" priority="7025"/>
    <cfRule type="duplicateValues" dxfId="503" priority="7026"/>
    <cfRule type="duplicateValues" dxfId="502" priority="7027"/>
    <cfRule type="duplicateValues" dxfId="501" priority="7028"/>
    <cfRule type="duplicateValues" dxfId="500" priority="7029"/>
    <cfRule type="duplicateValues" dxfId="499" priority="7030"/>
    <cfRule type="duplicateValues" dxfId="498" priority="7031"/>
    <cfRule type="duplicateValues" dxfId="497" priority="7032"/>
  </conditionalFormatting>
  <conditionalFormatting sqref="C284:C301 C165:C199 C93 C31:C32 C111 C87 C102:C109 C72:C81 C3:C15 C35:C47 C113:C159 C253:C276 C223:C243 C204:C205">
    <cfRule type="duplicateValues" dxfId="496" priority="7182"/>
    <cfRule type="duplicateValues" dxfId="495" priority="7183"/>
    <cfRule type="duplicateValues" dxfId="494" priority="7184"/>
    <cfRule type="duplicateValues" dxfId="493" priority="7185"/>
    <cfRule type="duplicateValues" dxfId="492" priority="7186"/>
    <cfRule type="duplicateValues" dxfId="491" priority="7187"/>
    <cfRule type="duplicateValues" dxfId="490" priority="7188"/>
    <cfRule type="duplicateValues" dxfId="489" priority="7189"/>
  </conditionalFormatting>
  <conditionalFormatting sqref="C223:C319 C2:C32 C35:C51 C58:C199 C204:C205">
    <cfRule type="duplicateValues" dxfId="488" priority="7302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5" tint="-0.249977111117893"/>
  </sheetPr>
  <dimension ref="A1:L350"/>
  <sheetViews>
    <sheetView zoomScale="90" zoomScaleNormal="90" workbookViewId="0">
      <selection activeCell="F306" sqref="F306"/>
    </sheetView>
  </sheetViews>
  <sheetFormatPr defaultColWidth="9.1796875" defaultRowHeight="12.75" customHeight="1" x14ac:dyDescent="0.3"/>
  <cols>
    <col min="1" max="1" width="2.81640625" style="135" customWidth="1"/>
    <col min="2" max="2" width="25.54296875" style="348" bestFit="1" customWidth="1"/>
    <col min="3" max="3" width="28.1796875" style="140" bestFit="1" customWidth="1"/>
    <col min="4" max="4" width="4.54296875" style="137" bestFit="1" customWidth="1"/>
    <col min="5" max="5" width="15" style="136" bestFit="1" customWidth="1"/>
    <col min="6" max="6" width="5" style="144" bestFit="1" customWidth="1"/>
    <col min="7" max="7" width="6" style="143" bestFit="1" customWidth="1"/>
    <col min="8" max="8" width="8.1796875" style="141" bestFit="1" customWidth="1"/>
    <col min="9" max="9" width="4.1796875" style="141" bestFit="1" customWidth="1"/>
    <col min="10" max="10" width="7.36328125" style="182" bestFit="1" customWidth="1"/>
    <col min="11" max="11" width="7.453125" style="144" bestFit="1" customWidth="1"/>
    <col min="12" max="12" width="6.6328125" style="142" bestFit="1" customWidth="1"/>
    <col min="13" max="16384" width="9.1796875" style="135"/>
  </cols>
  <sheetData>
    <row r="1" spans="1:12" s="133" customFormat="1" ht="12.75" customHeight="1" thickBot="1" x14ac:dyDescent="0.35">
      <c r="B1" s="393"/>
      <c r="C1" s="394" t="s">
        <v>438</v>
      </c>
      <c r="D1" s="394"/>
      <c r="E1" s="394"/>
      <c r="F1" s="395"/>
      <c r="G1" s="396"/>
      <c r="H1" s="397"/>
      <c r="I1" s="397"/>
      <c r="J1" s="398" t="s">
        <v>366</v>
      </c>
      <c r="K1" s="395"/>
      <c r="L1" s="397"/>
    </row>
    <row r="2" spans="1:12" s="133" customFormat="1" ht="12.75" customHeight="1" x14ac:dyDescent="0.3">
      <c r="B2" s="404" t="s">
        <v>47</v>
      </c>
      <c r="C2" s="405" t="s">
        <v>49</v>
      </c>
      <c r="D2" s="406" t="s">
        <v>1</v>
      </c>
      <c r="E2" s="392" t="s">
        <v>1</v>
      </c>
      <c r="F2" s="407" t="s">
        <v>226</v>
      </c>
      <c r="G2" s="325" t="s">
        <v>239</v>
      </c>
      <c r="H2" s="326" t="s">
        <v>240</v>
      </c>
      <c r="I2" s="326" t="s">
        <v>365</v>
      </c>
      <c r="J2" s="408" t="s">
        <v>3</v>
      </c>
      <c r="K2" s="392" t="s">
        <v>237</v>
      </c>
      <c r="L2" s="328" t="s">
        <v>238</v>
      </c>
    </row>
    <row r="3" spans="1:12" s="134" customFormat="1" ht="12.75" customHeight="1" x14ac:dyDescent="0.3">
      <c r="A3" s="39"/>
      <c r="B3" s="321" t="s">
        <v>1038</v>
      </c>
      <c r="C3" s="312" t="s">
        <v>1099</v>
      </c>
      <c r="D3" s="312" t="s">
        <v>93</v>
      </c>
      <c r="E3" s="312" t="s">
        <v>40</v>
      </c>
      <c r="F3" s="313">
        <v>0</v>
      </c>
      <c r="G3" s="314" t="s">
        <v>216</v>
      </c>
      <c r="H3" s="315" t="s">
        <v>216</v>
      </c>
      <c r="I3" s="315" t="s">
        <v>568</v>
      </c>
      <c r="J3" s="316" t="s">
        <v>216</v>
      </c>
      <c r="K3" s="317" t="s">
        <v>210</v>
      </c>
      <c r="L3" s="318" t="s">
        <v>254</v>
      </c>
    </row>
    <row r="4" spans="1:12" s="133" customFormat="1" ht="12.75" customHeight="1" x14ac:dyDescent="0.3">
      <c r="A4" s="39"/>
      <c r="B4" s="320" t="s">
        <v>507</v>
      </c>
      <c r="C4" s="312" t="s">
        <v>307</v>
      </c>
      <c r="D4" s="312" t="s">
        <v>93</v>
      </c>
      <c r="E4" s="312" t="s">
        <v>40</v>
      </c>
      <c r="F4" s="313" t="s">
        <v>564</v>
      </c>
      <c r="G4" s="314">
        <v>12</v>
      </c>
      <c r="H4" s="315">
        <v>2</v>
      </c>
      <c r="I4" s="315" t="s">
        <v>568</v>
      </c>
      <c r="J4" s="316">
        <v>108</v>
      </c>
      <c r="K4" s="317" t="s">
        <v>210</v>
      </c>
      <c r="L4" s="318" t="s">
        <v>254</v>
      </c>
    </row>
    <row r="5" spans="1:12" ht="12.75" customHeight="1" x14ac:dyDescent="0.3">
      <c r="A5" s="173"/>
      <c r="B5" s="321" t="s">
        <v>480</v>
      </c>
      <c r="C5" s="312" t="s">
        <v>307</v>
      </c>
      <c r="D5" s="312" t="s">
        <v>93</v>
      </c>
      <c r="E5" s="312" t="s">
        <v>40</v>
      </c>
      <c r="F5" s="313" t="s">
        <v>564</v>
      </c>
      <c r="G5" s="314">
        <v>12</v>
      </c>
      <c r="H5" s="315">
        <v>2</v>
      </c>
      <c r="I5" s="315" t="s">
        <v>568</v>
      </c>
      <c r="J5" s="316">
        <v>126</v>
      </c>
      <c r="K5" s="317" t="s">
        <v>210</v>
      </c>
      <c r="L5" s="318" t="s">
        <v>254</v>
      </c>
    </row>
    <row r="6" spans="1:12" ht="12.75" customHeight="1" x14ac:dyDescent="0.3">
      <c r="A6" s="173"/>
      <c r="B6" s="321" t="s">
        <v>1037</v>
      </c>
      <c r="C6" s="312" t="s">
        <v>307</v>
      </c>
      <c r="D6" s="312" t="s">
        <v>93</v>
      </c>
      <c r="E6" s="312" t="s">
        <v>40</v>
      </c>
      <c r="F6" s="313" t="s">
        <v>564</v>
      </c>
      <c r="G6" s="314">
        <v>12</v>
      </c>
      <c r="H6" s="315">
        <v>2</v>
      </c>
      <c r="I6" s="315" t="s">
        <v>568</v>
      </c>
      <c r="J6" s="316" t="s">
        <v>216</v>
      </c>
      <c r="K6" s="317" t="s">
        <v>210</v>
      </c>
      <c r="L6" s="318" t="s">
        <v>254</v>
      </c>
    </row>
    <row r="7" spans="1:12" ht="12.75" customHeight="1" x14ac:dyDescent="0.3">
      <c r="A7" s="173"/>
      <c r="B7" s="320" t="s">
        <v>496</v>
      </c>
      <c r="C7" s="312" t="s">
        <v>308</v>
      </c>
      <c r="D7" s="312" t="s">
        <v>93</v>
      </c>
      <c r="E7" s="312" t="s">
        <v>40</v>
      </c>
      <c r="F7" s="313" t="s">
        <v>597</v>
      </c>
      <c r="G7" s="314">
        <v>15</v>
      </c>
      <c r="H7" s="315">
        <v>4</v>
      </c>
      <c r="I7" s="315" t="s">
        <v>568</v>
      </c>
      <c r="J7" s="316">
        <v>116</v>
      </c>
      <c r="K7" s="317" t="s">
        <v>210</v>
      </c>
      <c r="L7" s="318" t="s">
        <v>254</v>
      </c>
    </row>
    <row r="8" spans="1:12" ht="12.75" customHeight="1" x14ac:dyDescent="0.3">
      <c r="A8" s="173"/>
      <c r="B8" s="321" t="s">
        <v>509</v>
      </c>
      <c r="C8" s="312" t="s">
        <v>308</v>
      </c>
      <c r="D8" s="312" t="s">
        <v>93</v>
      </c>
      <c r="E8" s="312" t="s">
        <v>40</v>
      </c>
      <c r="F8" s="313" t="s">
        <v>597</v>
      </c>
      <c r="G8" s="314">
        <v>15</v>
      </c>
      <c r="H8" s="315">
        <v>4</v>
      </c>
      <c r="I8" s="315" t="s">
        <v>568</v>
      </c>
      <c r="J8" s="316">
        <v>108</v>
      </c>
      <c r="K8" s="317" t="s">
        <v>210</v>
      </c>
      <c r="L8" s="318" t="s">
        <v>254</v>
      </c>
    </row>
    <row r="9" spans="1:12" ht="12.75" customHeight="1" x14ac:dyDescent="0.3">
      <c r="A9" s="173"/>
      <c r="B9" s="321" t="s">
        <v>637</v>
      </c>
      <c r="C9" s="312" t="s">
        <v>308</v>
      </c>
      <c r="D9" s="312" t="s">
        <v>93</v>
      </c>
      <c r="E9" s="312" t="s">
        <v>40</v>
      </c>
      <c r="F9" s="313" t="s">
        <v>597</v>
      </c>
      <c r="G9" s="314">
        <v>15</v>
      </c>
      <c r="H9" s="315">
        <v>4</v>
      </c>
      <c r="I9" s="315" t="s">
        <v>568</v>
      </c>
      <c r="J9" s="316">
        <v>18</v>
      </c>
      <c r="K9" s="317" t="s">
        <v>210</v>
      </c>
      <c r="L9" s="318" t="s">
        <v>254</v>
      </c>
    </row>
    <row r="10" spans="1:12" ht="12.75" customHeight="1" x14ac:dyDescent="0.3">
      <c r="A10" s="173"/>
      <c r="B10" s="320" t="s">
        <v>928</v>
      </c>
      <c r="C10" s="312" t="s">
        <v>954</v>
      </c>
      <c r="D10" s="312" t="s">
        <v>95</v>
      </c>
      <c r="E10" s="312" t="s">
        <v>34</v>
      </c>
      <c r="F10" s="313" t="s">
        <v>564</v>
      </c>
      <c r="G10" s="314" t="s">
        <v>216</v>
      </c>
      <c r="H10" s="315" t="s">
        <v>216</v>
      </c>
      <c r="I10" s="315" t="s">
        <v>568</v>
      </c>
      <c r="J10" s="316" t="s">
        <v>216</v>
      </c>
      <c r="K10" s="317" t="s">
        <v>210</v>
      </c>
      <c r="L10" s="318" t="s">
        <v>254</v>
      </c>
    </row>
    <row r="11" spans="1:12" ht="12.75" customHeight="1" x14ac:dyDescent="0.3">
      <c r="A11" s="173"/>
      <c r="B11" s="321" t="s">
        <v>929</v>
      </c>
      <c r="C11" s="312" t="s">
        <v>954</v>
      </c>
      <c r="D11" s="312" t="s">
        <v>95</v>
      </c>
      <c r="E11" s="312" t="s">
        <v>34</v>
      </c>
      <c r="F11" s="313" t="s">
        <v>564</v>
      </c>
      <c r="G11" s="314" t="s">
        <v>216</v>
      </c>
      <c r="H11" s="315" t="s">
        <v>216</v>
      </c>
      <c r="I11" s="315" t="s">
        <v>568</v>
      </c>
      <c r="J11" s="316" t="s">
        <v>216</v>
      </c>
      <c r="K11" s="317" t="s">
        <v>210</v>
      </c>
      <c r="L11" s="318" t="s">
        <v>254</v>
      </c>
    </row>
    <row r="12" spans="1:12" ht="12.75" customHeight="1" x14ac:dyDescent="0.3">
      <c r="A12" s="173"/>
      <c r="B12" s="321" t="s">
        <v>631</v>
      </c>
      <c r="C12" s="312" t="s">
        <v>1194</v>
      </c>
      <c r="D12" s="312" t="s">
        <v>95</v>
      </c>
      <c r="E12" s="312" t="s">
        <v>34</v>
      </c>
      <c r="F12" s="313" t="s">
        <v>564</v>
      </c>
      <c r="G12" s="314" t="s">
        <v>216</v>
      </c>
      <c r="H12" s="315">
        <v>8</v>
      </c>
      <c r="I12" s="315" t="s">
        <v>568</v>
      </c>
      <c r="J12" s="316">
        <v>22</v>
      </c>
      <c r="K12" s="317" t="s">
        <v>210</v>
      </c>
      <c r="L12" s="318" t="s">
        <v>254</v>
      </c>
    </row>
    <row r="13" spans="1:12" ht="12.75" customHeight="1" x14ac:dyDescent="0.3">
      <c r="A13" s="173"/>
      <c r="B13" s="321" t="s">
        <v>1338</v>
      </c>
      <c r="C13" s="312" t="s">
        <v>1194</v>
      </c>
      <c r="D13" s="312" t="s">
        <v>95</v>
      </c>
      <c r="E13" s="312" t="s">
        <v>34</v>
      </c>
      <c r="F13" s="313" t="s">
        <v>564</v>
      </c>
      <c r="G13" s="314" t="s">
        <v>216</v>
      </c>
      <c r="H13" s="315">
        <v>8</v>
      </c>
      <c r="I13" s="315" t="s">
        <v>568</v>
      </c>
      <c r="J13" s="316" t="s">
        <v>216</v>
      </c>
      <c r="K13" s="317" t="s">
        <v>210</v>
      </c>
      <c r="L13" s="318" t="s">
        <v>254</v>
      </c>
    </row>
    <row r="14" spans="1:12" ht="12.75" customHeight="1" x14ac:dyDescent="0.3">
      <c r="A14" s="173"/>
      <c r="B14" s="320" t="s">
        <v>1190</v>
      </c>
      <c r="C14" s="312" t="s">
        <v>1191</v>
      </c>
      <c r="D14" s="312" t="s">
        <v>95</v>
      </c>
      <c r="E14" s="312" t="s">
        <v>34</v>
      </c>
      <c r="F14" s="313" t="s">
        <v>597</v>
      </c>
      <c r="G14" s="314" t="s">
        <v>216</v>
      </c>
      <c r="H14" s="315" t="s">
        <v>216</v>
      </c>
      <c r="I14" s="315" t="s">
        <v>568</v>
      </c>
      <c r="J14" s="316" t="s">
        <v>216</v>
      </c>
      <c r="K14" s="317" t="s">
        <v>210</v>
      </c>
      <c r="L14" s="318" t="s">
        <v>254</v>
      </c>
    </row>
    <row r="15" spans="1:12" ht="12.75" customHeight="1" x14ac:dyDescent="0.3">
      <c r="A15" s="173"/>
      <c r="B15" s="321" t="s">
        <v>1192</v>
      </c>
      <c r="C15" s="312" t="s">
        <v>1191</v>
      </c>
      <c r="D15" s="312" t="s">
        <v>95</v>
      </c>
      <c r="E15" s="312" t="s">
        <v>34</v>
      </c>
      <c r="F15" s="313" t="s">
        <v>597</v>
      </c>
      <c r="G15" s="314" t="s">
        <v>216</v>
      </c>
      <c r="H15" s="315" t="s">
        <v>216</v>
      </c>
      <c r="I15" s="315" t="s">
        <v>568</v>
      </c>
      <c r="J15" s="316" t="s">
        <v>216</v>
      </c>
      <c r="K15" s="317" t="s">
        <v>210</v>
      </c>
      <c r="L15" s="318" t="s">
        <v>254</v>
      </c>
    </row>
    <row r="16" spans="1:12" ht="12.75" customHeight="1" x14ac:dyDescent="0.3">
      <c r="A16" s="173"/>
      <c r="B16" s="321" t="s">
        <v>1193</v>
      </c>
      <c r="C16" s="312" t="s">
        <v>1191</v>
      </c>
      <c r="D16" s="312" t="s">
        <v>95</v>
      </c>
      <c r="E16" s="312" t="s">
        <v>34</v>
      </c>
      <c r="F16" s="313" t="s">
        <v>597</v>
      </c>
      <c r="G16" s="314" t="s">
        <v>216</v>
      </c>
      <c r="H16" s="315" t="s">
        <v>216</v>
      </c>
      <c r="I16" s="315" t="s">
        <v>568</v>
      </c>
      <c r="J16" s="316" t="s">
        <v>216</v>
      </c>
      <c r="K16" s="317" t="s">
        <v>210</v>
      </c>
      <c r="L16" s="318" t="s">
        <v>254</v>
      </c>
    </row>
    <row r="17" spans="1:12" ht="12.75" customHeight="1" x14ac:dyDescent="0.3">
      <c r="A17" s="173"/>
      <c r="B17" s="320" t="s">
        <v>1024</v>
      </c>
      <c r="C17" s="312" t="s">
        <v>256</v>
      </c>
      <c r="D17" s="312" t="s">
        <v>211</v>
      </c>
      <c r="E17" s="312" t="s">
        <v>213</v>
      </c>
      <c r="F17" s="313" t="s">
        <v>564</v>
      </c>
      <c r="G17" s="314" t="s">
        <v>216</v>
      </c>
      <c r="H17" s="315" t="s">
        <v>216</v>
      </c>
      <c r="I17" s="315" t="s">
        <v>568</v>
      </c>
      <c r="J17" s="316" t="s">
        <v>216</v>
      </c>
      <c r="K17" s="317" t="s">
        <v>210</v>
      </c>
      <c r="L17" s="318" t="s">
        <v>254</v>
      </c>
    </row>
    <row r="18" spans="1:12" ht="12.75" customHeight="1" x14ac:dyDescent="0.3">
      <c r="A18" s="173"/>
      <c r="B18" s="321" t="s">
        <v>1025</v>
      </c>
      <c r="C18" s="312" t="s">
        <v>256</v>
      </c>
      <c r="D18" s="312" t="s">
        <v>211</v>
      </c>
      <c r="E18" s="312" t="s">
        <v>213</v>
      </c>
      <c r="F18" s="313" t="s">
        <v>564</v>
      </c>
      <c r="G18" s="314" t="s">
        <v>216</v>
      </c>
      <c r="H18" s="315" t="s">
        <v>216</v>
      </c>
      <c r="I18" s="315" t="s">
        <v>568</v>
      </c>
      <c r="J18" s="316" t="s">
        <v>216</v>
      </c>
      <c r="K18" s="317" t="s">
        <v>210</v>
      </c>
      <c r="L18" s="318" t="s">
        <v>254</v>
      </c>
    </row>
    <row r="19" spans="1:12" ht="12.75" customHeight="1" x14ac:dyDescent="0.3">
      <c r="A19" s="173"/>
      <c r="B19" s="321" t="s">
        <v>1026</v>
      </c>
      <c r="C19" s="312" t="s">
        <v>256</v>
      </c>
      <c r="D19" s="312" t="s">
        <v>211</v>
      </c>
      <c r="E19" s="312" t="s">
        <v>213</v>
      </c>
      <c r="F19" s="313" t="s">
        <v>564</v>
      </c>
      <c r="G19" s="314" t="s">
        <v>216</v>
      </c>
      <c r="H19" s="315" t="s">
        <v>216</v>
      </c>
      <c r="I19" s="315" t="s">
        <v>568</v>
      </c>
      <c r="J19" s="316" t="s">
        <v>216</v>
      </c>
      <c r="K19" s="317" t="s">
        <v>210</v>
      </c>
      <c r="L19" s="318" t="s">
        <v>254</v>
      </c>
    </row>
    <row r="20" spans="1:12" ht="12.75" customHeight="1" x14ac:dyDescent="0.3">
      <c r="A20" s="173"/>
      <c r="B20" s="321" t="s">
        <v>1027</v>
      </c>
      <c r="C20" s="312" t="s">
        <v>256</v>
      </c>
      <c r="D20" s="312" t="s">
        <v>211</v>
      </c>
      <c r="E20" s="312" t="s">
        <v>213</v>
      </c>
      <c r="F20" s="313" t="s">
        <v>564</v>
      </c>
      <c r="G20" s="314" t="s">
        <v>216</v>
      </c>
      <c r="H20" s="315" t="s">
        <v>216</v>
      </c>
      <c r="I20" s="315" t="s">
        <v>568</v>
      </c>
      <c r="J20" s="316" t="s">
        <v>216</v>
      </c>
      <c r="K20" s="317" t="s">
        <v>210</v>
      </c>
      <c r="L20" s="318" t="s">
        <v>254</v>
      </c>
    </row>
    <row r="21" spans="1:12" ht="12.75" customHeight="1" x14ac:dyDescent="0.3">
      <c r="A21" s="173"/>
      <c r="B21" s="321" t="s">
        <v>1028</v>
      </c>
      <c r="C21" s="312" t="s">
        <v>1097</v>
      </c>
      <c r="D21" s="312" t="s">
        <v>211</v>
      </c>
      <c r="E21" s="312" t="s">
        <v>213</v>
      </c>
      <c r="F21" s="313" t="s">
        <v>597</v>
      </c>
      <c r="G21" s="314" t="s">
        <v>216</v>
      </c>
      <c r="H21" s="315" t="s">
        <v>216</v>
      </c>
      <c r="I21" s="315" t="s">
        <v>568</v>
      </c>
      <c r="J21" s="316" t="s">
        <v>216</v>
      </c>
      <c r="K21" s="317" t="s">
        <v>210</v>
      </c>
      <c r="L21" s="318" t="s">
        <v>254</v>
      </c>
    </row>
    <row r="22" spans="1:12" ht="12.75" customHeight="1" x14ac:dyDescent="0.3">
      <c r="A22" s="173"/>
      <c r="B22" s="321" t="s">
        <v>1029</v>
      </c>
      <c r="C22" s="312" t="s">
        <v>1097</v>
      </c>
      <c r="D22" s="312" t="s">
        <v>211</v>
      </c>
      <c r="E22" s="312" t="s">
        <v>213</v>
      </c>
      <c r="F22" s="313" t="s">
        <v>597</v>
      </c>
      <c r="G22" s="314" t="s">
        <v>216</v>
      </c>
      <c r="H22" s="315" t="s">
        <v>216</v>
      </c>
      <c r="I22" s="315" t="s">
        <v>568</v>
      </c>
      <c r="J22" s="316" t="s">
        <v>216</v>
      </c>
      <c r="K22" s="317" t="s">
        <v>210</v>
      </c>
      <c r="L22" s="318" t="s">
        <v>254</v>
      </c>
    </row>
    <row r="23" spans="1:12" ht="12.75" customHeight="1" x14ac:dyDescent="0.3">
      <c r="A23" s="173"/>
      <c r="B23" s="321" t="s">
        <v>1030</v>
      </c>
      <c r="C23" s="312" t="s">
        <v>1097</v>
      </c>
      <c r="D23" s="312" t="s">
        <v>211</v>
      </c>
      <c r="E23" s="312" t="s">
        <v>213</v>
      </c>
      <c r="F23" s="313" t="s">
        <v>597</v>
      </c>
      <c r="G23" s="314" t="s">
        <v>216</v>
      </c>
      <c r="H23" s="315" t="s">
        <v>216</v>
      </c>
      <c r="I23" s="315" t="s">
        <v>568</v>
      </c>
      <c r="J23" s="316" t="s">
        <v>216</v>
      </c>
      <c r="K23" s="317" t="s">
        <v>210</v>
      </c>
      <c r="L23" s="318" t="s">
        <v>254</v>
      </c>
    </row>
    <row r="24" spans="1:12" ht="12.75" customHeight="1" x14ac:dyDescent="0.3">
      <c r="A24" s="173"/>
      <c r="B24" s="320" t="s">
        <v>705</v>
      </c>
      <c r="C24" s="312" t="s">
        <v>299</v>
      </c>
      <c r="D24" s="312" t="s">
        <v>702</v>
      </c>
      <c r="E24" s="312" t="s">
        <v>262</v>
      </c>
      <c r="F24" s="313" t="s">
        <v>564</v>
      </c>
      <c r="G24" s="314" t="s">
        <v>216</v>
      </c>
      <c r="H24" s="315">
        <v>9</v>
      </c>
      <c r="I24" s="315" t="s">
        <v>568</v>
      </c>
      <c r="J24" s="316" t="s">
        <v>216</v>
      </c>
      <c r="K24" s="317" t="s">
        <v>210</v>
      </c>
      <c r="L24" s="318" t="s">
        <v>254</v>
      </c>
    </row>
    <row r="25" spans="1:12" ht="12.75" customHeight="1" x14ac:dyDescent="0.3">
      <c r="A25" s="173"/>
      <c r="B25" s="321" t="s">
        <v>707</v>
      </c>
      <c r="C25" s="312" t="s">
        <v>299</v>
      </c>
      <c r="D25" s="312" t="s">
        <v>702</v>
      </c>
      <c r="E25" s="312" t="s">
        <v>262</v>
      </c>
      <c r="F25" s="313" t="s">
        <v>564</v>
      </c>
      <c r="G25" s="314" t="s">
        <v>216</v>
      </c>
      <c r="H25" s="315">
        <v>9</v>
      </c>
      <c r="I25" s="315" t="s">
        <v>568</v>
      </c>
      <c r="J25" s="316" t="s">
        <v>216</v>
      </c>
      <c r="K25" s="317" t="s">
        <v>210</v>
      </c>
      <c r="L25" s="318" t="s">
        <v>254</v>
      </c>
    </row>
    <row r="26" spans="1:12" ht="12.75" customHeight="1" x14ac:dyDescent="0.3">
      <c r="A26" s="173"/>
      <c r="B26" s="321" t="s">
        <v>706</v>
      </c>
      <c r="C26" s="312" t="s">
        <v>990</v>
      </c>
      <c r="D26" s="312" t="s">
        <v>702</v>
      </c>
      <c r="E26" s="312" t="s">
        <v>262</v>
      </c>
      <c r="F26" s="313" t="s">
        <v>597</v>
      </c>
      <c r="G26" s="314" t="s">
        <v>216</v>
      </c>
      <c r="H26" s="315" t="s">
        <v>216</v>
      </c>
      <c r="I26" s="315" t="s">
        <v>568</v>
      </c>
      <c r="J26" s="316" t="s">
        <v>216</v>
      </c>
      <c r="K26" s="317" t="s">
        <v>210</v>
      </c>
      <c r="L26" s="318" t="s">
        <v>254</v>
      </c>
    </row>
    <row r="27" spans="1:12" ht="12.75" customHeight="1" x14ac:dyDescent="0.3">
      <c r="A27" s="173"/>
      <c r="B27" s="321" t="s">
        <v>708</v>
      </c>
      <c r="C27" s="312" t="s">
        <v>990</v>
      </c>
      <c r="D27" s="312" t="s">
        <v>702</v>
      </c>
      <c r="E27" s="312" t="s">
        <v>262</v>
      </c>
      <c r="F27" s="313" t="s">
        <v>597</v>
      </c>
      <c r="G27" s="314" t="s">
        <v>216</v>
      </c>
      <c r="H27" s="315" t="s">
        <v>216</v>
      </c>
      <c r="I27" s="315" t="s">
        <v>568</v>
      </c>
      <c r="J27" s="316" t="s">
        <v>216</v>
      </c>
      <c r="K27" s="317" t="s">
        <v>210</v>
      </c>
      <c r="L27" s="318" t="s">
        <v>254</v>
      </c>
    </row>
    <row r="28" spans="1:12" ht="12.75" customHeight="1" x14ac:dyDescent="0.3">
      <c r="A28" s="173"/>
      <c r="B28" s="320" t="s">
        <v>1370</v>
      </c>
      <c r="C28" s="312" t="s">
        <v>1371</v>
      </c>
      <c r="D28" s="312" t="s">
        <v>1372</v>
      </c>
      <c r="E28" s="312" t="s">
        <v>53</v>
      </c>
      <c r="F28" s="313" t="s">
        <v>564</v>
      </c>
      <c r="G28" s="314"/>
      <c r="H28" s="315">
        <v>3</v>
      </c>
      <c r="I28" s="315" t="s">
        <v>568</v>
      </c>
      <c r="J28" s="316" t="s">
        <v>216</v>
      </c>
      <c r="K28" s="317" t="s">
        <v>210</v>
      </c>
      <c r="L28" s="318" t="s">
        <v>254</v>
      </c>
    </row>
    <row r="29" spans="1:12" ht="12.75" customHeight="1" x14ac:dyDescent="0.3">
      <c r="A29" s="173"/>
      <c r="B29" s="321" t="s">
        <v>1373</v>
      </c>
      <c r="C29" s="312" t="s">
        <v>1371</v>
      </c>
      <c r="D29" s="312" t="s">
        <v>1372</v>
      </c>
      <c r="E29" s="312" t="s">
        <v>53</v>
      </c>
      <c r="F29" s="313" t="s">
        <v>564</v>
      </c>
      <c r="G29" s="314"/>
      <c r="H29" s="315">
        <v>3</v>
      </c>
      <c r="I29" s="315" t="s">
        <v>568</v>
      </c>
      <c r="J29" s="316" t="s">
        <v>216</v>
      </c>
      <c r="K29" s="317" t="s">
        <v>210</v>
      </c>
      <c r="L29" s="318" t="s">
        <v>254</v>
      </c>
    </row>
    <row r="30" spans="1:12" ht="12.75" customHeight="1" x14ac:dyDescent="0.3">
      <c r="A30" s="173"/>
      <c r="B30" s="321" t="s">
        <v>1374</v>
      </c>
      <c r="C30" s="312" t="s">
        <v>1375</v>
      </c>
      <c r="D30" s="312" t="s">
        <v>1372</v>
      </c>
      <c r="E30" s="312" t="s">
        <v>53</v>
      </c>
      <c r="F30" s="313" t="s">
        <v>597</v>
      </c>
      <c r="G30" s="314"/>
      <c r="H30" s="315">
        <v>5</v>
      </c>
      <c r="I30" s="315" t="s">
        <v>568</v>
      </c>
      <c r="J30" s="316" t="s">
        <v>216</v>
      </c>
      <c r="K30" s="317" t="s">
        <v>210</v>
      </c>
      <c r="L30" s="318" t="s">
        <v>254</v>
      </c>
    </row>
    <row r="31" spans="1:12" ht="12.75" customHeight="1" x14ac:dyDescent="0.3">
      <c r="A31" s="173"/>
      <c r="B31" s="321" t="s">
        <v>1376</v>
      </c>
      <c r="C31" s="312" t="s">
        <v>1375</v>
      </c>
      <c r="D31" s="312" t="s">
        <v>1372</v>
      </c>
      <c r="E31" s="312" t="s">
        <v>53</v>
      </c>
      <c r="F31" s="313" t="s">
        <v>597</v>
      </c>
      <c r="G31" s="314"/>
      <c r="H31" s="315">
        <v>5</v>
      </c>
      <c r="I31" s="315" t="s">
        <v>568</v>
      </c>
      <c r="J31" s="316" t="s">
        <v>216</v>
      </c>
      <c r="K31" s="317" t="s">
        <v>210</v>
      </c>
      <c r="L31" s="318" t="s">
        <v>254</v>
      </c>
    </row>
    <row r="32" spans="1:12" ht="12.75" customHeight="1" x14ac:dyDescent="0.3">
      <c r="A32" s="173"/>
      <c r="B32" s="321" t="s">
        <v>1518</v>
      </c>
      <c r="C32" s="312" t="s">
        <v>1516</v>
      </c>
      <c r="D32" s="312" t="s">
        <v>104</v>
      </c>
      <c r="E32" s="312" t="s">
        <v>31</v>
      </c>
      <c r="F32" s="313" t="s">
        <v>564</v>
      </c>
      <c r="G32" s="314"/>
      <c r="H32" s="315"/>
      <c r="I32" s="315" t="s">
        <v>568</v>
      </c>
      <c r="J32" s="316" t="s">
        <v>216</v>
      </c>
      <c r="K32" s="317" t="s">
        <v>210</v>
      </c>
      <c r="L32" s="318" t="s">
        <v>254</v>
      </c>
    </row>
    <row r="33" spans="1:12" ht="12.75" customHeight="1" x14ac:dyDescent="0.3">
      <c r="A33" s="173"/>
      <c r="B33" s="321" t="s">
        <v>1519</v>
      </c>
      <c r="C33" s="312" t="s">
        <v>1516</v>
      </c>
      <c r="D33" s="312" t="s">
        <v>104</v>
      </c>
      <c r="E33" s="312" t="s">
        <v>31</v>
      </c>
      <c r="F33" s="313" t="s">
        <v>564</v>
      </c>
      <c r="G33" s="314"/>
      <c r="H33" s="315"/>
      <c r="I33" s="315" t="s">
        <v>568</v>
      </c>
      <c r="J33" s="316" t="s">
        <v>216</v>
      </c>
      <c r="K33" s="317" t="s">
        <v>210</v>
      </c>
      <c r="L33" s="318" t="s">
        <v>254</v>
      </c>
    </row>
    <row r="34" spans="1:12" ht="12.75" customHeight="1" x14ac:dyDescent="0.3">
      <c r="A34" s="173"/>
      <c r="B34" s="321" t="s">
        <v>1468</v>
      </c>
      <c r="C34" s="312" t="s">
        <v>1469</v>
      </c>
      <c r="D34" s="312" t="s">
        <v>105</v>
      </c>
      <c r="E34" s="312" t="s">
        <v>29</v>
      </c>
      <c r="F34" s="313">
        <v>0</v>
      </c>
      <c r="G34" s="314" t="s">
        <v>216</v>
      </c>
      <c r="H34" s="315" t="s">
        <v>216</v>
      </c>
      <c r="I34" s="315" t="s">
        <v>568</v>
      </c>
      <c r="J34" s="316" t="s">
        <v>216</v>
      </c>
      <c r="K34" s="317" t="s">
        <v>210</v>
      </c>
      <c r="L34" s="318" t="s">
        <v>254</v>
      </c>
    </row>
    <row r="35" spans="1:12" ht="12.75" customHeight="1" x14ac:dyDescent="0.3">
      <c r="A35" s="173"/>
      <c r="B35" s="320" t="s">
        <v>934</v>
      </c>
      <c r="C35" s="312" t="s">
        <v>956</v>
      </c>
      <c r="D35" s="312" t="s">
        <v>105</v>
      </c>
      <c r="E35" s="312" t="s">
        <v>29</v>
      </c>
      <c r="F35" s="313" t="s">
        <v>564</v>
      </c>
      <c r="G35" s="314" t="s">
        <v>216</v>
      </c>
      <c r="H35" s="315" t="s">
        <v>216</v>
      </c>
      <c r="I35" s="315" t="s">
        <v>568</v>
      </c>
      <c r="J35" s="316" t="s">
        <v>216</v>
      </c>
      <c r="K35" s="317" t="s">
        <v>210</v>
      </c>
      <c r="L35" s="318" t="s">
        <v>254</v>
      </c>
    </row>
    <row r="36" spans="1:12" ht="12.75" customHeight="1" x14ac:dyDescent="0.3">
      <c r="A36" s="173"/>
      <c r="B36" s="321" t="s">
        <v>935</v>
      </c>
      <c r="C36" s="312" t="s">
        <v>956</v>
      </c>
      <c r="D36" s="312" t="s">
        <v>105</v>
      </c>
      <c r="E36" s="312" t="s">
        <v>29</v>
      </c>
      <c r="F36" s="313" t="s">
        <v>564</v>
      </c>
      <c r="G36" s="314" t="s">
        <v>216</v>
      </c>
      <c r="H36" s="315" t="s">
        <v>216</v>
      </c>
      <c r="I36" s="315" t="s">
        <v>568</v>
      </c>
      <c r="J36" s="316" t="s">
        <v>216</v>
      </c>
      <c r="K36" s="317" t="s">
        <v>210</v>
      </c>
      <c r="L36" s="318" t="s">
        <v>254</v>
      </c>
    </row>
    <row r="37" spans="1:12" ht="12.75" customHeight="1" x14ac:dyDescent="0.3">
      <c r="A37" s="173"/>
      <c r="B37" s="321" t="s">
        <v>936</v>
      </c>
      <c r="C37" s="312" t="s">
        <v>956</v>
      </c>
      <c r="D37" s="312" t="s">
        <v>105</v>
      </c>
      <c r="E37" s="312" t="s">
        <v>29</v>
      </c>
      <c r="F37" s="313" t="s">
        <v>564</v>
      </c>
      <c r="G37" s="314" t="s">
        <v>216</v>
      </c>
      <c r="H37" s="315" t="s">
        <v>216</v>
      </c>
      <c r="I37" s="315" t="s">
        <v>568</v>
      </c>
      <c r="J37" s="316" t="s">
        <v>216</v>
      </c>
      <c r="K37" s="317" t="s">
        <v>210</v>
      </c>
      <c r="L37" s="318" t="s">
        <v>254</v>
      </c>
    </row>
    <row r="38" spans="1:12" ht="12.75" customHeight="1" x14ac:dyDescent="0.3">
      <c r="A38" s="173"/>
      <c r="B38" s="321" t="s">
        <v>937</v>
      </c>
      <c r="C38" s="312" t="s">
        <v>957</v>
      </c>
      <c r="D38" s="312" t="s">
        <v>105</v>
      </c>
      <c r="E38" s="312" t="s">
        <v>29</v>
      </c>
      <c r="F38" s="313" t="s">
        <v>597</v>
      </c>
      <c r="G38" s="314" t="s">
        <v>216</v>
      </c>
      <c r="H38" s="315" t="s">
        <v>216</v>
      </c>
      <c r="I38" s="315" t="s">
        <v>568</v>
      </c>
      <c r="J38" s="316" t="s">
        <v>216</v>
      </c>
      <c r="K38" s="317" t="s">
        <v>210</v>
      </c>
      <c r="L38" s="318" t="s">
        <v>254</v>
      </c>
    </row>
    <row r="39" spans="1:12" ht="12.75" customHeight="1" x14ac:dyDescent="0.3">
      <c r="A39" s="173"/>
      <c r="B39" s="321" t="s">
        <v>938</v>
      </c>
      <c r="C39" s="312" t="s">
        <v>957</v>
      </c>
      <c r="D39" s="312" t="s">
        <v>105</v>
      </c>
      <c r="E39" s="312" t="s">
        <v>29</v>
      </c>
      <c r="F39" s="313" t="s">
        <v>597</v>
      </c>
      <c r="G39" s="314" t="s">
        <v>216</v>
      </c>
      <c r="H39" s="315" t="s">
        <v>216</v>
      </c>
      <c r="I39" s="315" t="s">
        <v>568</v>
      </c>
      <c r="J39" s="316" t="s">
        <v>216</v>
      </c>
      <c r="K39" s="317" t="s">
        <v>210</v>
      </c>
      <c r="L39" s="318" t="s">
        <v>254</v>
      </c>
    </row>
    <row r="40" spans="1:12" ht="12.75" customHeight="1" x14ac:dyDescent="0.3">
      <c r="A40" s="173"/>
      <c r="B40" s="321" t="s">
        <v>939</v>
      </c>
      <c r="C40" s="312" t="s">
        <v>957</v>
      </c>
      <c r="D40" s="312" t="s">
        <v>105</v>
      </c>
      <c r="E40" s="312" t="s">
        <v>29</v>
      </c>
      <c r="F40" s="313" t="s">
        <v>597</v>
      </c>
      <c r="G40" s="314" t="s">
        <v>216</v>
      </c>
      <c r="H40" s="315" t="s">
        <v>216</v>
      </c>
      <c r="I40" s="315" t="s">
        <v>568</v>
      </c>
      <c r="J40" s="316" t="s">
        <v>216</v>
      </c>
      <c r="K40" s="317" t="s">
        <v>210</v>
      </c>
      <c r="L40" s="318" t="s">
        <v>254</v>
      </c>
    </row>
    <row r="41" spans="1:12" ht="12.75" customHeight="1" x14ac:dyDescent="0.3">
      <c r="A41" s="173"/>
      <c r="B41" s="320" t="s">
        <v>1331</v>
      </c>
      <c r="C41" s="312" t="s">
        <v>1332</v>
      </c>
      <c r="D41" s="312" t="s">
        <v>105</v>
      </c>
      <c r="E41" s="312" t="s">
        <v>29</v>
      </c>
      <c r="F41" s="313" t="s">
        <v>564</v>
      </c>
      <c r="G41" s="314" t="s">
        <v>216</v>
      </c>
      <c r="H41" s="315" t="s">
        <v>216</v>
      </c>
      <c r="I41" s="315" t="s">
        <v>568</v>
      </c>
      <c r="J41" s="316" t="s">
        <v>216</v>
      </c>
      <c r="K41" s="317" t="s">
        <v>210</v>
      </c>
      <c r="L41" s="318" t="s">
        <v>254</v>
      </c>
    </row>
    <row r="42" spans="1:12" ht="12.75" customHeight="1" x14ac:dyDescent="0.3">
      <c r="A42" s="173"/>
      <c r="B42" s="321" t="s">
        <v>1333</v>
      </c>
      <c r="C42" s="312" t="s">
        <v>1332</v>
      </c>
      <c r="D42" s="312" t="s">
        <v>105</v>
      </c>
      <c r="E42" s="312" t="s">
        <v>29</v>
      </c>
      <c r="F42" s="313" t="s">
        <v>564</v>
      </c>
      <c r="G42" s="314" t="s">
        <v>216</v>
      </c>
      <c r="H42" s="315" t="s">
        <v>216</v>
      </c>
      <c r="I42" s="315" t="s">
        <v>568</v>
      </c>
      <c r="J42" s="316" t="s">
        <v>216</v>
      </c>
      <c r="K42" s="317" t="s">
        <v>210</v>
      </c>
      <c r="L42" s="318" t="s">
        <v>254</v>
      </c>
    </row>
    <row r="43" spans="1:12" ht="12.75" customHeight="1" x14ac:dyDescent="0.3">
      <c r="A43" s="173"/>
      <c r="B43" s="321" t="s">
        <v>1334</v>
      </c>
      <c r="C43" s="312" t="s">
        <v>1332</v>
      </c>
      <c r="D43" s="312" t="s">
        <v>105</v>
      </c>
      <c r="E43" s="312" t="s">
        <v>29</v>
      </c>
      <c r="F43" s="313" t="s">
        <v>564</v>
      </c>
      <c r="G43" s="314" t="s">
        <v>216</v>
      </c>
      <c r="H43" s="315" t="s">
        <v>216</v>
      </c>
      <c r="I43" s="315" t="s">
        <v>568</v>
      </c>
      <c r="J43" s="316" t="s">
        <v>216</v>
      </c>
      <c r="K43" s="317" t="s">
        <v>210</v>
      </c>
      <c r="L43" s="318" t="s">
        <v>254</v>
      </c>
    </row>
    <row r="44" spans="1:12" ht="12.75" customHeight="1" x14ac:dyDescent="0.3">
      <c r="A44" s="173"/>
      <c r="B44" s="320" t="s">
        <v>478</v>
      </c>
      <c r="C44" s="312" t="s">
        <v>311</v>
      </c>
      <c r="D44" s="312" t="s">
        <v>105</v>
      </c>
      <c r="E44" s="312" t="s">
        <v>29</v>
      </c>
      <c r="F44" s="313" t="s">
        <v>564</v>
      </c>
      <c r="G44" s="314" t="s">
        <v>216</v>
      </c>
      <c r="H44" s="315">
        <v>9</v>
      </c>
      <c r="I44" s="315" t="s">
        <v>568</v>
      </c>
      <c r="J44" s="316">
        <v>127</v>
      </c>
      <c r="K44" s="317" t="s">
        <v>210</v>
      </c>
      <c r="L44" s="318" t="s">
        <v>254</v>
      </c>
    </row>
    <row r="45" spans="1:12" ht="12.75" customHeight="1" x14ac:dyDescent="0.3">
      <c r="A45" s="173"/>
      <c r="B45" s="321" t="s">
        <v>1275</v>
      </c>
      <c r="C45" s="312" t="s">
        <v>311</v>
      </c>
      <c r="D45" s="312" t="s">
        <v>105</v>
      </c>
      <c r="E45" s="312" t="s">
        <v>29</v>
      </c>
      <c r="F45" s="313" t="s">
        <v>564</v>
      </c>
      <c r="G45" s="314" t="s">
        <v>216</v>
      </c>
      <c r="H45" s="315">
        <v>9</v>
      </c>
      <c r="I45" s="315" t="s">
        <v>568</v>
      </c>
      <c r="J45" s="316" t="s">
        <v>216</v>
      </c>
      <c r="K45" s="317" t="s">
        <v>210</v>
      </c>
      <c r="L45" s="318" t="s">
        <v>254</v>
      </c>
    </row>
    <row r="46" spans="1:12" ht="12.75" customHeight="1" x14ac:dyDescent="0.3">
      <c r="A46" s="173"/>
      <c r="B46" s="321" t="s">
        <v>623</v>
      </c>
      <c r="C46" s="312" t="s">
        <v>311</v>
      </c>
      <c r="D46" s="312" t="s">
        <v>105</v>
      </c>
      <c r="E46" s="312" t="s">
        <v>29</v>
      </c>
      <c r="F46" s="313" t="s">
        <v>564</v>
      </c>
      <c r="G46" s="314" t="s">
        <v>216</v>
      </c>
      <c r="H46" s="315">
        <v>9</v>
      </c>
      <c r="I46" s="315" t="s">
        <v>568</v>
      </c>
      <c r="J46" s="316">
        <v>31</v>
      </c>
      <c r="K46" s="317" t="s">
        <v>210</v>
      </c>
      <c r="L46" s="318" t="s">
        <v>254</v>
      </c>
    </row>
    <row r="47" spans="1:12" ht="12.75" customHeight="1" x14ac:dyDescent="0.3">
      <c r="A47" s="173"/>
      <c r="B47" s="321" t="s">
        <v>1276</v>
      </c>
      <c r="C47" s="312" t="s">
        <v>1273</v>
      </c>
      <c r="D47" s="312" t="s">
        <v>105</v>
      </c>
      <c r="E47" s="312" t="s">
        <v>29</v>
      </c>
      <c r="F47" s="313" t="s">
        <v>597</v>
      </c>
      <c r="G47" s="314" t="s">
        <v>216</v>
      </c>
      <c r="H47" s="315" t="s">
        <v>216</v>
      </c>
      <c r="I47" s="315" t="s">
        <v>568</v>
      </c>
      <c r="J47" s="316" t="s">
        <v>216</v>
      </c>
      <c r="K47" s="317" t="s">
        <v>210</v>
      </c>
      <c r="L47" s="318" t="s">
        <v>254</v>
      </c>
    </row>
    <row r="48" spans="1:12" ht="12.75" customHeight="1" x14ac:dyDescent="0.3">
      <c r="A48" s="173"/>
      <c r="B48" s="321" t="s">
        <v>1277</v>
      </c>
      <c r="C48" s="312" t="s">
        <v>1273</v>
      </c>
      <c r="D48" s="312" t="s">
        <v>105</v>
      </c>
      <c r="E48" s="312" t="s">
        <v>29</v>
      </c>
      <c r="F48" s="313" t="s">
        <v>597</v>
      </c>
      <c r="G48" s="314" t="s">
        <v>216</v>
      </c>
      <c r="H48" s="315" t="s">
        <v>216</v>
      </c>
      <c r="I48" s="315" t="s">
        <v>568</v>
      </c>
      <c r="J48" s="316" t="s">
        <v>216</v>
      </c>
      <c r="K48" s="317" t="s">
        <v>210</v>
      </c>
      <c r="L48" s="318" t="s">
        <v>254</v>
      </c>
    </row>
    <row r="49" spans="1:12" ht="12.75" customHeight="1" x14ac:dyDescent="0.3">
      <c r="A49" s="173"/>
      <c r="B49" s="321" t="s">
        <v>1278</v>
      </c>
      <c r="C49" s="312" t="s">
        <v>1273</v>
      </c>
      <c r="D49" s="312" t="s">
        <v>105</v>
      </c>
      <c r="E49" s="312" t="s">
        <v>29</v>
      </c>
      <c r="F49" s="313" t="s">
        <v>597</v>
      </c>
      <c r="G49" s="314" t="s">
        <v>216</v>
      </c>
      <c r="H49" s="315" t="s">
        <v>216</v>
      </c>
      <c r="I49" s="315" t="s">
        <v>568</v>
      </c>
      <c r="J49" s="316" t="s">
        <v>216</v>
      </c>
      <c r="K49" s="317" t="s">
        <v>210</v>
      </c>
      <c r="L49" s="318" t="s">
        <v>254</v>
      </c>
    </row>
    <row r="50" spans="1:12" ht="12.75" customHeight="1" x14ac:dyDescent="0.3">
      <c r="A50" s="173"/>
      <c r="B50" s="320" t="s">
        <v>1526</v>
      </c>
      <c r="C50" s="312" t="s">
        <v>1525</v>
      </c>
      <c r="D50" s="312" t="s">
        <v>105</v>
      </c>
      <c r="E50" s="312" t="s">
        <v>29</v>
      </c>
      <c r="F50" s="313" t="s">
        <v>564</v>
      </c>
      <c r="G50" s="314"/>
      <c r="H50" s="315"/>
      <c r="I50" s="315" t="s">
        <v>568</v>
      </c>
      <c r="J50" s="316" t="s">
        <v>216</v>
      </c>
      <c r="K50" s="317" t="s">
        <v>210</v>
      </c>
      <c r="L50" s="318" t="s">
        <v>254</v>
      </c>
    </row>
    <row r="51" spans="1:12" ht="12.75" customHeight="1" x14ac:dyDescent="0.3">
      <c r="A51" s="173"/>
      <c r="B51" s="321" t="s">
        <v>1527</v>
      </c>
      <c r="C51" s="312" t="s">
        <v>1525</v>
      </c>
      <c r="D51" s="312" t="s">
        <v>105</v>
      </c>
      <c r="E51" s="312" t="s">
        <v>29</v>
      </c>
      <c r="F51" s="313" t="s">
        <v>564</v>
      </c>
      <c r="G51" s="314"/>
      <c r="H51" s="315"/>
      <c r="I51" s="315" t="s">
        <v>568</v>
      </c>
      <c r="J51" s="316" t="s">
        <v>216</v>
      </c>
      <c r="K51" s="317" t="s">
        <v>210</v>
      </c>
      <c r="L51" s="318" t="s">
        <v>254</v>
      </c>
    </row>
    <row r="52" spans="1:12" ht="12.75" customHeight="1" x14ac:dyDescent="0.3">
      <c r="A52" s="173"/>
      <c r="B52" s="320" t="s">
        <v>1031</v>
      </c>
      <c r="C52" s="312" t="s">
        <v>231</v>
      </c>
      <c r="D52" s="312" t="s">
        <v>715</v>
      </c>
      <c r="E52" s="312" t="s">
        <v>37</v>
      </c>
      <c r="F52" s="313" t="s">
        <v>564</v>
      </c>
      <c r="G52" s="314">
        <v>6</v>
      </c>
      <c r="H52" s="315">
        <v>2</v>
      </c>
      <c r="I52" s="315" t="s">
        <v>568</v>
      </c>
      <c r="J52" s="316" t="s">
        <v>216</v>
      </c>
      <c r="K52" s="317" t="s">
        <v>210</v>
      </c>
      <c r="L52" s="318" t="s">
        <v>254</v>
      </c>
    </row>
    <row r="53" spans="1:12" ht="12.75" customHeight="1" x14ac:dyDescent="0.3">
      <c r="A53" s="173"/>
      <c r="B53" s="321" t="s">
        <v>1032</v>
      </c>
      <c r="C53" s="312" t="s">
        <v>231</v>
      </c>
      <c r="D53" s="312" t="s">
        <v>715</v>
      </c>
      <c r="E53" s="312" t="s">
        <v>37</v>
      </c>
      <c r="F53" s="313" t="s">
        <v>564</v>
      </c>
      <c r="G53" s="314">
        <v>6</v>
      </c>
      <c r="H53" s="315">
        <v>2</v>
      </c>
      <c r="I53" s="315" t="s">
        <v>568</v>
      </c>
      <c r="J53" s="316" t="s">
        <v>216</v>
      </c>
      <c r="K53" s="317" t="s">
        <v>210</v>
      </c>
      <c r="L53" s="318" t="s">
        <v>254</v>
      </c>
    </row>
    <row r="54" spans="1:12" ht="12.75" customHeight="1" x14ac:dyDescent="0.3">
      <c r="A54" s="173"/>
      <c r="B54" s="321" t="s">
        <v>502</v>
      </c>
      <c r="C54" s="312" t="s">
        <v>231</v>
      </c>
      <c r="D54" s="312" t="s">
        <v>715</v>
      </c>
      <c r="E54" s="312" t="s">
        <v>37</v>
      </c>
      <c r="F54" s="313" t="s">
        <v>564</v>
      </c>
      <c r="G54" s="314">
        <v>6</v>
      </c>
      <c r="H54" s="315">
        <v>2</v>
      </c>
      <c r="I54" s="315" t="s">
        <v>568</v>
      </c>
      <c r="J54" s="316">
        <v>116</v>
      </c>
      <c r="K54" s="317" t="s">
        <v>210</v>
      </c>
      <c r="L54" s="318" t="s">
        <v>254</v>
      </c>
    </row>
    <row r="55" spans="1:12" ht="12.75" customHeight="1" x14ac:dyDescent="0.3">
      <c r="A55" s="173"/>
      <c r="B55" s="321" t="s">
        <v>1033</v>
      </c>
      <c r="C55" s="312" t="s">
        <v>296</v>
      </c>
      <c r="D55" s="312" t="s">
        <v>715</v>
      </c>
      <c r="E55" s="312" t="s">
        <v>37</v>
      </c>
      <c r="F55" s="313" t="s">
        <v>597</v>
      </c>
      <c r="G55" s="314">
        <v>13</v>
      </c>
      <c r="H55" s="315">
        <v>4</v>
      </c>
      <c r="I55" s="315" t="s">
        <v>568</v>
      </c>
      <c r="J55" s="316">
        <v>208</v>
      </c>
      <c r="K55" s="317" t="s">
        <v>210</v>
      </c>
      <c r="L55" s="318" t="s">
        <v>254</v>
      </c>
    </row>
    <row r="56" spans="1:12" ht="12.75" customHeight="1" x14ac:dyDescent="0.3">
      <c r="A56" s="173"/>
      <c r="B56" s="321" t="s">
        <v>1034</v>
      </c>
      <c r="C56" s="312" t="s">
        <v>296</v>
      </c>
      <c r="D56" s="312" t="s">
        <v>715</v>
      </c>
      <c r="E56" s="312" t="s">
        <v>37</v>
      </c>
      <c r="F56" s="313" t="s">
        <v>597</v>
      </c>
      <c r="G56" s="314">
        <v>13</v>
      </c>
      <c r="H56" s="315">
        <v>4</v>
      </c>
      <c r="I56" s="315" t="s">
        <v>568</v>
      </c>
      <c r="J56" s="316" t="s">
        <v>216</v>
      </c>
      <c r="K56" s="317" t="s">
        <v>210</v>
      </c>
      <c r="L56" s="318" t="s">
        <v>254</v>
      </c>
    </row>
    <row r="57" spans="1:12" ht="12.75" customHeight="1" x14ac:dyDescent="0.3">
      <c r="A57" s="173"/>
      <c r="B57" s="321" t="s">
        <v>1035</v>
      </c>
      <c r="C57" s="312" t="s">
        <v>296</v>
      </c>
      <c r="D57" s="312" t="s">
        <v>715</v>
      </c>
      <c r="E57" s="312" t="s">
        <v>37</v>
      </c>
      <c r="F57" s="313" t="s">
        <v>597</v>
      </c>
      <c r="G57" s="314">
        <v>13</v>
      </c>
      <c r="H57" s="315">
        <v>4</v>
      </c>
      <c r="I57" s="315" t="s">
        <v>568</v>
      </c>
      <c r="J57" s="316" t="s">
        <v>216</v>
      </c>
      <c r="K57" s="317" t="s">
        <v>210</v>
      </c>
      <c r="L57" s="318" t="s">
        <v>254</v>
      </c>
    </row>
    <row r="58" spans="1:12" ht="12.75" customHeight="1" x14ac:dyDescent="0.3">
      <c r="A58" s="173"/>
      <c r="B58" s="320" t="s">
        <v>475</v>
      </c>
      <c r="C58" s="312" t="s">
        <v>718</v>
      </c>
      <c r="D58" s="312" t="s">
        <v>715</v>
      </c>
      <c r="E58" s="312" t="s">
        <v>37</v>
      </c>
      <c r="F58" s="313" t="s">
        <v>564</v>
      </c>
      <c r="G58" s="314">
        <v>9</v>
      </c>
      <c r="H58" s="315">
        <v>1</v>
      </c>
      <c r="I58" s="315" t="s">
        <v>568</v>
      </c>
      <c r="J58" s="316">
        <v>208</v>
      </c>
      <c r="K58" s="317" t="s">
        <v>210</v>
      </c>
      <c r="L58" s="318" t="s">
        <v>254</v>
      </c>
    </row>
    <row r="59" spans="1:12" ht="12.75" customHeight="1" x14ac:dyDescent="0.3">
      <c r="A59" s="173"/>
      <c r="B59" s="321" t="s">
        <v>499</v>
      </c>
      <c r="C59" s="312" t="s">
        <v>718</v>
      </c>
      <c r="D59" s="312" t="s">
        <v>715</v>
      </c>
      <c r="E59" s="312" t="s">
        <v>37</v>
      </c>
      <c r="F59" s="313" t="s">
        <v>564</v>
      </c>
      <c r="G59" s="314">
        <v>9</v>
      </c>
      <c r="H59" s="315">
        <v>1</v>
      </c>
      <c r="I59" s="315" t="s">
        <v>568</v>
      </c>
      <c r="J59" s="316">
        <v>116</v>
      </c>
      <c r="K59" s="317" t="s">
        <v>210</v>
      </c>
      <c r="L59" s="318" t="s">
        <v>254</v>
      </c>
    </row>
    <row r="60" spans="1:12" ht="12.75" customHeight="1" x14ac:dyDescent="0.3">
      <c r="A60" s="173"/>
      <c r="B60" s="321" t="s">
        <v>491</v>
      </c>
      <c r="C60" s="312" t="s">
        <v>719</v>
      </c>
      <c r="D60" s="312" t="s">
        <v>715</v>
      </c>
      <c r="E60" s="312" t="s">
        <v>37</v>
      </c>
      <c r="F60" s="313" t="s">
        <v>597</v>
      </c>
      <c r="G60" s="314" t="s">
        <v>216</v>
      </c>
      <c r="H60" s="315">
        <v>7</v>
      </c>
      <c r="I60" s="315" t="s">
        <v>568</v>
      </c>
      <c r="J60" s="316">
        <v>117</v>
      </c>
      <c r="K60" s="317" t="s">
        <v>210</v>
      </c>
      <c r="L60" s="318" t="s">
        <v>254</v>
      </c>
    </row>
    <row r="61" spans="1:12" ht="12.75" customHeight="1" x14ac:dyDescent="0.3">
      <c r="A61" s="173"/>
      <c r="B61" s="321" t="s">
        <v>716</v>
      </c>
      <c r="C61" s="312" t="s">
        <v>719</v>
      </c>
      <c r="D61" s="312" t="s">
        <v>715</v>
      </c>
      <c r="E61" s="312" t="s">
        <v>37</v>
      </c>
      <c r="F61" s="313" t="s">
        <v>597</v>
      </c>
      <c r="G61" s="314" t="s">
        <v>216</v>
      </c>
      <c r="H61" s="315">
        <v>7</v>
      </c>
      <c r="I61" s="315" t="s">
        <v>568</v>
      </c>
      <c r="J61" s="316" t="s">
        <v>216</v>
      </c>
      <c r="K61" s="317" t="s">
        <v>210</v>
      </c>
      <c r="L61" s="318" t="s">
        <v>254</v>
      </c>
    </row>
    <row r="62" spans="1:12" ht="12.75" customHeight="1" x14ac:dyDescent="0.3">
      <c r="A62" s="173"/>
      <c r="B62" s="320" t="s">
        <v>618</v>
      </c>
      <c r="C62" s="312" t="s">
        <v>297</v>
      </c>
      <c r="D62" s="312" t="s">
        <v>219</v>
      </c>
      <c r="E62" s="312" t="s">
        <v>220</v>
      </c>
      <c r="F62" s="313" t="s">
        <v>564</v>
      </c>
      <c r="G62" s="314" t="s">
        <v>216</v>
      </c>
      <c r="H62" s="315" t="s">
        <v>216</v>
      </c>
      <c r="I62" s="315" t="s">
        <v>568</v>
      </c>
      <c r="J62" s="316" t="s">
        <v>216</v>
      </c>
      <c r="K62" s="317" t="s">
        <v>210</v>
      </c>
      <c r="L62" s="318" t="s">
        <v>254</v>
      </c>
    </row>
    <row r="63" spans="1:12" ht="12.75" customHeight="1" x14ac:dyDescent="0.3">
      <c r="A63" s="173"/>
      <c r="B63" s="321" t="s">
        <v>619</v>
      </c>
      <c r="C63" s="312" t="s">
        <v>297</v>
      </c>
      <c r="D63" s="312" t="s">
        <v>219</v>
      </c>
      <c r="E63" s="312" t="s">
        <v>220</v>
      </c>
      <c r="F63" s="313" t="s">
        <v>564</v>
      </c>
      <c r="G63" s="314" t="s">
        <v>216</v>
      </c>
      <c r="H63" s="315" t="s">
        <v>216</v>
      </c>
      <c r="I63" s="315" t="s">
        <v>568</v>
      </c>
      <c r="J63" s="316" t="s">
        <v>216</v>
      </c>
      <c r="K63" s="317" t="s">
        <v>210</v>
      </c>
      <c r="L63" s="318" t="s">
        <v>254</v>
      </c>
    </row>
    <row r="64" spans="1:12" ht="12.75" customHeight="1" x14ac:dyDescent="0.3">
      <c r="A64" s="173"/>
      <c r="B64" s="321" t="s">
        <v>1342</v>
      </c>
      <c r="C64" s="312" t="s">
        <v>1349</v>
      </c>
      <c r="D64" s="312" t="s">
        <v>219</v>
      </c>
      <c r="E64" s="312" t="s">
        <v>220</v>
      </c>
      <c r="F64" s="313">
        <v>0</v>
      </c>
      <c r="G64" s="314" t="s">
        <v>216</v>
      </c>
      <c r="H64" s="315" t="s">
        <v>216</v>
      </c>
      <c r="I64" s="315" t="s">
        <v>568</v>
      </c>
      <c r="J64" s="316" t="s">
        <v>216</v>
      </c>
      <c r="K64" s="317" t="s">
        <v>210</v>
      </c>
      <c r="L64" s="318" t="s">
        <v>254</v>
      </c>
    </row>
    <row r="65" spans="1:12" ht="12.75" customHeight="1" x14ac:dyDescent="0.3">
      <c r="A65" s="173"/>
      <c r="B65" s="320" t="s">
        <v>1339</v>
      </c>
      <c r="C65" s="312" t="s">
        <v>1348</v>
      </c>
      <c r="D65" s="312" t="s">
        <v>219</v>
      </c>
      <c r="E65" s="312" t="s">
        <v>220</v>
      </c>
      <c r="F65" s="313" t="s">
        <v>564</v>
      </c>
      <c r="G65" s="314" t="s">
        <v>216</v>
      </c>
      <c r="H65" s="315" t="s">
        <v>216</v>
      </c>
      <c r="I65" s="315" t="s">
        <v>568</v>
      </c>
      <c r="J65" s="316" t="s">
        <v>216</v>
      </c>
      <c r="K65" s="317" t="s">
        <v>210</v>
      </c>
      <c r="L65" s="318" t="s">
        <v>254</v>
      </c>
    </row>
    <row r="66" spans="1:12" ht="12.75" customHeight="1" x14ac:dyDescent="0.3">
      <c r="A66" s="173"/>
      <c r="B66" s="321" t="s">
        <v>1340</v>
      </c>
      <c r="C66" s="312" t="s">
        <v>1348</v>
      </c>
      <c r="D66" s="312" t="s">
        <v>219</v>
      </c>
      <c r="E66" s="312" t="s">
        <v>220</v>
      </c>
      <c r="F66" s="313" t="s">
        <v>564</v>
      </c>
      <c r="G66" s="314" t="s">
        <v>216</v>
      </c>
      <c r="H66" s="315" t="s">
        <v>216</v>
      </c>
      <c r="I66" s="315" t="s">
        <v>568</v>
      </c>
      <c r="J66" s="316" t="s">
        <v>216</v>
      </c>
      <c r="K66" s="317" t="s">
        <v>210</v>
      </c>
      <c r="L66" s="318" t="s">
        <v>254</v>
      </c>
    </row>
    <row r="67" spans="1:12" ht="12.75" customHeight="1" x14ac:dyDescent="0.3">
      <c r="A67" s="173"/>
      <c r="B67" s="321" t="s">
        <v>1341</v>
      </c>
      <c r="C67" s="312" t="s">
        <v>1348</v>
      </c>
      <c r="D67" s="312" t="s">
        <v>219</v>
      </c>
      <c r="E67" s="312" t="s">
        <v>220</v>
      </c>
      <c r="F67" s="313" t="s">
        <v>564</v>
      </c>
      <c r="G67" s="314" t="s">
        <v>216</v>
      </c>
      <c r="H67" s="315" t="s">
        <v>216</v>
      </c>
      <c r="I67" s="315" t="s">
        <v>568</v>
      </c>
      <c r="J67" s="316" t="s">
        <v>216</v>
      </c>
      <c r="K67" s="317" t="s">
        <v>210</v>
      </c>
      <c r="L67" s="318" t="s">
        <v>254</v>
      </c>
    </row>
    <row r="68" spans="1:12" ht="12.75" customHeight="1" x14ac:dyDescent="0.3">
      <c r="A68" s="173"/>
      <c r="B68" s="320" t="s">
        <v>805</v>
      </c>
      <c r="C68" s="312" t="s">
        <v>959</v>
      </c>
      <c r="D68" s="312" t="s">
        <v>219</v>
      </c>
      <c r="E68" s="312" t="s">
        <v>220</v>
      </c>
      <c r="F68" s="313" t="s">
        <v>564</v>
      </c>
      <c r="G68" s="314" t="s">
        <v>216</v>
      </c>
      <c r="H68" s="315" t="s">
        <v>216</v>
      </c>
      <c r="I68" s="315" t="s">
        <v>568</v>
      </c>
      <c r="J68" s="316" t="s">
        <v>216</v>
      </c>
      <c r="K68" s="317" t="s">
        <v>210</v>
      </c>
      <c r="L68" s="318" t="s">
        <v>254</v>
      </c>
    </row>
    <row r="69" spans="1:12" ht="12.75" customHeight="1" x14ac:dyDescent="0.3">
      <c r="A69" s="173"/>
      <c r="B69" s="321" t="s">
        <v>806</v>
      </c>
      <c r="C69" s="312" t="s">
        <v>959</v>
      </c>
      <c r="D69" s="312" t="s">
        <v>219</v>
      </c>
      <c r="E69" s="312" t="s">
        <v>220</v>
      </c>
      <c r="F69" s="313" t="s">
        <v>564</v>
      </c>
      <c r="G69" s="314" t="s">
        <v>216</v>
      </c>
      <c r="H69" s="315" t="s">
        <v>216</v>
      </c>
      <c r="I69" s="315" t="s">
        <v>568</v>
      </c>
      <c r="J69" s="316" t="s">
        <v>216</v>
      </c>
      <c r="K69" s="317" t="s">
        <v>210</v>
      </c>
      <c r="L69" s="318" t="s">
        <v>254</v>
      </c>
    </row>
    <row r="70" spans="1:12" ht="12.75" customHeight="1" x14ac:dyDescent="0.3">
      <c r="A70" s="173"/>
      <c r="B70" s="321" t="s">
        <v>807</v>
      </c>
      <c r="C70" s="312" t="s">
        <v>959</v>
      </c>
      <c r="D70" s="312" t="s">
        <v>219</v>
      </c>
      <c r="E70" s="312" t="s">
        <v>220</v>
      </c>
      <c r="F70" s="313" t="s">
        <v>564</v>
      </c>
      <c r="G70" s="314" t="s">
        <v>216</v>
      </c>
      <c r="H70" s="315" t="s">
        <v>216</v>
      </c>
      <c r="I70" s="315" t="s">
        <v>568</v>
      </c>
      <c r="J70" s="316" t="s">
        <v>216</v>
      </c>
      <c r="K70" s="317" t="s">
        <v>210</v>
      </c>
      <c r="L70" s="318" t="s">
        <v>254</v>
      </c>
    </row>
    <row r="71" spans="1:12" ht="12.75" customHeight="1" x14ac:dyDescent="0.3">
      <c r="A71" s="173"/>
      <c r="B71" s="321" t="s">
        <v>854</v>
      </c>
      <c r="C71" s="312" t="s">
        <v>334</v>
      </c>
      <c r="D71" s="312" t="s">
        <v>219</v>
      </c>
      <c r="E71" s="312" t="s">
        <v>220</v>
      </c>
      <c r="F71" s="313" t="s">
        <v>564</v>
      </c>
      <c r="G71" s="314" t="s">
        <v>216</v>
      </c>
      <c r="H71" s="315" t="s">
        <v>216</v>
      </c>
      <c r="I71" s="315" t="s">
        <v>568</v>
      </c>
      <c r="J71" s="316" t="s">
        <v>216</v>
      </c>
      <c r="K71" s="317" t="s">
        <v>210</v>
      </c>
      <c r="L71" s="318" t="s">
        <v>254</v>
      </c>
    </row>
    <row r="72" spans="1:12" ht="12.75" customHeight="1" x14ac:dyDescent="0.3">
      <c r="A72" s="173"/>
      <c r="B72" s="321" t="s">
        <v>855</v>
      </c>
      <c r="C72" s="312" t="s">
        <v>334</v>
      </c>
      <c r="D72" s="312" t="s">
        <v>219</v>
      </c>
      <c r="E72" s="312" t="s">
        <v>220</v>
      </c>
      <c r="F72" s="313" t="s">
        <v>564</v>
      </c>
      <c r="G72" s="314" t="s">
        <v>216</v>
      </c>
      <c r="H72" s="315" t="s">
        <v>216</v>
      </c>
      <c r="I72" s="315" t="s">
        <v>568</v>
      </c>
      <c r="J72" s="316" t="s">
        <v>216</v>
      </c>
      <c r="K72" s="317" t="s">
        <v>210</v>
      </c>
      <c r="L72" s="318" t="s">
        <v>254</v>
      </c>
    </row>
    <row r="73" spans="1:12" ht="12.75" customHeight="1" x14ac:dyDescent="0.3">
      <c r="A73" s="173"/>
      <c r="B73" s="321" t="s">
        <v>635</v>
      </c>
      <c r="C73" s="312" t="s">
        <v>1459</v>
      </c>
      <c r="D73" s="312" t="s">
        <v>1460</v>
      </c>
      <c r="E73" s="312" t="s">
        <v>309</v>
      </c>
      <c r="F73" s="313" t="s">
        <v>564</v>
      </c>
      <c r="G73" s="314" t="s">
        <v>216</v>
      </c>
      <c r="H73" s="315">
        <v>9</v>
      </c>
      <c r="I73" s="315" t="s">
        <v>568</v>
      </c>
      <c r="J73" s="316">
        <v>19</v>
      </c>
      <c r="K73" s="317" t="s">
        <v>210</v>
      </c>
      <c r="L73" s="318" t="s">
        <v>254</v>
      </c>
    </row>
    <row r="74" spans="1:12" ht="12.75" customHeight="1" x14ac:dyDescent="0.3">
      <c r="A74" s="173"/>
      <c r="B74" s="321" t="s">
        <v>1461</v>
      </c>
      <c r="C74" s="312" t="s">
        <v>1459</v>
      </c>
      <c r="D74" s="312" t="s">
        <v>1460</v>
      </c>
      <c r="E74" s="312" t="s">
        <v>309</v>
      </c>
      <c r="F74" s="313" t="s">
        <v>564</v>
      </c>
      <c r="G74" s="314" t="s">
        <v>216</v>
      </c>
      <c r="H74" s="315">
        <v>9</v>
      </c>
      <c r="I74" s="315" t="s">
        <v>568</v>
      </c>
      <c r="J74" s="316" t="s">
        <v>216</v>
      </c>
      <c r="K74" s="317" t="s">
        <v>210</v>
      </c>
      <c r="L74" s="318" t="s">
        <v>254</v>
      </c>
    </row>
    <row r="75" spans="1:12" ht="12.75" customHeight="1" x14ac:dyDescent="0.3">
      <c r="A75" s="173"/>
      <c r="B75" s="321" t="s">
        <v>1462</v>
      </c>
      <c r="C75" s="312" t="s">
        <v>1463</v>
      </c>
      <c r="D75" s="312" t="s">
        <v>1460</v>
      </c>
      <c r="E75" s="312" t="s">
        <v>309</v>
      </c>
      <c r="F75" s="313" t="s">
        <v>597</v>
      </c>
      <c r="G75" s="314" t="s">
        <v>216</v>
      </c>
      <c r="H75" s="315" t="s">
        <v>216</v>
      </c>
      <c r="I75" s="315" t="s">
        <v>568</v>
      </c>
      <c r="J75" s="316" t="s">
        <v>216</v>
      </c>
      <c r="K75" s="317" t="s">
        <v>210</v>
      </c>
      <c r="L75" s="318" t="s">
        <v>254</v>
      </c>
    </row>
    <row r="76" spans="1:12" ht="12.75" customHeight="1" x14ac:dyDescent="0.3">
      <c r="A76" s="173"/>
      <c r="B76" s="321" t="s">
        <v>1464</v>
      </c>
      <c r="C76" s="312" t="s">
        <v>1463</v>
      </c>
      <c r="D76" s="312" t="s">
        <v>1460</v>
      </c>
      <c r="E76" s="312" t="s">
        <v>309</v>
      </c>
      <c r="F76" s="313" t="s">
        <v>597</v>
      </c>
      <c r="G76" s="314" t="s">
        <v>216</v>
      </c>
      <c r="H76" s="315" t="s">
        <v>216</v>
      </c>
      <c r="I76" s="315" t="s">
        <v>568</v>
      </c>
      <c r="J76" s="316" t="s">
        <v>216</v>
      </c>
      <c r="K76" s="317" t="s">
        <v>210</v>
      </c>
      <c r="L76" s="318" t="s">
        <v>254</v>
      </c>
    </row>
    <row r="77" spans="1:12" ht="12.75" customHeight="1" x14ac:dyDescent="0.3">
      <c r="A77" s="173"/>
      <c r="B77" s="320" t="s">
        <v>609</v>
      </c>
      <c r="C77" s="312" t="s">
        <v>961</v>
      </c>
      <c r="D77" s="312" t="s">
        <v>109</v>
      </c>
      <c r="E77" s="518" t="s">
        <v>38</v>
      </c>
      <c r="F77" s="313" t="s">
        <v>564</v>
      </c>
      <c r="G77" s="314" t="s">
        <v>216</v>
      </c>
      <c r="H77" s="315" t="s">
        <v>216</v>
      </c>
      <c r="I77" s="315" t="s">
        <v>568</v>
      </c>
      <c r="J77" s="316" t="s">
        <v>216</v>
      </c>
      <c r="K77" s="317" t="s">
        <v>210</v>
      </c>
      <c r="L77" s="318" t="s">
        <v>254</v>
      </c>
    </row>
    <row r="78" spans="1:12" ht="12.75" customHeight="1" thickBot="1" x14ac:dyDescent="0.35">
      <c r="A78" s="173"/>
      <c r="B78" s="400" t="s">
        <v>610</v>
      </c>
      <c r="C78" s="299" t="s">
        <v>991</v>
      </c>
      <c r="D78" s="299" t="s">
        <v>109</v>
      </c>
      <c r="E78" s="519" t="s">
        <v>38</v>
      </c>
      <c r="F78" s="300" t="s">
        <v>597</v>
      </c>
      <c r="G78" s="301" t="s">
        <v>216</v>
      </c>
      <c r="H78" s="302" t="s">
        <v>216</v>
      </c>
      <c r="I78" s="302" t="s">
        <v>568</v>
      </c>
      <c r="J78" s="303" t="s">
        <v>216</v>
      </c>
      <c r="K78" s="304" t="s">
        <v>210</v>
      </c>
      <c r="L78" s="319" t="s">
        <v>254</v>
      </c>
    </row>
    <row r="79" spans="1:12" ht="12.75" customHeight="1" x14ac:dyDescent="0.3">
      <c r="A79" s="173"/>
      <c r="B79" s="401" t="s">
        <v>1047</v>
      </c>
      <c r="C79" s="305" t="s">
        <v>113</v>
      </c>
      <c r="D79" s="305" t="s">
        <v>96</v>
      </c>
      <c r="E79" s="305" t="s">
        <v>33</v>
      </c>
      <c r="F79" s="306" t="s">
        <v>564</v>
      </c>
      <c r="G79" s="307" t="s">
        <v>216</v>
      </c>
      <c r="H79" s="308">
        <v>7</v>
      </c>
      <c r="I79" s="308" t="s">
        <v>568</v>
      </c>
      <c r="J79" s="309" t="s">
        <v>216</v>
      </c>
      <c r="K79" s="310" t="s">
        <v>210</v>
      </c>
      <c r="L79" s="311" t="s">
        <v>258</v>
      </c>
    </row>
    <row r="80" spans="1:12" ht="12.75" customHeight="1" x14ac:dyDescent="0.3">
      <c r="A80" s="173"/>
      <c r="B80" s="321" t="s">
        <v>656</v>
      </c>
      <c r="C80" s="312" t="s">
        <v>113</v>
      </c>
      <c r="D80" s="312" t="s">
        <v>96</v>
      </c>
      <c r="E80" s="312" t="s">
        <v>33</v>
      </c>
      <c r="F80" s="313" t="s">
        <v>564</v>
      </c>
      <c r="G80" s="314" t="s">
        <v>216</v>
      </c>
      <c r="H80" s="315">
        <v>7</v>
      </c>
      <c r="I80" s="315" t="s">
        <v>568</v>
      </c>
      <c r="J80" s="316">
        <v>8</v>
      </c>
      <c r="K80" s="317" t="s">
        <v>210</v>
      </c>
      <c r="L80" s="318" t="s">
        <v>258</v>
      </c>
    </row>
    <row r="81" spans="1:12" ht="12.75" customHeight="1" x14ac:dyDescent="0.3">
      <c r="A81" s="173"/>
      <c r="B81" s="321" t="s">
        <v>1045</v>
      </c>
      <c r="C81" s="312" t="s">
        <v>114</v>
      </c>
      <c r="D81" s="312" t="s">
        <v>96</v>
      </c>
      <c r="E81" s="312" t="s">
        <v>33</v>
      </c>
      <c r="F81" s="313" t="s">
        <v>597</v>
      </c>
      <c r="G81" s="314">
        <v>11</v>
      </c>
      <c r="H81" s="315">
        <v>3</v>
      </c>
      <c r="I81" s="315" t="s">
        <v>568</v>
      </c>
      <c r="J81" s="316" t="s">
        <v>216</v>
      </c>
      <c r="K81" s="317" t="s">
        <v>210</v>
      </c>
      <c r="L81" s="318" t="s">
        <v>258</v>
      </c>
    </row>
    <row r="82" spans="1:12" ht="12.75" customHeight="1" x14ac:dyDescent="0.3">
      <c r="A82" s="173"/>
      <c r="B82" s="321" t="s">
        <v>1046</v>
      </c>
      <c r="C82" s="312" t="s">
        <v>114</v>
      </c>
      <c r="D82" s="312" t="s">
        <v>96</v>
      </c>
      <c r="E82" s="312" t="s">
        <v>33</v>
      </c>
      <c r="F82" s="313" t="s">
        <v>597</v>
      </c>
      <c r="G82" s="314">
        <v>11</v>
      </c>
      <c r="H82" s="315">
        <v>3</v>
      </c>
      <c r="I82" s="315" t="s">
        <v>568</v>
      </c>
      <c r="J82" s="316" t="s">
        <v>216</v>
      </c>
      <c r="K82" s="317" t="s">
        <v>210</v>
      </c>
      <c r="L82" s="318" t="s">
        <v>258</v>
      </c>
    </row>
    <row r="83" spans="1:12" ht="12.75" customHeight="1" x14ac:dyDescent="0.3">
      <c r="A83" s="173"/>
      <c r="B83" s="320" t="s">
        <v>643</v>
      </c>
      <c r="C83" s="312" t="s">
        <v>1102</v>
      </c>
      <c r="D83" s="312" t="s">
        <v>96</v>
      </c>
      <c r="E83" s="312" t="s">
        <v>33</v>
      </c>
      <c r="F83" s="313" t="s">
        <v>564</v>
      </c>
      <c r="G83" s="314" t="s">
        <v>216</v>
      </c>
      <c r="H83" s="315" t="s">
        <v>216</v>
      </c>
      <c r="I83" s="315" t="s">
        <v>568</v>
      </c>
      <c r="J83" s="316">
        <v>16</v>
      </c>
      <c r="K83" s="317" t="s">
        <v>210</v>
      </c>
      <c r="L83" s="318" t="s">
        <v>258</v>
      </c>
    </row>
    <row r="84" spans="1:12" ht="12.75" customHeight="1" x14ac:dyDescent="0.3">
      <c r="A84" s="173"/>
      <c r="B84" s="321" t="s">
        <v>1044</v>
      </c>
      <c r="C84" s="312" t="s">
        <v>1102</v>
      </c>
      <c r="D84" s="312" t="s">
        <v>96</v>
      </c>
      <c r="E84" s="312" t="s">
        <v>33</v>
      </c>
      <c r="F84" s="313" t="s">
        <v>564</v>
      </c>
      <c r="G84" s="314" t="s">
        <v>216</v>
      </c>
      <c r="H84" s="315"/>
      <c r="I84" s="315" t="s">
        <v>568</v>
      </c>
      <c r="J84" s="316" t="s">
        <v>216</v>
      </c>
      <c r="K84" s="317" t="s">
        <v>210</v>
      </c>
      <c r="L84" s="318" t="s">
        <v>258</v>
      </c>
    </row>
    <row r="85" spans="1:12" ht="12.75" customHeight="1" x14ac:dyDescent="0.3">
      <c r="A85" s="173"/>
      <c r="B85" s="320" t="s">
        <v>756</v>
      </c>
      <c r="C85" s="312" t="s">
        <v>964</v>
      </c>
      <c r="D85" s="312" t="s">
        <v>755</v>
      </c>
      <c r="E85" s="312" t="s">
        <v>288</v>
      </c>
      <c r="F85" s="313" t="s">
        <v>564</v>
      </c>
      <c r="G85" s="314" t="s">
        <v>216</v>
      </c>
      <c r="H85" s="315"/>
      <c r="I85" s="315" t="s">
        <v>568</v>
      </c>
      <c r="J85" s="316" t="s">
        <v>216</v>
      </c>
      <c r="K85" s="317" t="s">
        <v>210</v>
      </c>
      <c r="L85" s="318" t="s">
        <v>258</v>
      </c>
    </row>
    <row r="86" spans="1:12" ht="12.75" customHeight="1" x14ac:dyDescent="0.3">
      <c r="A86" s="173"/>
      <c r="B86" s="321" t="s">
        <v>757</v>
      </c>
      <c r="C86" s="312" t="s">
        <v>964</v>
      </c>
      <c r="D86" s="312" t="s">
        <v>755</v>
      </c>
      <c r="E86" s="312" t="s">
        <v>288</v>
      </c>
      <c r="F86" s="313" t="s">
        <v>564</v>
      </c>
      <c r="G86" s="314" t="s">
        <v>216</v>
      </c>
      <c r="H86" s="315"/>
      <c r="I86" s="315" t="s">
        <v>568</v>
      </c>
      <c r="J86" s="316" t="s">
        <v>216</v>
      </c>
      <c r="K86" s="317" t="s">
        <v>210</v>
      </c>
      <c r="L86" s="318" t="s">
        <v>258</v>
      </c>
    </row>
    <row r="87" spans="1:12" ht="12.75" customHeight="1" x14ac:dyDescent="0.3">
      <c r="A87" s="173"/>
      <c r="B87" s="320" t="s">
        <v>761</v>
      </c>
      <c r="C87" s="312" t="s">
        <v>992</v>
      </c>
      <c r="D87" s="312" t="s">
        <v>755</v>
      </c>
      <c r="E87" s="312" t="s">
        <v>288</v>
      </c>
      <c r="F87" s="313" t="s">
        <v>564</v>
      </c>
      <c r="G87" s="314" t="s">
        <v>216</v>
      </c>
      <c r="H87" s="315"/>
      <c r="I87" s="315" t="s">
        <v>568</v>
      </c>
      <c r="J87" s="316" t="s">
        <v>216</v>
      </c>
      <c r="K87" s="317" t="s">
        <v>210</v>
      </c>
      <c r="L87" s="318" t="s">
        <v>258</v>
      </c>
    </row>
    <row r="88" spans="1:12" ht="12.75" customHeight="1" x14ac:dyDescent="0.3">
      <c r="A88" s="173"/>
      <c r="B88" s="321" t="s">
        <v>762</v>
      </c>
      <c r="C88" s="312" t="s">
        <v>992</v>
      </c>
      <c r="D88" s="312" t="s">
        <v>755</v>
      </c>
      <c r="E88" s="312" t="s">
        <v>288</v>
      </c>
      <c r="F88" s="313" t="s">
        <v>564</v>
      </c>
      <c r="G88" s="314" t="s">
        <v>216</v>
      </c>
      <c r="H88" s="315" t="s">
        <v>216</v>
      </c>
      <c r="I88" s="315" t="s">
        <v>568</v>
      </c>
      <c r="J88" s="316" t="s">
        <v>216</v>
      </c>
      <c r="K88" s="317" t="s">
        <v>210</v>
      </c>
      <c r="L88" s="318" t="s">
        <v>258</v>
      </c>
    </row>
    <row r="89" spans="1:12" ht="12.75" customHeight="1" x14ac:dyDescent="0.3">
      <c r="A89" s="173"/>
      <c r="B89" s="321" t="s">
        <v>763</v>
      </c>
      <c r="C89" s="312" t="s">
        <v>992</v>
      </c>
      <c r="D89" s="312" t="s">
        <v>755</v>
      </c>
      <c r="E89" s="312" t="s">
        <v>288</v>
      </c>
      <c r="F89" s="313" t="s">
        <v>564</v>
      </c>
      <c r="G89" s="314" t="s">
        <v>216</v>
      </c>
      <c r="H89" s="315" t="s">
        <v>216</v>
      </c>
      <c r="I89" s="315" t="s">
        <v>568</v>
      </c>
      <c r="J89" s="316" t="s">
        <v>216</v>
      </c>
      <c r="K89" s="317" t="s">
        <v>210</v>
      </c>
      <c r="L89" s="318" t="s">
        <v>258</v>
      </c>
    </row>
    <row r="90" spans="1:12" ht="12.75" customHeight="1" x14ac:dyDescent="0.3">
      <c r="A90" s="173"/>
      <c r="B90" s="321" t="s">
        <v>764</v>
      </c>
      <c r="C90" s="312" t="s">
        <v>993</v>
      </c>
      <c r="D90" s="312" t="s">
        <v>755</v>
      </c>
      <c r="E90" s="312" t="s">
        <v>288</v>
      </c>
      <c r="F90" s="313" t="s">
        <v>597</v>
      </c>
      <c r="G90" s="314" t="s">
        <v>216</v>
      </c>
      <c r="H90" s="315" t="s">
        <v>216</v>
      </c>
      <c r="I90" s="315" t="s">
        <v>568</v>
      </c>
      <c r="J90" s="316" t="s">
        <v>216</v>
      </c>
      <c r="K90" s="317" t="s">
        <v>210</v>
      </c>
      <c r="L90" s="318" t="s">
        <v>258</v>
      </c>
    </row>
    <row r="91" spans="1:12" ht="12.75" customHeight="1" x14ac:dyDescent="0.3">
      <c r="A91" s="173"/>
      <c r="B91" s="321" t="s">
        <v>765</v>
      </c>
      <c r="C91" s="312" t="s">
        <v>993</v>
      </c>
      <c r="D91" s="312" t="s">
        <v>755</v>
      </c>
      <c r="E91" s="312" t="s">
        <v>288</v>
      </c>
      <c r="F91" s="313" t="s">
        <v>597</v>
      </c>
      <c r="G91" s="314" t="s">
        <v>216</v>
      </c>
      <c r="H91" s="315" t="s">
        <v>216</v>
      </c>
      <c r="I91" s="315" t="s">
        <v>568</v>
      </c>
      <c r="J91" s="316" t="s">
        <v>216</v>
      </c>
      <c r="K91" s="317" t="s">
        <v>210</v>
      </c>
      <c r="L91" s="318" t="s">
        <v>258</v>
      </c>
    </row>
    <row r="92" spans="1:12" ht="12.75" customHeight="1" x14ac:dyDescent="0.3">
      <c r="A92" s="173"/>
      <c r="B92" s="321" t="s">
        <v>766</v>
      </c>
      <c r="C92" s="312" t="s">
        <v>993</v>
      </c>
      <c r="D92" s="312" t="s">
        <v>755</v>
      </c>
      <c r="E92" s="312" t="s">
        <v>288</v>
      </c>
      <c r="F92" s="313" t="s">
        <v>597</v>
      </c>
      <c r="G92" s="314" t="s">
        <v>216</v>
      </c>
      <c r="H92" s="315" t="s">
        <v>216</v>
      </c>
      <c r="I92" s="315" t="s">
        <v>568</v>
      </c>
      <c r="J92" s="316" t="s">
        <v>216</v>
      </c>
      <c r="K92" s="317" t="s">
        <v>210</v>
      </c>
      <c r="L92" s="318" t="s">
        <v>258</v>
      </c>
    </row>
    <row r="93" spans="1:12" ht="12.75" customHeight="1" x14ac:dyDescent="0.3">
      <c r="A93" s="173"/>
      <c r="B93" s="320" t="s">
        <v>1083</v>
      </c>
      <c r="C93" s="312" t="s">
        <v>1110</v>
      </c>
      <c r="D93" s="312" t="s">
        <v>98</v>
      </c>
      <c r="E93" s="312" t="s">
        <v>72</v>
      </c>
      <c r="F93" s="313" t="s">
        <v>564</v>
      </c>
      <c r="G93" s="314" t="s">
        <v>216</v>
      </c>
      <c r="H93" s="315" t="s">
        <v>216</v>
      </c>
      <c r="I93" s="315" t="s">
        <v>568</v>
      </c>
      <c r="J93" s="316" t="s">
        <v>216</v>
      </c>
      <c r="K93" s="317" t="s">
        <v>210</v>
      </c>
      <c r="L93" s="318" t="s">
        <v>258</v>
      </c>
    </row>
    <row r="94" spans="1:12" ht="12.75" customHeight="1" x14ac:dyDescent="0.3">
      <c r="A94" s="173"/>
      <c r="B94" s="321" t="s">
        <v>1084</v>
      </c>
      <c r="C94" s="312" t="s">
        <v>1110</v>
      </c>
      <c r="D94" s="312" t="s">
        <v>98</v>
      </c>
      <c r="E94" s="312" t="s">
        <v>72</v>
      </c>
      <c r="F94" s="313" t="s">
        <v>564</v>
      </c>
      <c r="G94" s="314" t="s">
        <v>216</v>
      </c>
      <c r="H94" s="315" t="s">
        <v>216</v>
      </c>
      <c r="I94" s="315" t="s">
        <v>568</v>
      </c>
      <c r="J94" s="316" t="s">
        <v>216</v>
      </c>
      <c r="K94" s="317" t="s">
        <v>210</v>
      </c>
      <c r="L94" s="318" t="s">
        <v>258</v>
      </c>
    </row>
    <row r="95" spans="1:12" ht="12.75" customHeight="1" x14ac:dyDescent="0.3">
      <c r="A95" s="173"/>
      <c r="B95" s="321" t="s">
        <v>1085</v>
      </c>
      <c r="C95" s="312" t="s">
        <v>1110</v>
      </c>
      <c r="D95" s="312" t="s">
        <v>98</v>
      </c>
      <c r="E95" s="312" t="s">
        <v>72</v>
      </c>
      <c r="F95" s="313" t="s">
        <v>564</v>
      </c>
      <c r="G95" s="314" t="s">
        <v>216</v>
      </c>
      <c r="H95" s="315" t="s">
        <v>216</v>
      </c>
      <c r="I95" s="315" t="s">
        <v>568</v>
      </c>
      <c r="J95" s="316" t="s">
        <v>216</v>
      </c>
      <c r="K95" s="317" t="s">
        <v>210</v>
      </c>
      <c r="L95" s="318" t="s">
        <v>258</v>
      </c>
    </row>
    <row r="96" spans="1:12" ht="12.75" customHeight="1" x14ac:dyDescent="0.3">
      <c r="A96" s="173"/>
      <c r="B96" s="321" t="s">
        <v>1086</v>
      </c>
      <c r="C96" s="312" t="s">
        <v>1110</v>
      </c>
      <c r="D96" s="312" t="s">
        <v>98</v>
      </c>
      <c r="E96" s="312" t="s">
        <v>72</v>
      </c>
      <c r="F96" s="313" t="s">
        <v>564</v>
      </c>
      <c r="G96" s="314" t="s">
        <v>216</v>
      </c>
      <c r="H96" s="315" t="s">
        <v>216</v>
      </c>
      <c r="I96" s="315" t="s">
        <v>568</v>
      </c>
      <c r="J96" s="316" t="s">
        <v>216</v>
      </c>
      <c r="K96" s="317" t="s">
        <v>210</v>
      </c>
      <c r="L96" s="318" t="s">
        <v>258</v>
      </c>
    </row>
    <row r="97" spans="1:12" ht="12.75" customHeight="1" x14ac:dyDescent="0.3">
      <c r="A97" s="173"/>
      <c r="B97" s="321" t="s">
        <v>887</v>
      </c>
      <c r="C97" s="312" t="s">
        <v>994</v>
      </c>
      <c r="D97" s="312" t="s">
        <v>875</v>
      </c>
      <c r="E97" s="312" t="s">
        <v>252</v>
      </c>
      <c r="F97" s="313">
        <v>0</v>
      </c>
      <c r="G97" s="314" t="s">
        <v>216</v>
      </c>
      <c r="H97" s="315" t="s">
        <v>216</v>
      </c>
      <c r="I97" s="315" t="s">
        <v>568</v>
      </c>
      <c r="J97" s="316" t="s">
        <v>216</v>
      </c>
      <c r="K97" s="317" t="s">
        <v>210</v>
      </c>
      <c r="L97" s="318" t="s">
        <v>258</v>
      </c>
    </row>
    <row r="98" spans="1:12" ht="12.75" customHeight="1" x14ac:dyDescent="0.3">
      <c r="A98" s="173"/>
      <c r="B98" s="320" t="s">
        <v>874</v>
      </c>
      <c r="C98" s="312" t="s">
        <v>300</v>
      </c>
      <c r="D98" s="312" t="s">
        <v>875</v>
      </c>
      <c r="E98" s="312" t="s">
        <v>252</v>
      </c>
      <c r="F98" s="313" t="s">
        <v>564</v>
      </c>
      <c r="G98" s="314" t="s">
        <v>216</v>
      </c>
      <c r="H98" s="315">
        <v>9</v>
      </c>
      <c r="I98" s="315" t="s">
        <v>568</v>
      </c>
      <c r="J98" s="316" t="s">
        <v>216</v>
      </c>
      <c r="K98" s="317" t="s">
        <v>210</v>
      </c>
      <c r="L98" s="318" t="s">
        <v>258</v>
      </c>
    </row>
    <row r="99" spans="1:12" ht="12.75" customHeight="1" x14ac:dyDescent="0.3">
      <c r="A99" s="173"/>
      <c r="B99" s="321" t="s">
        <v>876</v>
      </c>
      <c r="C99" s="312" t="s">
        <v>300</v>
      </c>
      <c r="D99" s="312" t="s">
        <v>875</v>
      </c>
      <c r="E99" s="312" t="s">
        <v>252</v>
      </c>
      <c r="F99" s="313" t="s">
        <v>564</v>
      </c>
      <c r="G99" s="314" t="s">
        <v>216</v>
      </c>
      <c r="H99" s="315">
        <v>9</v>
      </c>
      <c r="I99" s="315" t="s">
        <v>568</v>
      </c>
      <c r="J99" s="316" t="s">
        <v>216</v>
      </c>
      <c r="K99" s="317" t="s">
        <v>210</v>
      </c>
      <c r="L99" s="318" t="s">
        <v>258</v>
      </c>
    </row>
    <row r="100" spans="1:12" ht="12.75" customHeight="1" x14ac:dyDescent="0.3">
      <c r="A100" s="173"/>
      <c r="B100" s="321" t="s">
        <v>633</v>
      </c>
      <c r="C100" s="312" t="s">
        <v>802</v>
      </c>
      <c r="D100" s="312" t="s">
        <v>875</v>
      </c>
      <c r="E100" s="312" t="s">
        <v>252</v>
      </c>
      <c r="F100" s="313" t="s">
        <v>597</v>
      </c>
      <c r="G100" s="314" t="s">
        <v>216</v>
      </c>
      <c r="H100" s="315" t="s">
        <v>216</v>
      </c>
      <c r="I100" s="315" t="s">
        <v>568</v>
      </c>
      <c r="J100" s="316">
        <v>21</v>
      </c>
      <c r="K100" s="317" t="s">
        <v>210</v>
      </c>
      <c r="L100" s="318" t="s">
        <v>258</v>
      </c>
    </row>
    <row r="101" spans="1:12" ht="12.75" customHeight="1" x14ac:dyDescent="0.3">
      <c r="A101" s="173"/>
      <c r="B101" s="321" t="s">
        <v>877</v>
      </c>
      <c r="C101" s="312" t="s">
        <v>802</v>
      </c>
      <c r="D101" s="312" t="s">
        <v>875</v>
      </c>
      <c r="E101" s="312" t="s">
        <v>252</v>
      </c>
      <c r="F101" s="313" t="s">
        <v>597</v>
      </c>
      <c r="G101" s="314" t="s">
        <v>216</v>
      </c>
      <c r="H101" s="315" t="s">
        <v>216</v>
      </c>
      <c r="I101" s="315" t="s">
        <v>568</v>
      </c>
      <c r="J101" s="316" t="s">
        <v>216</v>
      </c>
      <c r="K101" s="317" t="s">
        <v>210</v>
      </c>
      <c r="L101" s="318" t="s">
        <v>258</v>
      </c>
    </row>
    <row r="102" spans="1:12" ht="12.75" customHeight="1" x14ac:dyDescent="0.3">
      <c r="A102" s="173"/>
      <c r="B102" s="320" t="s">
        <v>792</v>
      </c>
      <c r="C102" s="312" t="s">
        <v>966</v>
      </c>
      <c r="D102" s="312" t="s">
        <v>123</v>
      </c>
      <c r="E102" s="312" t="s">
        <v>119</v>
      </c>
      <c r="F102" s="313" t="s">
        <v>564</v>
      </c>
      <c r="G102" s="314" t="s">
        <v>216</v>
      </c>
      <c r="H102" s="315" t="s">
        <v>216</v>
      </c>
      <c r="I102" s="315" t="s">
        <v>568</v>
      </c>
      <c r="J102" s="316" t="s">
        <v>216</v>
      </c>
      <c r="K102" s="317" t="s">
        <v>210</v>
      </c>
      <c r="L102" s="318" t="s">
        <v>258</v>
      </c>
    </row>
    <row r="103" spans="1:12" ht="12.75" customHeight="1" x14ac:dyDescent="0.3">
      <c r="A103" s="173"/>
      <c r="B103" s="321" t="s">
        <v>793</v>
      </c>
      <c r="C103" s="312" t="s">
        <v>966</v>
      </c>
      <c r="D103" s="312" t="s">
        <v>123</v>
      </c>
      <c r="E103" s="312" t="s">
        <v>119</v>
      </c>
      <c r="F103" s="313" t="s">
        <v>564</v>
      </c>
      <c r="G103" s="314" t="s">
        <v>216</v>
      </c>
      <c r="H103" s="315" t="s">
        <v>216</v>
      </c>
      <c r="I103" s="315" t="s">
        <v>568</v>
      </c>
      <c r="J103" s="316" t="s">
        <v>216</v>
      </c>
      <c r="K103" s="317" t="s">
        <v>210</v>
      </c>
      <c r="L103" s="318" t="s">
        <v>258</v>
      </c>
    </row>
    <row r="104" spans="1:12" ht="12.75" customHeight="1" x14ac:dyDescent="0.3">
      <c r="A104" s="173"/>
      <c r="B104" s="321" t="s">
        <v>794</v>
      </c>
      <c r="C104" s="312" t="s">
        <v>966</v>
      </c>
      <c r="D104" s="312" t="s">
        <v>123</v>
      </c>
      <c r="E104" s="312" t="s">
        <v>119</v>
      </c>
      <c r="F104" s="313" t="s">
        <v>564</v>
      </c>
      <c r="G104" s="314" t="s">
        <v>216</v>
      </c>
      <c r="H104" s="315" t="s">
        <v>216</v>
      </c>
      <c r="I104" s="315" t="s">
        <v>568</v>
      </c>
      <c r="J104" s="316" t="s">
        <v>216</v>
      </c>
      <c r="K104" s="317" t="s">
        <v>210</v>
      </c>
      <c r="L104" s="318" t="s">
        <v>258</v>
      </c>
    </row>
    <row r="105" spans="1:12" ht="12.75" customHeight="1" x14ac:dyDescent="0.3">
      <c r="A105" s="173"/>
      <c r="B105" s="320" t="s">
        <v>1051</v>
      </c>
      <c r="C105" s="312" t="s">
        <v>233</v>
      </c>
      <c r="D105" s="312" t="s">
        <v>102</v>
      </c>
      <c r="E105" s="312" t="s">
        <v>36</v>
      </c>
      <c r="F105" s="313" t="s">
        <v>564</v>
      </c>
      <c r="G105" s="314">
        <v>5</v>
      </c>
      <c r="H105" s="315">
        <v>1</v>
      </c>
      <c r="I105" s="315" t="s">
        <v>568</v>
      </c>
      <c r="J105" s="316" t="s">
        <v>216</v>
      </c>
      <c r="K105" s="317" t="s">
        <v>210</v>
      </c>
      <c r="L105" s="318" t="s">
        <v>258</v>
      </c>
    </row>
    <row r="106" spans="1:12" ht="12.75" customHeight="1" x14ac:dyDescent="0.3">
      <c r="A106" s="173"/>
      <c r="B106" s="321" t="s">
        <v>1052</v>
      </c>
      <c r="C106" s="312" t="s">
        <v>233</v>
      </c>
      <c r="D106" s="312" t="s">
        <v>102</v>
      </c>
      <c r="E106" s="312" t="s">
        <v>36</v>
      </c>
      <c r="F106" s="313" t="s">
        <v>564</v>
      </c>
      <c r="G106" s="314">
        <v>5</v>
      </c>
      <c r="H106" s="315">
        <v>1</v>
      </c>
      <c r="I106" s="315" t="s">
        <v>568</v>
      </c>
      <c r="J106" s="316" t="s">
        <v>216</v>
      </c>
      <c r="K106" s="317" t="s">
        <v>210</v>
      </c>
      <c r="L106" s="318" t="s">
        <v>258</v>
      </c>
    </row>
    <row r="107" spans="1:12" ht="12.75" customHeight="1" x14ac:dyDescent="0.3">
      <c r="A107" s="173"/>
      <c r="B107" s="320" t="s">
        <v>1053</v>
      </c>
      <c r="C107" s="312" t="s">
        <v>1104</v>
      </c>
      <c r="D107" s="312" t="s">
        <v>102</v>
      </c>
      <c r="E107" s="312" t="s">
        <v>36</v>
      </c>
      <c r="F107" s="313" t="s">
        <v>564</v>
      </c>
      <c r="G107" s="314">
        <v>14</v>
      </c>
      <c r="H107" s="315">
        <v>5</v>
      </c>
      <c r="I107" s="315" t="s">
        <v>568</v>
      </c>
      <c r="J107" s="316">
        <v>216</v>
      </c>
      <c r="K107" s="317" t="s">
        <v>210</v>
      </c>
      <c r="L107" s="318" t="s">
        <v>258</v>
      </c>
    </row>
    <row r="108" spans="1:12" ht="12.75" customHeight="1" x14ac:dyDescent="0.3">
      <c r="A108" s="173"/>
      <c r="B108" s="321" t="s">
        <v>500</v>
      </c>
      <c r="C108" s="312" t="s">
        <v>1104</v>
      </c>
      <c r="D108" s="312" t="s">
        <v>102</v>
      </c>
      <c r="E108" s="312" t="s">
        <v>36</v>
      </c>
      <c r="F108" s="313" t="s">
        <v>564</v>
      </c>
      <c r="G108" s="314">
        <v>14</v>
      </c>
      <c r="H108" s="315">
        <v>5</v>
      </c>
      <c r="I108" s="315" t="s">
        <v>568</v>
      </c>
      <c r="J108" s="316">
        <v>208</v>
      </c>
      <c r="K108" s="317" t="s">
        <v>210</v>
      </c>
      <c r="L108" s="318" t="s">
        <v>258</v>
      </c>
    </row>
    <row r="109" spans="1:12" ht="12.75" customHeight="1" x14ac:dyDescent="0.3">
      <c r="A109" s="173"/>
      <c r="B109" s="320" t="s">
        <v>1429</v>
      </c>
      <c r="C109" s="312" t="s">
        <v>1421</v>
      </c>
      <c r="D109" s="312" t="s">
        <v>1422</v>
      </c>
      <c r="E109" s="312" t="s">
        <v>261</v>
      </c>
      <c r="F109" s="313" t="s">
        <v>564</v>
      </c>
      <c r="G109" s="314" t="s">
        <v>216</v>
      </c>
      <c r="H109" s="315" t="s">
        <v>216</v>
      </c>
      <c r="I109" s="315" t="s">
        <v>568</v>
      </c>
      <c r="J109" s="316" t="s">
        <v>216</v>
      </c>
      <c r="K109" s="317" t="s">
        <v>210</v>
      </c>
      <c r="L109" s="318" t="s">
        <v>258</v>
      </c>
    </row>
    <row r="110" spans="1:12" ht="12.75" customHeight="1" x14ac:dyDescent="0.3">
      <c r="A110" s="173"/>
      <c r="B110" s="321" t="s">
        <v>1431</v>
      </c>
      <c r="C110" s="312" t="s">
        <v>1421</v>
      </c>
      <c r="D110" s="312" t="s">
        <v>1422</v>
      </c>
      <c r="E110" s="312" t="s">
        <v>261</v>
      </c>
      <c r="F110" s="313" t="s">
        <v>564</v>
      </c>
      <c r="G110" s="314" t="s">
        <v>216</v>
      </c>
      <c r="H110" s="315" t="s">
        <v>216</v>
      </c>
      <c r="I110" s="315" t="s">
        <v>568</v>
      </c>
      <c r="J110" s="316" t="s">
        <v>216</v>
      </c>
      <c r="K110" s="317" t="s">
        <v>210</v>
      </c>
      <c r="L110" s="318" t="s">
        <v>258</v>
      </c>
    </row>
    <row r="111" spans="1:12" ht="12.75" customHeight="1" x14ac:dyDescent="0.3">
      <c r="A111" s="173"/>
      <c r="B111" s="321" t="s">
        <v>1432</v>
      </c>
      <c r="C111" s="312" t="s">
        <v>1421</v>
      </c>
      <c r="D111" s="312" t="s">
        <v>1422</v>
      </c>
      <c r="E111" s="312" t="s">
        <v>261</v>
      </c>
      <c r="F111" s="313" t="s">
        <v>564</v>
      </c>
      <c r="G111" s="314" t="s">
        <v>216</v>
      </c>
      <c r="H111" s="315" t="s">
        <v>216</v>
      </c>
      <c r="I111" s="315" t="s">
        <v>568</v>
      </c>
      <c r="J111" s="316" t="s">
        <v>216</v>
      </c>
      <c r="K111" s="317" t="s">
        <v>210</v>
      </c>
      <c r="L111" s="318" t="s">
        <v>258</v>
      </c>
    </row>
    <row r="112" spans="1:12" ht="12.75" customHeight="1" x14ac:dyDescent="0.3">
      <c r="A112" s="173"/>
      <c r="B112" s="321" t="s">
        <v>1433</v>
      </c>
      <c r="C112" s="312" t="s">
        <v>1443</v>
      </c>
      <c r="D112" s="312" t="s">
        <v>1422</v>
      </c>
      <c r="E112" s="312" t="s">
        <v>261</v>
      </c>
      <c r="F112" s="313" t="s">
        <v>597</v>
      </c>
      <c r="G112" s="314" t="s">
        <v>216</v>
      </c>
      <c r="H112" s="315" t="s">
        <v>216</v>
      </c>
      <c r="I112" s="315" t="s">
        <v>568</v>
      </c>
      <c r="J112" s="316" t="s">
        <v>216</v>
      </c>
      <c r="K112" s="317" t="s">
        <v>210</v>
      </c>
      <c r="L112" s="318" t="s">
        <v>258</v>
      </c>
    </row>
    <row r="113" spans="1:12" ht="12.75" customHeight="1" x14ac:dyDescent="0.3">
      <c r="A113" s="173"/>
      <c r="B113" s="321" t="s">
        <v>1434</v>
      </c>
      <c r="C113" s="312" t="s">
        <v>1443</v>
      </c>
      <c r="D113" s="312" t="s">
        <v>1422</v>
      </c>
      <c r="E113" s="312" t="s">
        <v>261</v>
      </c>
      <c r="F113" s="313" t="s">
        <v>597</v>
      </c>
      <c r="G113" s="314" t="s">
        <v>216</v>
      </c>
      <c r="H113" s="315" t="s">
        <v>216</v>
      </c>
      <c r="I113" s="315" t="s">
        <v>568</v>
      </c>
      <c r="J113" s="316" t="s">
        <v>216</v>
      </c>
      <c r="K113" s="317" t="s">
        <v>210</v>
      </c>
      <c r="L113" s="318" t="s">
        <v>258</v>
      </c>
    </row>
    <row r="114" spans="1:12" ht="12.75" customHeight="1" x14ac:dyDescent="0.3">
      <c r="A114" s="173"/>
      <c r="B114" s="321" t="s">
        <v>1435</v>
      </c>
      <c r="C114" s="312" t="s">
        <v>1443</v>
      </c>
      <c r="D114" s="312" t="s">
        <v>1422</v>
      </c>
      <c r="E114" s="312" t="s">
        <v>261</v>
      </c>
      <c r="F114" s="313" t="s">
        <v>597</v>
      </c>
      <c r="G114" s="314" t="s">
        <v>216</v>
      </c>
      <c r="H114" s="315" t="s">
        <v>216</v>
      </c>
      <c r="I114" s="315" t="s">
        <v>568</v>
      </c>
      <c r="J114" s="316" t="s">
        <v>216</v>
      </c>
      <c r="K114" s="317" t="s">
        <v>210</v>
      </c>
      <c r="L114" s="318" t="s">
        <v>258</v>
      </c>
    </row>
    <row r="115" spans="1:12" ht="12.75" customHeight="1" x14ac:dyDescent="0.3">
      <c r="A115" s="173"/>
      <c r="B115" s="320" t="s">
        <v>1436</v>
      </c>
      <c r="C115" s="312" t="s">
        <v>1426</v>
      </c>
      <c r="D115" s="312" t="s">
        <v>1422</v>
      </c>
      <c r="E115" s="312" t="s">
        <v>261</v>
      </c>
      <c r="F115" s="313" t="s">
        <v>564</v>
      </c>
      <c r="G115" s="314" t="s">
        <v>216</v>
      </c>
      <c r="H115" s="315" t="s">
        <v>216</v>
      </c>
      <c r="I115" s="315" t="s">
        <v>568</v>
      </c>
      <c r="J115" s="316" t="s">
        <v>216</v>
      </c>
      <c r="K115" s="317" t="s">
        <v>210</v>
      </c>
      <c r="L115" s="318" t="s">
        <v>258</v>
      </c>
    </row>
    <row r="116" spans="1:12" ht="12.75" customHeight="1" x14ac:dyDescent="0.3">
      <c r="A116" s="173"/>
      <c r="B116" s="321" t="s">
        <v>1438</v>
      </c>
      <c r="C116" s="312" t="s">
        <v>1426</v>
      </c>
      <c r="D116" s="312" t="s">
        <v>1422</v>
      </c>
      <c r="E116" s="312" t="s">
        <v>261</v>
      </c>
      <c r="F116" s="313" t="s">
        <v>564</v>
      </c>
      <c r="G116" s="314" t="s">
        <v>216</v>
      </c>
      <c r="H116" s="315" t="s">
        <v>216</v>
      </c>
      <c r="I116" s="315" t="s">
        <v>568</v>
      </c>
      <c r="J116" s="316" t="s">
        <v>216</v>
      </c>
      <c r="K116" s="317" t="s">
        <v>210</v>
      </c>
      <c r="L116" s="318" t="s">
        <v>258</v>
      </c>
    </row>
    <row r="117" spans="1:12" ht="12.75" customHeight="1" x14ac:dyDescent="0.3">
      <c r="A117" s="173"/>
      <c r="B117" s="321" t="s">
        <v>1439</v>
      </c>
      <c r="C117" s="312" t="s">
        <v>1426</v>
      </c>
      <c r="D117" s="312" t="s">
        <v>1422</v>
      </c>
      <c r="E117" s="312" t="s">
        <v>261</v>
      </c>
      <c r="F117" s="313" t="s">
        <v>564</v>
      </c>
      <c r="G117" s="314" t="s">
        <v>216</v>
      </c>
      <c r="H117" s="315" t="s">
        <v>216</v>
      </c>
      <c r="I117" s="315" t="s">
        <v>568</v>
      </c>
      <c r="J117" s="316" t="s">
        <v>216</v>
      </c>
      <c r="K117" s="317" t="s">
        <v>210</v>
      </c>
      <c r="L117" s="318" t="s">
        <v>258</v>
      </c>
    </row>
    <row r="118" spans="1:12" ht="12.75" customHeight="1" x14ac:dyDescent="0.3">
      <c r="A118" s="173"/>
      <c r="B118" s="321" t="s">
        <v>1440</v>
      </c>
      <c r="C118" s="312" t="s">
        <v>1444</v>
      </c>
      <c r="D118" s="312" t="s">
        <v>1422</v>
      </c>
      <c r="E118" s="312" t="s">
        <v>261</v>
      </c>
      <c r="F118" s="313" t="s">
        <v>597</v>
      </c>
      <c r="G118" s="314" t="s">
        <v>216</v>
      </c>
      <c r="H118" s="315" t="s">
        <v>216</v>
      </c>
      <c r="I118" s="315" t="s">
        <v>568</v>
      </c>
      <c r="J118" s="316" t="s">
        <v>216</v>
      </c>
      <c r="K118" s="317" t="s">
        <v>210</v>
      </c>
      <c r="L118" s="318" t="s">
        <v>258</v>
      </c>
    </row>
    <row r="119" spans="1:12" ht="12.75" customHeight="1" x14ac:dyDescent="0.3">
      <c r="A119" s="173"/>
      <c r="B119" s="321" t="s">
        <v>1441</v>
      </c>
      <c r="C119" s="312" t="s">
        <v>1444</v>
      </c>
      <c r="D119" s="312" t="s">
        <v>1422</v>
      </c>
      <c r="E119" s="312" t="s">
        <v>261</v>
      </c>
      <c r="F119" s="313" t="s">
        <v>597</v>
      </c>
      <c r="G119" s="314" t="s">
        <v>216</v>
      </c>
      <c r="H119" s="315" t="s">
        <v>216</v>
      </c>
      <c r="I119" s="315" t="s">
        <v>568</v>
      </c>
      <c r="J119" s="316" t="s">
        <v>216</v>
      </c>
      <c r="K119" s="317" t="s">
        <v>210</v>
      </c>
      <c r="L119" s="318" t="s">
        <v>258</v>
      </c>
    </row>
    <row r="120" spans="1:12" ht="12.75" customHeight="1" x14ac:dyDescent="0.3">
      <c r="A120" s="173"/>
      <c r="B120" s="321" t="s">
        <v>1442</v>
      </c>
      <c r="C120" s="312" t="s">
        <v>1444</v>
      </c>
      <c r="D120" s="312" t="s">
        <v>1422</v>
      </c>
      <c r="E120" s="312" t="s">
        <v>261</v>
      </c>
      <c r="F120" s="313" t="s">
        <v>597</v>
      </c>
      <c r="G120" s="314" t="s">
        <v>216</v>
      </c>
      <c r="H120" s="315" t="s">
        <v>216</v>
      </c>
      <c r="I120" s="315" t="s">
        <v>568</v>
      </c>
      <c r="J120" s="316" t="s">
        <v>216</v>
      </c>
      <c r="K120" s="317" t="s">
        <v>210</v>
      </c>
      <c r="L120" s="318" t="s">
        <v>258</v>
      </c>
    </row>
    <row r="121" spans="1:12" ht="12.75" customHeight="1" x14ac:dyDescent="0.3">
      <c r="A121" s="173"/>
      <c r="B121" s="321" t="s">
        <v>952</v>
      </c>
      <c r="C121" s="312" t="s">
        <v>967</v>
      </c>
      <c r="D121" s="312" t="s">
        <v>103</v>
      </c>
      <c r="E121" s="312" t="s">
        <v>32</v>
      </c>
      <c r="F121" s="313">
        <v>0</v>
      </c>
      <c r="G121" s="314" t="s">
        <v>216</v>
      </c>
      <c r="H121" s="315" t="s">
        <v>216</v>
      </c>
      <c r="I121" s="315" t="s">
        <v>568</v>
      </c>
      <c r="J121" s="316" t="s">
        <v>216</v>
      </c>
      <c r="K121" s="317" t="s">
        <v>210</v>
      </c>
      <c r="L121" s="318" t="s">
        <v>258</v>
      </c>
    </row>
    <row r="122" spans="1:12" ht="12.75" customHeight="1" x14ac:dyDescent="0.3">
      <c r="A122" s="173"/>
      <c r="B122" s="320" t="s">
        <v>810</v>
      </c>
      <c r="C122" s="312" t="s">
        <v>968</v>
      </c>
      <c r="D122" s="312" t="s">
        <v>811</v>
      </c>
      <c r="E122" s="312" t="s">
        <v>260</v>
      </c>
      <c r="F122" s="313" t="s">
        <v>564</v>
      </c>
      <c r="G122" s="314" t="s">
        <v>216</v>
      </c>
      <c r="H122" s="315" t="s">
        <v>216</v>
      </c>
      <c r="I122" s="315" t="s">
        <v>568</v>
      </c>
      <c r="J122" s="316" t="s">
        <v>216</v>
      </c>
      <c r="K122" s="317" t="s">
        <v>210</v>
      </c>
      <c r="L122" s="318" t="s">
        <v>258</v>
      </c>
    </row>
    <row r="123" spans="1:12" ht="12.75" customHeight="1" x14ac:dyDescent="0.3">
      <c r="A123" s="173"/>
      <c r="B123" s="321" t="s">
        <v>812</v>
      </c>
      <c r="C123" s="312" t="s">
        <v>968</v>
      </c>
      <c r="D123" s="312" t="s">
        <v>811</v>
      </c>
      <c r="E123" s="312" t="s">
        <v>260</v>
      </c>
      <c r="F123" s="313" t="s">
        <v>564</v>
      </c>
      <c r="G123" s="314" t="s">
        <v>216</v>
      </c>
      <c r="H123" s="315" t="s">
        <v>216</v>
      </c>
      <c r="I123" s="315" t="s">
        <v>568</v>
      </c>
      <c r="J123" s="316" t="s">
        <v>216</v>
      </c>
      <c r="K123" s="317" t="s">
        <v>210</v>
      </c>
      <c r="L123" s="318" t="s">
        <v>258</v>
      </c>
    </row>
    <row r="124" spans="1:12" ht="12.75" customHeight="1" x14ac:dyDescent="0.3">
      <c r="A124" s="173"/>
      <c r="B124" s="321" t="s">
        <v>813</v>
      </c>
      <c r="C124" s="312" t="s">
        <v>968</v>
      </c>
      <c r="D124" s="312" t="s">
        <v>811</v>
      </c>
      <c r="E124" s="312" t="s">
        <v>260</v>
      </c>
      <c r="F124" s="313" t="s">
        <v>564</v>
      </c>
      <c r="G124" s="314" t="s">
        <v>216</v>
      </c>
      <c r="H124" s="315" t="s">
        <v>216</v>
      </c>
      <c r="I124" s="315" t="s">
        <v>568</v>
      </c>
      <c r="J124" s="316" t="s">
        <v>216</v>
      </c>
      <c r="K124" s="317" t="s">
        <v>210</v>
      </c>
      <c r="L124" s="318" t="s">
        <v>258</v>
      </c>
    </row>
    <row r="125" spans="1:12" ht="12.75" customHeight="1" x14ac:dyDescent="0.3">
      <c r="A125" s="173"/>
      <c r="B125" s="321" t="s">
        <v>814</v>
      </c>
      <c r="C125" s="312" t="s">
        <v>968</v>
      </c>
      <c r="D125" s="312" t="s">
        <v>811</v>
      </c>
      <c r="E125" s="312" t="s">
        <v>260</v>
      </c>
      <c r="F125" s="313" t="s">
        <v>564</v>
      </c>
      <c r="G125" s="314" t="s">
        <v>216</v>
      </c>
      <c r="H125" s="315" t="s">
        <v>216</v>
      </c>
      <c r="I125" s="315" t="s">
        <v>568</v>
      </c>
      <c r="J125" s="316" t="s">
        <v>216</v>
      </c>
      <c r="K125" s="317" t="s">
        <v>210</v>
      </c>
      <c r="L125" s="318" t="s">
        <v>258</v>
      </c>
    </row>
    <row r="126" spans="1:12" ht="12.75" customHeight="1" x14ac:dyDescent="0.3">
      <c r="A126" s="173"/>
      <c r="B126" s="321" t="s">
        <v>815</v>
      </c>
      <c r="C126" s="312" t="s">
        <v>969</v>
      </c>
      <c r="D126" s="312" t="s">
        <v>811</v>
      </c>
      <c r="E126" s="312" t="s">
        <v>260</v>
      </c>
      <c r="F126" s="313" t="s">
        <v>597</v>
      </c>
      <c r="G126" s="314" t="s">
        <v>216</v>
      </c>
      <c r="H126" s="315" t="s">
        <v>216</v>
      </c>
      <c r="I126" s="315" t="s">
        <v>568</v>
      </c>
      <c r="J126" s="316" t="s">
        <v>216</v>
      </c>
      <c r="K126" s="317" t="s">
        <v>210</v>
      </c>
      <c r="L126" s="318" t="s">
        <v>258</v>
      </c>
    </row>
    <row r="127" spans="1:12" ht="12.75" customHeight="1" x14ac:dyDescent="0.3">
      <c r="A127" s="173"/>
      <c r="B127" s="321" t="s">
        <v>816</v>
      </c>
      <c r="C127" s="312" t="s">
        <v>969</v>
      </c>
      <c r="D127" s="312" t="s">
        <v>811</v>
      </c>
      <c r="E127" s="312" t="s">
        <v>260</v>
      </c>
      <c r="F127" s="313" t="s">
        <v>597</v>
      </c>
      <c r="G127" s="314" t="s">
        <v>216</v>
      </c>
      <c r="H127" s="315" t="s">
        <v>216</v>
      </c>
      <c r="I127" s="315" t="s">
        <v>568</v>
      </c>
      <c r="J127" s="316" t="s">
        <v>216</v>
      </c>
      <c r="K127" s="317" t="s">
        <v>210</v>
      </c>
      <c r="L127" s="318" t="s">
        <v>258</v>
      </c>
    </row>
    <row r="128" spans="1:12" ht="12.75" customHeight="1" x14ac:dyDescent="0.3">
      <c r="A128" s="173"/>
      <c r="B128" s="321" t="s">
        <v>817</v>
      </c>
      <c r="C128" s="312" t="s">
        <v>969</v>
      </c>
      <c r="D128" s="312" t="s">
        <v>811</v>
      </c>
      <c r="E128" s="312" t="s">
        <v>260</v>
      </c>
      <c r="F128" s="313" t="s">
        <v>597</v>
      </c>
      <c r="G128" s="314" t="s">
        <v>216</v>
      </c>
      <c r="H128" s="315" t="s">
        <v>216</v>
      </c>
      <c r="I128" s="315" t="s">
        <v>568</v>
      </c>
      <c r="J128" s="316" t="s">
        <v>216</v>
      </c>
      <c r="K128" s="317" t="s">
        <v>210</v>
      </c>
      <c r="L128" s="318" t="s">
        <v>258</v>
      </c>
    </row>
    <row r="129" spans="1:12" ht="12.75" customHeight="1" x14ac:dyDescent="0.3">
      <c r="A129" s="173"/>
      <c r="B129" s="321" t="s">
        <v>818</v>
      </c>
      <c r="C129" s="312" t="s">
        <v>969</v>
      </c>
      <c r="D129" s="312" t="s">
        <v>811</v>
      </c>
      <c r="E129" s="312" t="s">
        <v>260</v>
      </c>
      <c r="F129" s="313" t="s">
        <v>597</v>
      </c>
      <c r="G129" s="314" t="s">
        <v>216</v>
      </c>
      <c r="H129" s="315" t="s">
        <v>216</v>
      </c>
      <c r="I129" s="315" t="s">
        <v>568</v>
      </c>
      <c r="J129" s="316" t="s">
        <v>216</v>
      </c>
      <c r="K129" s="317" t="s">
        <v>210</v>
      </c>
      <c r="L129" s="318" t="s">
        <v>258</v>
      </c>
    </row>
    <row r="130" spans="1:12" ht="12.75" customHeight="1" x14ac:dyDescent="0.3">
      <c r="A130" s="173"/>
      <c r="B130" s="321" t="s">
        <v>819</v>
      </c>
      <c r="C130" s="312" t="s">
        <v>969</v>
      </c>
      <c r="D130" s="312" t="s">
        <v>811</v>
      </c>
      <c r="E130" s="312" t="s">
        <v>260</v>
      </c>
      <c r="F130" s="313" t="s">
        <v>597</v>
      </c>
      <c r="G130" s="314" t="s">
        <v>216</v>
      </c>
      <c r="H130" s="315" t="s">
        <v>216</v>
      </c>
      <c r="I130" s="315" t="s">
        <v>568</v>
      </c>
      <c r="J130" s="316" t="s">
        <v>216</v>
      </c>
      <c r="K130" s="317" t="s">
        <v>210</v>
      </c>
      <c r="L130" s="318" t="s">
        <v>258</v>
      </c>
    </row>
    <row r="131" spans="1:12" ht="12.75" customHeight="1" x14ac:dyDescent="0.3">
      <c r="A131" s="173"/>
      <c r="B131" s="320" t="s">
        <v>795</v>
      </c>
      <c r="C131" s="312" t="s">
        <v>995</v>
      </c>
      <c r="D131" s="312" t="s">
        <v>796</v>
      </c>
      <c r="E131" s="312" t="s">
        <v>303</v>
      </c>
      <c r="F131" s="313" t="s">
        <v>564</v>
      </c>
      <c r="G131" s="314" t="s">
        <v>216</v>
      </c>
      <c r="H131" s="315" t="s">
        <v>216</v>
      </c>
      <c r="I131" s="315" t="s">
        <v>568</v>
      </c>
      <c r="J131" s="316" t="s">
        <v>216</v>
      </c>
      <c r="K131" s="317" t="s">
        <v>210</v>
      </c>
      <c r="L131" s="318" t="s">
        <v>258</v>
      </c>
    </row>
    <row r="132" spans="1:12" ht="12.75" customHeight="1" x14ac:dyDescent="0.3">
      <c r="A132" s="173"/>
      <c r="B132" s="321" t="s">
        <v>797</v>
      </c>
      <c r="C132" s="312" t="s">
        <v>995</v>
      </c>
      <c r="D132" s="312" t="s">
        <v>796</v>
      </c>
      <c r="E132" s="312" t="s">
        <v>303</v>
      </c>
      <c r="F132" s="313" t="s">
        <v>564</v>
      </c>
      <c r="G132" s="314" t="s">
        <v>216</v>
      </c>
      <c r="H132" s="315" t="s">
        <v>216</v>
      </c>
      <c r="I132" s="315" t="s">
        <v>568</v>
      </c>
      <c r="J132" s="316" t="s">
        <v>216</v>
      </c>
      <c r="K132" s="317" t="s">
        <v>210</v>
      </c>
      <c r="L132" s="318" t="s">
        <v>258</v>
      </c>
    </row>
    <row r="133" spans="1:12" ht="12.75" customHeight="1" x14ac:dyDescent="0.3">
      <c r="A133" s="173"/>
      <c r="B133" s="321" t="s">
        <v>1017</v>
      </c>
      <c r="C133" s="312" t="s">
        <v>995</v>
      </c>
      <c r="D133" s="312" t="s">
        <v>796</v>
      </c>
      <c r="E133" s="312" t="s">
        <v>303</v>
      </c>
      <c r="F133" s="313" t="s">
        <v>564</v>
      </c>
      <c r="G133" s="314" t="s">
        <v>216</v>
      </c>
      <c r="H133" s="315" t="s">
        <v>216</v>
      </c>
      <c r="I133" s="315" t="s">
        <v>568</v>
      </c>
      <c r="J133" s="316" t="s">
        <v>216</v>
      </c>
      <c r="K133" s="317" t="s">
        <v>210</v>
      </c>
      <c r="L133" s="318" t="s">
        <v>258</v>
      </c>
    </row>
    <row r="134" spans="1:12" ht="12.75" customHeight="1" x14ac:dyDescent="0.3">
      <c r="A134" s="173"/>
      <c r="B134" s="321" t="s">
        <v>653</v>
      </c>
      <c r="C134" s="312" t="s">
        <v>995</v>
      </c>
      <c r="D134" s="312" t="s">
        <v>796</v>
      </c>
      <c r="E134" s="312" t="s">
        <v>303</v>
      </c>
      <c r="F134" s="313" t="s">
        <v>564</v>
      </c>
      <c r="G134" s="314" t="s">
        <v>216</v>
      </c>
      <c r="H134" s="315" t="s">
        <v>216</v>
      </c>
      <c r="I134" s="315" t="s">
        <v>568</v>
      </c>
      <c r="J134" s="316">
        <v>8</v>
      </c>
      <c r="K134" s="317" t="s">
        <v>210</v>
      </c>
      <c r="L134" s="318" t="s">
        <v>258</v>
      </c>
    </row>
    <row r="135" spans="1:12" ht="12.75" customHeight="1" x14ac:dyDescent="0.3">
      <c r="A135" s="173"/>
      <c r="B135" s="321" t="s">
        <v>798</v>
      </c>
      <c r="C135" s="312" t="s">
        <v>996</v>
      </c>
      <c r="D135" s="312" t="s">
        <v>796</v>
      </c>
      <c r="E135" s="312" t="s">
        <v>303</v>
      </c>
      <c r="F135" s="313" t="s">
        <v>597</v>
      </c>
      <c r="G135" s="314" t="s">
        <v>216</v>
      </c>
      <c r="H135" s="315" t="s">
        <v>216</v>
      </c>
      <c r="I135" s="315" t="s">
        <v>568</v>
      </c>
      <c r="J135" s="316" t="s">
        <v>216</v>
      </c>
      <c r="K135" s="317" t="s">
        <v>210</v>
      </c>
      <c r="L135" s="318" t="s">
        <v>258</v>
      </c>
    </row>
    <row r="136" spans="1:12" ht="12.75" customHeight="1" x14ac:dyDescent="0.3">
      <c r="A136" s="173"/>
      <c r="B136" s="321" t="s">
        <v>799</v>
      </c>
      <c r="C136" s="312" t="s">
        <v>996</v>
      </c>
      <c r="D136" s="312" t="s">
        <v>796</v>
      </c>
      <c r="E136" s="312" t="s">
        <v>303</v>
      </c>
      <c r="F136" s="313" t="s">
        <v>597</v>
      </c>
      <c r="G136" s="314" t="s">
        <v>216</v>
      </c>
      <c r="H136" s="315" t="s">
        <v>216</v>
      </c>
      <c r="I136" s="315" t="s">
        <v>568</v>
      </c>
      <c r="J136" s="316" t="s">
        <v>216</v>
      </c>
      <c r="K136" s="317" t="s">
        <v>210</v>
      </c>
      <c r="L136" s="318" t="s">
        <v>258</v>
      </c>
    </row>
    <row r="137" spans="1:12" ht="12.75" customHeight="1" x14ac:dyDescent="0.3">
      <c r="A137" s="173"/>
      <c r="B137" s="321" t="s">
        <v>800</v>
      </c>
      <c r="C137" s="312" t="s">
        <v>996</v>
      </c>
      <c r="D137" s="312" t="s">
        <v>796</v>
      </c>
      <c r="E137" s="312" t="s">
        <v>303</v>
      </c>
      <c r="F137" s="313" t="s">
        <v>597</v>
      </c>
      <c r="G137" s="314" t="s">
        <v>216</v>
      </c>
      <c r="H137" s="315" t="s">
        <v>216</v>
      </c>
      <c r="I137" s="315" t="s">
        <v>568</v>
      </c>
      <c r="J137" s="316" t="s">
        <v>216</v>
      </c>
      <c r="K137" s="317" t="s">
        <v>210</v>
      </c>
      <c r="L137" s="318" t="s">
        <v>258</v>
      </c>
    </row>
    <row r="138" spans="1:12" ht="12.75" customHeight="1" x14ac:dyDescent="0.3">
      <c r="A138" s="173"/>
      <c r="B138" s="320" t="s">
        <v>628</v>
      </c>
      <c r="C138" s="312" t="s">
        <v>333</v>
      </c>
      <c r="D138" s="312" t="s">
        <v>67</v>
      </c>
      <c r="E138" s="312" t="s">
        <v>25</v>
      </c>
      <c r="F138" s="313" t="s">
        <v>564</v>
      </c>
      <c r="G138" s="314" t="s">
        <v>216</v>
      </c>
      <c r="H138" s="315" t="s">
        <v>216</v>
      </c>
      <c r="I138" s="315" t="s">
        <v>568</v>
      </c>
      <c r="J138" s="316">
        <v>24</v>
      </c>
      <c r="K138" s="317" t="s">
        <v>210</v>
      </c>
      <c r="L138" s="318" t="s">
        <v>258</v>
      </c>
    </row>
    <row r="139" spans="1:12" ht="12.75" customHeight="1" x14ac:dyDescent="0.3">
      <c r="A139" s="173"/>
      <c r="B139" s="321" t="s">
        <v>504</v>
      </c>
      <c r="C139" s="312" t="s">
        <v>333</v>
      </c>
      <c r="D139" s="312" t="s">
        <v>67</v>
      </c>
      <c r="E139" s="312" t="s">
        <v>25</v>
      </c>
      <c r="F139" s="313" t="s">
        <v>564</v>
      </c>
      <c r="G139" s="314" t="s">
        <v>216</v>
      </c>
      <c r="H139" s="315" t="s">
        <v>216</v>
      </c>
      <c r="I139" s="315" t="s">
        <v>568</v>
      </c>
      <c r="J139" s="316">
        <v>108</v>
      </c>
      <c r="K139" s="317" t="s">
        <v>210</v>
      </c>
      <c r="L139" s="318" t="s">
        <v>258</v>
      </c>
    </row>
    <row r="140" spans="1:12" ht="12.75" customHeight="1" x14ac:dyDescent="0.3">
      <c r="A140" s="173"/>
      <c r="B140" s="320" t="s">
        <v>1457</v>
      </c>
      <c r="C140" s="312" t="s">
        <v>84</v>
      </c>
      <c r="D140" s="312" t="s">
        <v>67</v>
      </c>
      <c r="E140" s="312" t="s">
        <v>25</v>
      </c>
      <c r="F140" s="313" t="s">
        <v>564</v>
      </c>
      <c r="G140" s="314" t="s">
        <v>216</v>
      </c>
      <c r="H140" s="315" t="s">
        <v>216</v>
      </c>
      <c r="I140" s="315" t="s">
        <v>568</v>
      </c>
      <c r="J140" s="316" t="s">
        <v>216</v>
      </c>
      <c r="K140" s="317" t="s">
        <v>210</v>
      </c>
      <c r="L140" s="318" t="s">
        <v>258</v>
      </c>
    </row>
    <row r="141" spans="1:12" ht="12.75" customHeight="1" x14ac:dyDescent="0.3">
      <c r="A141" s="173"/>
      <c r="B141" s="321" t="s">
        <v>1458</v>
      </c>
      <c r="C141" s="312" t="s">
        <v>84</v>
      </c>
      <c r="D141" s="312" t="s">
        <v>67</v>
      </c>
      <c r="E141" s="312" t="s">
        <v>25</v>
      </c>
      <c r="F141" s="313" t="s">
        <v>564</v>
      </c>
      <c r="G141" s="314" t="s">
        <v>216</v>
      </c>
      <c r="H141" s="315" t="s">
        <v>216</v>
      </c>
      <c r="I141" s="315" t="s">
        <v>568</v>
      </c>
      <c r="J141" s="316" t="s">
        <v>216</v>
      </c>
      <c r="K141" s="317" t="s">
        <v>210</v>
      </c>
      <c r="L141" s="318" t="s">
        <v>258</v>
      </c>
    </row>
    <row r="142" spans="1:12" ht="12.75" customHeight="1" x14ac:dyDescent="0.3">
      <c r="A142" s="173"/>
      <c r="B142" s="321" t="s">
        <v>506</v>
      </c>
      <c r="C142" s="312" t="s">
        <v>84</v>
      </c>
      <c r="D142" s="312" t="s">
        <v>67</v>
      </c>
      <c r="E142" s="312" t="s">
        <v>25</v>
      </c>
      <c r="F142" s="313" t="s">
        <v>564</v>
      </c>
      <c r="G142" s="314" t="s">
        <v>216</v>
      </c>
      <c r="H142" s="315" t="s">
        <v>216</v>
      </c>
      <c r="I142" s="315" t="s">
        <v>568</v>
      </c>
      <c r="J142" s="316">
        <v>108</v>
      </c>
      <c r="K142" s="317" t="s">
        <v>210</v>
      </c>
      <c r="L142" s="318" t="s">
        <v>258</v>
      </c>
    </row>
    <row r="143" spans="1:12" ht="12.75" customHeight="1" x14ac:dyDescent="0.3">
      <c r="A143" s="173"/>
      <c r="B143" s="321" t="s">
        <v>1377</v>
      </c>
      <c r="C143" s="312" t="s">
        <v>87</v>
      </c>
      <c r="D143" s="312" t="s">
        <v>108</v>
      </c>
      <c r="E143" s="312" t="s">
        <v>51</v>
      </c>
      <c r="F143" s="313" t="s">
        <v>564</v>
      </c>
      <c r="G143" s="314" t="s">
        <v>216</v>
      </c>
      <c r="H143" s="315">
        <v>8</v>
      </c>
      <c r="I143" s="315" t="s">
        <v>568</v>
      </c>
      <c r="J143" s="316" t="s">
        <v>216</v>
      </c>
      <c r="K143" s="317" t="s">
        <v>210</v>
      </c>
      <c r="L143" s="318" t="s">
        <v>258</v>
      </c>
    </row>
    <row r="144" spans="1:12" ht="12.75" customHeight="1" x14ac:dyDescent="0.3">
      <c r="A144" s="173"/>
      <c r="B144" s="321" t="s">
        <v>1378</v>
      </c>
      <c r="C144" s="312" t="s">
        <v>87</v>
      </c>
      <c r="D144" s="312" t="s">
        <v>108</v>
      </c>
      <c r="E144" s="312" t="s">
        <v>51</v>
      </c>
      <c r="F144" s="313" t="s">
        <v>564</v>
      </c>
      <c r="G144" s="314" t="s">
        <v>216</v>
      </c>
      <c r="H144" s="315">
        <v>8</v>
      </c>
      <c r="I144" s="315" t="s">
        <v>568</v>
      </c>
      <c r="J144" s="316" t="s">
        <v>216</v>
      </c>
      <c r="K144" s="317" t="s">
        <v>210</v>
      </c>
      <c r="L144" s="318" t="s">
        <v>258</v>
      </c>
    </row>
    <row r="145" spans="1:12" ht="12.75" customHeight="1" x14ac:dyDescent="0.3">
      <c r="A145" s="173"/>
      <c r="B145" s="321" t="s">
        <v>1379</v>
      </c>
      <c r="C145" s="312" t="s">
        <v>469</v>
      </c>
      <c r="D145" s="312" t="s">
        <v>108</v>
      </c>
      <c r="E145" s="312" t="s">
        <v>51</v>
      </c>
      <c r="F145" s="313" t="s">
        <v>597</v>
      </c>
      <c r="G145" s="314" t="s">
        <v>216</v>
      </c>
      <c r="H145" s="315">
        <v>9</v>
      </c>
      <c r="I145" s="315" t="s">
        <v>568</v>
      </c>
      <c r="J145" s="316" t="s">
        <v>216</v>
      </c>
      <c r="K145" s="317" t="s">
        <v>210</v>
      </c>
      <c r="L145" s="318" t="s">
        <v>258</v>
      </c>
    </row>
    <row r="146" spans="1:12" ht="12.75" customHeight="1" x14ac:dyDescent="0.3">
      <c r="A146" s="173"/>
      <c r="B146" s="321" t="s">
        <v>1380</v>
      </c>
      <c r="C146" s="312" t="s">
        <v>469</v>
      </c>
      <c r="D146" s="312" t="s">
        <v>108</v>
      </c>
      <c r="E146" s="312" t="s">
        <v>51</v>
      </c>
      <c r="F146" s="313" t="s">
        <v>597</v>
      </c>
      <c r="G146" s="314" t="s">
        <v>216</v>
      </c>
      <c r="H146" s="315">
        <v>9</v>
      </c>
      <c r="I146" s="315" t="s">
        <v>568</v>
      </c>
      <c r="J146" s="316" t="s">
        <v>216</v>
      </c>
      <c r="K146" s="317" t="s">
        <v>210</v>
      </c>
      <c r="L146" s="318" t="s">
        <v>258</v>
      </c>
    </row>
    <row r="147" spans="1:12" ht="12.75" customHeight="1" x14ac:dyDescent="0.3">
      <c r="A147" s="173"/>
      <c r="B147" s="321" t="s">
        <v>1381</v>
      </c>
      <c r="C147" s="312" t="s">
        <v>469</v>
      </c>
      <c r="D147" s="312" t="s">
        <v>108</v>
      </c>
      <c r="E147" s="312" t="s">
        <v>51</v>
      </c>
      <c r="F147" s="313" t="s">
        <v>597</v>
      </c>
      <c r="G147" s="314" t="s">
        <v>216</v>
      </c>
      <c r="H147" s="315">
        <v>9</v>
      </c>
      <c r="I147" s="315" t="s">
        <v>568</v>
      </c>
      <c r="J147" s="316" t="s">
        <v>216</v>
      </c>
      <c r="K147" s="317" t="s">
        <v>210</v>
      </c>
      <c r="L147" s="318" t="s">
        <v>258</v>
      </c>
    </row>
    <row r="148" spans="1:12" ht="12.75" customHeight="1" x14ac:dyDescent="0.3">
      <c r="A148" s="173"/>
      <c r="B148" s="320" t="s">
        <v>916</v>
      </c>
      <c r="C148" s="312" t="s">
        <v>970</v>
      </c>
      <c r="D148" s="312" t="s">
        <v>909</v>
      </c>
      <c r="E148" s="312" t="s">
        <v>561</v>
      </c>
      <c r="F148" s="313" t="s">
        <v>564</v>
      </c>
      <c r="G148" s="314" t="s">
        <v>216</v>
      </c>
      <c r="H148" s="315" t="s">
        <v>216</v>
      </c>
      <c r="I148" s="315" t="s">
        <v>568</v>
      </c>
      <c r="J148" s="316" t="s">
        <v>216</v>
      </c>
      <c r="K148" s="317" t="s">
        <v>210</v>
      </c>
      <c r="L148" s="318" t="s">
        <v>258</v>
      </c>
    </row>
    <row r="149" spans="1:12" ht="12.75" customHeight="1" x14ac:dyDescent="0.3">
      <c r="A149" s="173"/>
      <c r="B149" s="321" t="s">
        <v>917</v>
      </c>
      <c r="C149" s="312" t="s">
        <v>970</v>
      </c>
      <c r="D149" s="312" t="s">
        <v>909</v>
      </c>
      <c r="E149" s="312" t="s">
        <v>561</v>
      </c>
      <c r="F149" s="313" t="s">
        <v>564</v>
      </c>
      <c r="G149" s="314" t="s">
        <v>216</v>
      </c>
      <c r="H149" s="315" t="s">
        <v>216</v>
      </c>
      <c r="I149" s="315" t="s">
        <v>568</v>
      </c>
      <c r="J149" s="316" t="s">
        <v>216</v>
      </c>
      <c r="K149" s="317" t="s">
        <v>210</v>
      </c>
      <c r="L149" s="318" t="s">
        <v>258</v>
      </c>
    </row>
    <row r="150" spans="1:12" ht="12.75" customHeight="1" x14ac:dyDescent="0.3">
      <c r="A150" s="173"/>
      <c r="B150" s="320" t="s">
        <v>1069</v>
      </c>
      <c r="C150" s="312" t="s">
        <v>88</v>
      </c>
      <c r="D150" s="312" t="s">
        <v>52</v>
      </c>
      <c r="E150" s="312" t="s">
        <v>52</v>
      </c>
      <c r="F150" s="313" t="s">
        <v>564</v>
      </c>
      <c r="G150" s="314" t="s">
        <v>216</v>
      </c>
      <c r="H150" s="315" t="s">
        <v>216</v>
      </c>
      <c r="I150" s="315" t="s">
        <v>568</v>
      </c>
      <c r="J150" s="316" t="s">
        <v>216</v>
      </c>
      <c r="K150" s="317" t="s">
        <v>210</v>
      </c>
      <c r="L150" s="318" t="s">
        <v>258</v>
      </c>
    </row>
    <row r="151" spans="1:12" ht="12.75" customHeight="1" x14ac:dyDescent="0.3">
      <c r="A151" s="173"/>
      <c r="B151" s="321" t="s">
        <v>1070</v>
      </c>
      <c r="C151" s="312" t="s">
        <v>88</v>
      </c>
      <c r="D151" s="312" t="s">
        <v>52</v>
      </c>
      <c r="E151" s="312" t="s">
        <v>52</v>
      </c>
      <c r="F151" s="313" t="s">
        <v>564</v>
      </c>
      <c r="G151" s="314" t="s">
        <v>216</v>
      </c>
      <c r="H151" s="315" t="s">
        <v>216</v>
      </c>
      <c r="I151" s="315" t="s">
        <v>568</v>
      </c>
      <c r="J151" s="316" t="s">
        <v>216</v>
      </c>
      <c r="K151" s="317" t="s">
        <v>210</v>
      </c>
      <c r="L151" s="318" t="s">
        <v>258</v>
      </c>
    </row>
    <row r="152" spans="1:12" ht="12.75" customHeight="1" x14ac:dyDescent="0.3">
      <c r="A152" s="173"/>
      <c r="B152" s="321" t="s">
        <v>1071</v>
      </c>
      <c r="C152" s="312" t="s">
        <v>88</v>
      </c>
      <c r="D152" s="312" t="s">
        <v>52</v>
      </c>
      <c r="E152" s="312" t="s">
        <v>52</v>
      </c>
      <c r="F152" s="313" t="s">
        <v>597</v>
      </c>
      <c r="G152" s="314" t="s">
        <v>216</v>
      </c>
      <c r="H152" s="315" t="s">
        <v>216</v>
      </c>
      <c r="I152" s="315" t="s">
        <v>568</v>
      </c>
      <c r="J152" s="316" t="s">
        <v>216</v>
      </c>
      <c r="K152" s="317" t="s">
        <v>210</v>
      </c>
      <c r="L152" s="318" t="s">
        <v>258</v>
      </c>
    </row>
    <row r="153" spans="1:12" ht="12.75" customHeight="1" thickBot="1" x14ac:dyDescent="0.35">
      <c r="A153" s="173"/>
      <c r="B153" s="400" t="s">
        <v>1072</v>
      </c>
      <c r="C153" s="312" t="s">
        <v>88</v>
      </c>
      <c r="D153" s="299" t="s">
        <v>52</v>
      </c>
      <c r="E153" s="299" t="s">
        <v>52</v>
      </c>
      <c r="F153" s="300" t="s">
        <v>597</v>
      </c>
      <c r="G153" s="301" t="s">
        <v>216</v>
      </c>
      <c r="H153" s="302" t="s">
        <v>216</v>
      </c>
      <c r="I153" s="302" t="s">
        <v>568</v>
      </c>
      <c r="J153" s="303" t="s">
        <v>216</v>
      </c>
      <c r="K153" s="304" t="s">
        <v>210</v>
      </c>
      <c r="L153" s="319" t="s">
        <v>258</v>
      </c>
    </row>
    <row r="154" spans="1:12" ht="12.75" customHeight="1" x14ac:dyDescent="0.3">
      <c r="A154" s="173"/>
      <c r="B154" s="401" t="s">
        <v>1036</v>
      </c>
      <c r="C154" s="305" t="s">
        <v>1098</v>
      </c>
      <c r="D154" s="305" t="s">
        <v>124</v>
      </c>
      <c r="E154" s="305" t="s">
        <v>50</v>
      </c>
      <c r="F154" s="306">
        <v>0</v>
      </c>
      <c r="G154" s="307" t="s">
        <v>216</v>
      </c>
      <c r="H154" s="308" t="s">
        <v>216</v>
      </c>
      <c r="I154" s="308" t="s">
        <v>568</v>
      </c>
      <c r="J154" s="309" t="s">
        <v>216</v>
      </c>
      <c r="K154" s="310" t="s">
        <v>210</v>
      </c>
      <c r="L154" s="311" t="s">
        <v>253</v>
      </c>
    </row>
    <row r="155" spans="1:12" ht="12.75" customHeight="1" x14ac:dyDescent="0.3">
      <c r="A155" s="173"/>
      <c r="B155" s="320" t="s">
        <v>566</v>
      </c>
      <c r="C155" s="312" t="s">
        <v>972</v>
      </c>
      <c r="D155" s="312" t="s">
        <v>124</v>
      </c>
      <c r="E155" s="312" t="s">
        <v>50</v>
      </c>
      <c r="F155" s="313" t="s">
        <v>564</v>
      </c>
      <c r="G155" s="314" t="s">
        <v>216</v>
      </c>
      <c r="H155" s="315" t="s">
        <v>216</v>
      </c>
      <c r="I155" s="315" t="s">
        <v>568</v>
      </c>
      <c r="J155" s="316" t="s">
        <v>216</v>
      </c>
      <c r="K155" s="317" t="s">
        <v>210</v>
      </c>
      <c r="L155" s="318" t="s">
        <v>253</v>
      </c>
    </row>
    <row r="156" spans="1:12" ht="12.75" customHeight="1" x14ac:dyDescent="0.3">
      <c r="A156" s="173"/>
      <c r="B156" s="321" t="s">
        <v>567</v>
      </c>
      <c r="C156" s="312" t="s">
        <v>972</v>
      </c>
      <c r="D156" s="312" t="s">
        <v>124</v>
      </c>
      <c r="E156" s="312" t="s">
        <v>50</v>
      </c>
      <c r="F156" s="313" t="s">
        <v>564</v>
      </c>
      <c r="G156" s="314" t="s">
        <v>216</v>
      </c>
      <c r="H156" s="315" t="s">
        <v>216</v>
      </c>
      <c r="I156" s="315" t="s">
        <v>568</v>
      </c>
      <c r="J156" s="316" t="s">
        <v>216</v>
      </c>
      <c r="K156" s="317" t="s">
        <v>210</v>
      </c>
      <c r="L156" s="318" t="s">
        <v>253</v>
      </c>
    </row>
    <row r="157" spans="1:12" ht="12.75" customHeight="1" x14ac:dyDescent="0.3">
      <c r="A157" s="173"/>
      <c r="B157" s="321" t="s">
        <v>1318</v>
      </c>
      <c r="C157" s="312" t="s">
        <v>1286</v>
      </c>
      <c r="D157" s="312" t="s">
        <v>124</v>
      </c>
      <c r="E157" s="312" t="s">
        <v>50</v>
      </c>
      <c r="F157" s="313" t="s">
        <v>564</v>
      </c>
      <c r="G157" s="314" t="s">
        <v>216</v>
      </c>
      <c r="H157" s="315" t="s">
        <v>216</v>
      </c>
      <c r="I157" s="315" t="s">
        <v>568</v>
      </c>
      <c r="J157" s="316" t="s">
        <v>216</v>
      </c>
      <c r="K157" s="317" t="s">
        <v>210</v>
      </c>
      <c r="L157" s="318" t="s">
        <v>253</v>
      </c>
    </row>
    <row r="158" spans="1:12" ht="12.75" customHeight="1" x14ac:dyDescent="0.3">
      <c r="A158" s="173"/>
      <c r="B158" s="320" t="s">
        <v>1048</v>
      </c>
      <c r="C158" s="312" t="s">
        <v>1103</v>
      </c>
      <c r="D158" s="312" t="s">
        <v>99</v>
      </c>
      <c r="E158" s="312" t="s">
        <v>26</v>
      </c>
      <c r="F158" s="313" t="s">
        <v>564</v>
      </c>
      <c r="G158" s="314" t="s">
        <v>216</v>
      </c>
      <c r="H158" s="315">
        <v>9</v>
      </c>
      <c r="I158" s="315" t="s">
        <v>568</v>
      </c>
      <c r="J158" s="316" t="s">
        <v>216</v>
      </c>
      <c r="K158" s="317" t="s">
        <v>210</v>
      </c>
      <c r="L158" s="318" t="s">
        <v>253</v>
      </c>
    </row>
    <row r="159" spans="1:12" ht="12.75" customHeight="1" x14ac:dyDescent="0.3">
      <c r="A159" s="173"/>
      <c r="B159" s="321" t="s">
        <v>1049</v>
      </c>
      <c r="C159" s="312" t="s">
        <v>1103</v>
      </c>
      <c r="D159" s="312" t="s">
        <v>99</v>
      </c>
      <c r="E159" s="312" t="s">
        <v>26</v>
      </c>
      <c r="F159" s="313" t="s">
        <v>564</v>
      </c>
      <c r="G159" s="314" t="s">
        <v>216</v>
      </c>
      <c r="H159" s="315">
        <v>9</v>
      </c>
      <c r="I159" s="315" t="s">
        <v>568</v>
      </c>
      <c r="J159" s="316" t="s">
        <v>216</v>
      </c>
      <c r="K159" s="317" t="s">
        <v>210</v>
      </c>
      <c r="L159" s="318" t="s">
        <v>253</v>
      </c>
    </row>
    <row r="160" spans="1:12" ht="12.75" customHeight="1" x14ac:dyDescent="0.3">
      <c r="A160" s="173"/>
      <c r="B160" s="321" t="s">
        <v>1050</v>
      </c>
      <c r="C160" s="312" t="s">
        <v>1103</v>
      </c>
      <c r="D160" s="312" t="s">
        <v>99</v>
      </c>
      <c r="E160" s="312" t="s">
        <v>26</v>
      </c>
      <c r="F160" s="313" t="s">
        <v>564</v>
      </c>
      <c r="G160" s="314" t="s">
        <v>216</v>
      </c>
      <c r="H160" s="315">
        <v>9</v>
      </c>
      <c r="I160" s="315" t="s">
        <v>568</v>
      </c>
      <c r="J160" s="316" t="s">
        <v>216</v>
      </c>
      <c r="K160" s="317" t="s">
        <v>210</v>
      </c>
      <c r="L160" s="318" t="s">
        <v>253</v>
      </c>
    </row>
    <row r="161" spans="1:12" ht="12.75" customHeight="1" x14ac:dyDescent="0.3">
      <c r="A161" s="173"/>
      <c r="B161" s="321" t="s">
        <v>1060</v>
      </c>
      <c r="C161" s="312" t="s">
        <v>1410</v>
      </c>
      <c r="D161" s="312" t="s">
        <v>1061</v>
      </c>
      <c r="E161" s="312" t="s">
        <v>46</v>
      </c>
      <c r="F161" s="313" t="s">
        <v>568</v>
      </c>
      <c r="G161" s="314" t="s">
        <v>216</v>
      </c>
      <c r="H161" s="315" t="s">
        <v>216</v>
      </c>
      <c r="I161" s="315" t="s">
        <v>568</v>
      </c>
      <c r="J161" s="316" t="s">
        <v>216</v>
      </c>
      <c r="K161" s="317" t="s">
        <v>210</v>
      </c>
      <c r="L161" s="318" t="s">
        <v>253</v>
      </c>
    </row>
    <row r="162" spans="1:12" ht="12.75" customHeight="1" x14ac:dyDescent="0.3">
      <c r="A162" s="173"/>
      <c r="B162" s="320" t="s">
        <v>1299</v>
      </c>
      <c r="C162" s="312" t="s">
        <v>1300</v>
      </c>
      <c r="D162" s="312" t="s">
        <v>1061</v>
      </c>
      <c r="E162" s="312" t="s">
        <v>46</v>
      </c>
      <c r="F162" s="313" t="s">
        <v>564</v>
      </c>
      <c r="G162" s="314" t="s">
        <v>216</v>
      </c>
      <c r="H162" s="315" t="s">
        <v>216</v>
      </c>
      <c r="I162" s="315" t="s">
        <v>568</v>
      </c>
      <c r="J162" s="316" t="s">
        <v>216</v>
      </c>
      <c r="K162" s="317" t="s">
        <v>210</v>
      </c>
      <c r="L162" s="318" t="s">
        <v>253</v>
      </c>
    </row>
    <row r="163" spans="1:12" ht="12.75" customHeight="1" x14ac:dyDescent="0.3">
      <c r="A163" s="173"/>
      <c r="B163" s="321" t="s">
        <v>1301</v>
      </c>
      <c r="C163" s="312" t="s">
        <v>1300</v>
      </c>
      <c r="D163" s="312" t="s">
        <v>1061</v>
      </c>
      <c r="E163" s="312" t="s">
        <v>46</v>
      </c>
      <c r="F163" s="313" t="s">
        <v>564</v>
      </c>
      <c r="G163" s="314" t="s">
        <v>216</v>
      </c>
      <c r="H163" s="315" t="s">
        <v>216</v>
      </c>
      <c r="I163" s="315" t="s">
        <v>568</v>
      </c>
      <c r="J163" s="316" t="s">
        <v>216</v>
      </c>
      <c r="K163" s="317" t="s">
        <v>210</v>
      </c>
      <c r="L163" s="318" t="s">
        <v>253</v>
      </c>
    </row>
    <row r="164" spans="1:12" ht="12.75" customHeight="1" x14ac:dyDescent="0.3">
      <c r="A164" s="173"/>
      <c r="B164" s="321" t="s">
        <v>1302</v>
      </c>
      <c r="C164" s="312" t="s">
        <v>1303</v>
      </c>
      <c r="D164" s="312" t="s">
        <v>1061</v>
      </c>
      <c r="E164" s="312" t="s">
        <v>46</v>
      </c>
      <c r="F164" s="313" t="s">
        <v>597</v>
      </c>
      <c r="G164" s="314" t="s">
        <v>216</v>
      </c>
      <c r="H164" s="315" t="s">
        <v>216</v>
      </c>
      <c r="I164" s="315" t="s">
        <v>568</v>
      </c>
      <c r="J164" s="316" t="s">
        <v>216</v>
      </c>
      <c r="K164" s="317" t="s">
        <v>210</v>
      </c>
      <c r="L164" s="318" t="s">
        <v>253</v>
      </c>
    </row>
    <row r="165" spans="1:12" ht="12.75" customHeight="1" x14ac:dyDescent="0.3">
      <c r="A165" s="173"/>
      <c r="B165" s="321" t="s">
        <v>1304</v>
      </c>
      <c r="C165" s="312" t="s">
        <v>1303</v>
      </c>
      <c r="D165" s="312" t="s">
        <v>1061</v>
      </c>
      <c r="E165" s="312" t="s">
        <v>46</v>
      </c>
      <c r="F165" s="313" t="s">
        <v>597</v>
      </c>
      <c r="G165" s="314" t="s">
        <v>216</v>
      </c>
      <c r="H165" s="315" t="s">
        <v>216</v>
      </c>
      <c r="I165" s="315" t="s">
        <v>568</v>
      </c>
      <c r="J165" s="316" t="s">
        <v>216</v>
      </c>
      <c r="K165" s="317" t="s">
        <v>210</v>
      </c>
      <c r="L165" s="318" t="s">
        <v>253</v>
      </c>
    </row>
    <row r="166" spans="1:12" ht="12.75" customHeight="1" x14ac:dyDescent="0.3">
      <c r="A166" s="173"/>
      <c r="B166" s="320" t="s">
        <v>1062</v>
      </c>
      <c r="C166" s="312" t="s">
        <v>290</v>
      </c>
      <c r="D166" s="312" t="s">
        <v>1061</v>
      </c>
      <c r="E166" s="312" t="s">
        <v>46</v>
      </c>
      <c r="F166" s="313" t="s">
        <v>564</v>
      </c>
      <c r="G166" s="314" t="s">
        <v>216</v>
      </c>
      <c r="H166" s="315">
        <v>9</v>
      </c>
      <c r="I166" s="315" t="s">
        <v>568</v>
      </c>
      <c r="J166" s="316" t="s">
        <v>216</v>
      </c>
      <c r="K166" s="317" t="s">
        <v>210</v>
      </c>
      <c r="L166" s="318" t="s">
        <v>253</v>
      </c>
    </row>
    <row r="167" spans="1:12" ht="12.75" customHeight="1" x14ac:dyDescent="0.3">
      <c r="A167" s="173"/>
      <c r="B167" s="321" t="s">
        <v>1063</v>
      </c>
      <c r="C167" s="312" t="s">
        <v>290</v>
      </c>
      <c r="D167" s="312" t="s">
        <v>1061</v>
      </c>
      <c r="E167" s="312" t="s">
        <v>46</v>
      </c>
      <c r="F167" s="313" t="s">
        <v>564</v>
      </c>
      <c r="G167" s="314" t="s">
        <v>216</v>
      </c>
      <c r="H167" s="315">
        <v>9</v>
      </c>
      <c r="I167" s="315" t="s">
        <v>568</v>
      </c>
      <c r="J167" s="316" t="s">
        <v>216</v>
      </c>
      <c r="K167" s="317" t="s">
        <v>210</v>
      </c>
      <c r="L167" s="318" t="s">
        <v>253</v>
      </c>
    </row>
    <row r="168" spans="1:12" ht="12.75" customHeight="1" x14ac:dyDescent="0.3">
      <c r="A168" s="173"/>
      <c r="B168" s="321" t="s">
        <v>1064</v>
      </c>
      <c r="C168" s="312" t="s">
        <v>290</v>
      </c>
      <c r="D168" s="312" t="s">
        <v>1061</v>
      </c>
      <c r="E168" s="312" t="s">
        <v>46</v>
      </c>
      <c r="F168" s="313" t="s">
        <v>564</v>
      </c>
      <c r="G168" s="314" t="s">
        <v>216</v>
      </c>
      <c r="H168" s="315">
        <v>9</v>
      </c>
      <c r="I168" s="315" t="s">
        <v>568</v>
      </c>
      <c r="J168" s="316" t="s">
        <v>216</v>
      </c>
      <c r="K168" s="317" t="s">
        <v>210</v>
      </c>
      <c r="L168" s="318" t="s">
        <v>253</v>
      </c>
    </row>
    <row r="169" spans="1:12" ht="12.75" customHeight="1" x14ac:dyDescent="0.3">
      <c r="A169" s="173"/>
      <c r="B169" s="321" t="s">
        <v>753</v>
      </c>
      <c r="C169" s="312" t="s">
        <v>997</v>
      </c>
      <c r="D169" s="312" t="s">
        <v>207</v>
      </c>
      <c r="E169" s="312" t="s">
        <v>208</v>
      </c>
      <c r="F169" s="313">
        <v>0</v>
      </c>
      <c r="G169" s="314" t="s">
        <v>216</v>
      </c>
      <c r="H169" s="315" t="s">
        <v>216</v>
      </c>
      <c r="I169" s="315" t="s">
        <v>568</v>
      </c>
      <c r="J169" s="316" t="s">
        <v>216</v>
      </c>
      <c r="K169" s="317" t="s">
        <v>210</v>
      </c>
      <c r="L169" s="318" t="s">
        <v>253</v>
      </c>
    </row>
    <row r="170" spans="1:12" ht="12.75" customHeight="1" x14ac:dyDescent="0.3">
      <c r="A170" s="173"/>
      <c r="B170" s="321" t="s">
        <v>1411</v>
      </c>
      <c r="C170" s="312" t="s">
        <v>1412</v>
      </c>
      <c r="D170" s="312" t="s">
        <v>207</v>
      </c>
      <c r="E170" s="312" t="s">
        <v>208</v>
      </c>
      <c r="F170" s="313" t="s">
        <v>564</v>
      </c>
      <c r="G170" s="314"/>
      <c r="H170" s="315"/>
      <c r="I170" s="315" t="s">
        <v>568</v>
      </c>
      <c r="J170" s="316" t="s">
        <v>216</v>
      </c>
      <c r="K170" s="317" t="s">
        <v>210</v>
      </c>
      <c r="L170" s="318" t="s">
        <v>253</v>
      </c>
    </row>
    <row r="171" spans="1:12" ht="12.75" customHeight="1" x14ac:dyDescent="0.3">
      <c r="A171" s="173"/>
      <c r="B171" s="321" t="s">
        <v>1413</v>
      </c>
      <c r="C171" s="312" t="s">
        <v>1412</v>
      </c>
      <c r="D171" s="312" t="s">
        <v>207</v>
      </c>
      <c r="E171" s="312" t="s">
        <v>208</v>
      </c>
      <c r="F171" s="313" t="s">
        <v>564</v>
      </c>
      <c r="G171" s="314"/>
      <c r="H171" s="315"/>
      <c r="I171" s="315" t="s">
        <v>568</v>
      </c>
      <c r="J171" s="316" t="s">
        <v>216</v>
      </c>
      <c r="K171" s="317" t="s">
        <v>210</v>
      </c>
      <c r="L171" s="318" t="s">
        <v>253</v>
      </c>
    </row>
    <row r="172" spans="1:12" ht="12.75" customHeight="1" x14ac:dyDescent="0.3">
      <c r="A172" s="173"/>
      <c r="B172" s="320" t="s">
        <v>741</v>
      </c>
      <c r="C172" s="312" t="s">
        <v>998</v>
      </c>
      <c r="D172" s="312" t="s">
        <v>207</v>
      </c>
      <c r="E172" s="312" t="s">
        <v>208</v>
      </c>
      <c r="F172" s="313" t="s">
        <v>564</v>
      </c>
      <c r="G172" s="314" t="s">
        <v>216</v>
      </c>
      <c r="H172" s="315" t="s">
        <v>216</v>
      </c>
      <c r="I172" s="315" t="s">
        <v>568</v>
      </c>
      <c r="J172" s="316" t="s">
        <v>216</v>
      </c>
      <c r="K172" s="317" t="s">
        <v>210</v>
      </c>
      <c r="L172" s="318" t="s">
        <v>253</v>
      </c>
    </row>
    <row r="173" spans="1:12" ht="12.75" customHeight="1" x14ac:dyDescent="0.3">
      <c r="A173" s="173"/>
      <c r="B173" s="321" t="s">
        <v>742</v>
      </c>
      <c r="C173" s="312" t="s">
        <v>998</v>
      </c>
      <c r="D173" s="312" t="s">
        <v>207</v>
      </c>
      <c r="E173" s="312" t="s">
        <v>208</v>
      </c>
      <c r="F173" s="313" t="s">
        <v>564</v>
      </c>
      <c r="G173" s="314" t="s">
        <v>216</v>
      </c>
      <c r="H173" s="315" t="s">
        <v>216</v>
      </c>
      <c r="I173" s="315" t="s">
        <v>568</v>
      </c>
      <c r="J173" s="316" t="s">
        <v>216</v>
      </c>
      <c r="K173" s="317" t="s">
        <v>210</v>
      </c>
      <c r="L173" s="318" t="s">
        <v>253</v>
      </c>
    </row>
    <row r="174" spans="1:12" ht="12.75" customHeight="1" x14ac:dyDescent="0.3">
      <c r="A174" s="173"/>
      <c r="B174" s="321" t="s">
        <v>743</v>
      </c>
      <c r="C174" s="312" t="s">
        <v>999</v>
      </c>
      <c r="D174" s="312" t="s">
        <v>207</v>
      </c>
      <c r="E174" s="312" t="s">
        <v>208</v>
      </c>
      <c r="F174" s="313" t="s">
        <v>597</v>
      </c>
      <c r="G174" s="314" t="s">
        <v>216</v>
      </c>
      <c r="H174" s="315" t="s">
        <v>216</v>
      </c>
      <c r="I174" s="315" t="s">
        <v>568</v>
      </c>
      <c r="J174" s="316" t="s">
        <v>216</v>
      </c>
      <c r="K174" s="317" t="s">
        <v>210</v>
      </c>
      <c r="L174" s="318" t="s">
        <v>253</v>
      </c>
    </row>
    <row r="175" spans="1:12" ht="12.75" customHeight="1" x14ac:dyDescent="0.3">
      <c r="A175" s="173"/>
      <c r="B175" s="321" t="s">
        <v>744</v>
      </c>
      <c r="C175" s="312" t="s">
        <v>999</v>
      </c>
      <c r="D175" s="312" t="s">
        <v>207</v>
      </c>
      <c r="E175" s="312" t="s">
        <v>208</v>
      </c>
      <c r="F175" s="313" t="s">
        <v>597</v>
      </c>
      <c r="G175" s="314" t="s">
        <v>216</v>
      </c>
      <c r="H175" s="315" t="s">
        <v>216</v>
      </c>
      <c r="I175" s="315" t="s">
        <v>568</v>
      </c>
      <c r="J175" s="316" t="s">
        <v>216</v>
      </c>
      <c r="K175" s="317" t="s">
        <v>210</v>
      </c>
      <c r="L175" s="318" t="s">
        <v>253</v>
      </c>
    </row>
    <row r="176" spans="1:12" ht="12.75" customHeight="1" x14ac:dyDescent="0.3">
      <c r="A176" s="173"/>
      <c r="B176" s="321" t="s">
        <v>745</v>
      </c>
      <c r="C176" s="312" t="s">
        <v>999</v>
      </c>
      <c r="D176" s="312" t="s">
        <v>207</v>
      </c>
      <c r="E176" s="312" t="s">
        <v>208</v>
      </c>
      <c r="F176" s="313" t="s">
        <v>597</v>
      </c>
      <c r="G176" s="314" t="s">
        <v>216</v>
      </c>
      <c r="H176" s="315" t="s">
        <v>216</v>
      </c>
      <c r="I176" s="315" t="s">
        <v>568</v>
      </c>
      <c r="J176" s="316" t="s">
        <v>216</v>
      </c>
      <c r="K176" s="317" t="s">
        <v>210</v>
      </c>
      <c r="L176" s="318" t="s">
        <v>253</v>
      </c>
    </row>
    <row r="177" spans="1:12" ht="12.75" customHeight="1" x14ac:dyDescent="0.3">
      <c r="A177" s="173"/>
      <c r="B177" s="320" t="s">
        <v>1054</v>
      </c>
      <c r="C177" s="312" t="s">
        <v>1180</v>
      </c>
      <c r="D177" s="312" t="s">
        <v>207</v>
      </c>
      <c r="E177" s="312" t="s">
        <v>208</v>
      </c>
      <c r="F177" s="313" t="s">
        <v>564</v>
      </c>
      <c r="G177" s="314" t="s">
        <v>216</v>
      </c>
      <c r="H177" s="315" t="s">
        <v>216</v>
      </c>
      <c r="I177" s="315" t="s">
        <v>568</v>
      </c>
      <c r="J177" s="316" t="s">
        <v>216</v>
      </c>
      <c r="K177" s="317" t="s">
        <v>210</v>
      </c>
      <c r="L177" s="318" t="s">
        <v>253</v>
      </c>
    </row>
    <row r="178" spans="1:12" ht="12.75" customHeight="1" x14ac:dyDescent="0.3">
      <c r="A178" s="173"/>
      <c r="B178" s="321" t="s">
        <v>1055</v>
      </c>
      <c r="C178" s="312" t="s">
        <v>1180</v>
      </c>
      <c r="D178" s="312" t="s">
        <v>207</v>
      </c>
      <c r="E178" s="312" t="s">
        <v>208</v>
      </c>
      <c r="F178" s="313" t="s">
        <v>564</v>
      </c>
      <c r="G178" s="314" t="s">
        <v>216</v>
      </c>
      <c r="H178" s="315" t="s">
        <v>216</v>
      </c>
      <c r="I178" s="315" t="s">
        <v>568</v>
      </c>
      <c r="J178" s="316" t="s">
        <v>216</v>
      </c>
      <c r="K178" s="317" t="s">
        <v>210</v>
      </c>
      <c r="L178" s="318" t="s">
        <v>253</v>
      </c>
    </row>
    <row r="179" spans="1:12" ht="12.75" customHeight="1" x14ac:dyDescent="0.3">
      <c r="A179" s="173"/>
      <c r="B179" s="321" t="s">
        <v>1056</v>
      </c>
      <c r="C179" s="312" t="s">
        <v>1180</v>
      </c>
      <c r="D179" s="312" t="s">
        <v>207</v>
      </c>
      <c r="E179" s="312" t="s">
        <v>208</v>
      </c>
      <c r="F179" s="313" t="s">
        <v>564</v>
      </c>
      <c r="G179" s="314" t="s">
        <v>216</v>
      </c>
      <c r="H179" s="315" t="s">
        <v>216</v>
      </c>
      <c r="I179" s="315" t="s">
        <v>568</v>
      </c>
      <c r="J179" s="316" t="s">
        <v>216</v>
      </c>
      <c r="K179" s="317" t="s">
        <v>210</v>
      </c>
      <c r="L179" s="318" t="s">
        <v>253</v>
      </c>
    </row>
    <row r="180" spans="1:12" ht="12.75" customHeight="1" x14ac:dyDescent="0.3">
      <c r="A180" s="173"/>
      <c r="B180" s="321" t="s">
        <v>1057</v>
      </c>
      <c r="C180" s="312" t="s">
        <v>1366</v>
      </c>
      <c r="D180" s="312" t="s">
        <v>207</v>
      </c>
      <c r="E180" s="312" t="s">
        <v>208</v>
      </c>
      <c r="F180" s="313" t="s">
        <v>597</v>
      </c>
      <c r="G180" s="314" t="s">
        <v>216</v>
      </c>
      <c r="H180" s="315" t="s">
        <v>216</v>
      </c>
      <c r="I180" s="315" t="s">
        <v>568</v>
      </c>
      <c r="J180" s="316" t="s">
        <v>216</v>
      </c>
      <c r="K180" s="317" t="s">
        <v>210</v>
      </c>
      <c r="L180" s="318" t="s">
        <v>253</v>
      </c>
    </row>
    <row r="181" spans="1:12" ht="12.75" customHeight="1" x14ac:dyDescent="0.3">
      <c r="A181" s="173"/>
      <c r="B181" s="321" t="s">
        <v>1058</v>
      </c>
      <c r="C181" s="312" t="s">
        <v>1366</v>
      </c>
      <c r="D181" s="312" t="s">
        <v>207</v>
      </c>
      <c r="E181" s="312" t="s">
        <v>208</v>
      </c>
      <c r="F181" s="313" t="s">
        <v>597</v>
      </c>
      <c r="G181" s="314" t="s">
        <v>216</v>
      </c>
      <c r="H181" s="315" t="s">
        <v>216</v>
      </c>
      <c r="I181" s="315" t="s">
        <v>568</v>
      </c>
      <c r="J181" s="316" t="s">
        <v>216</v>
      </c>
      <c r="K181" s="317" t="s">
        <v>210</v>
      </c>
      <c r="L181" s="318" t="s">
        <v>253</v>
      </c>
    </row>
    <row r="182" spans="1:12" ht="12.75" customHeight="1" x14ac:dyDescent="0.3">
      <c r="A182" s="173"/>
      <c r="B182" s="321" t="s">
        <v>1059</v>
      </c>
      <c r="C182" s="312" t="s">
        <v>1366</v>
      </c>
      <c r="D182" s="312" t="s">
        <v>207</v>
      </c>
      <c r="E182" s="312" t="s">
        <v>208</v>
      </c>
      <c r="F182" s="313" t="s">
        <v>597</v>
      </c>
      <c r="G182" s="314" t="s">
        <v>216</v>
      </c>
      <c r="H182" s="315" t="s">
        <v>216</v>
      </c>
      <c r="I182" s="315" t="s">
        <v>568</v>
      </c>
      <c r="J182" s="316" t="s">
        <v>216</v>
      </c>
      <c r="K182" s="317" t="s">
        <v>210</v>
      </c>
      <c r="L182" s="318" t="s">
        <v>253</v>
      </c>
    </row>
    <row r="183" spans="1:12" ht="12.75" customHeight="1" x14ac:dyDescent="0.3">
      <c r="A183" s="173"/>
      <c r="B183" s="321" t="s">
        <v>1305</v>
      </c>
      <c r="C183" s="312" t="s">
        <v>1306</v>
      </c>
      <c r="D183" s="312" t="s">
        <v>207</v>
      </c>
      <c r="E183" s="312" t="s">
        <v>208</v>
      </c>
      <c r="F183" s="313">
        <v>0</v>
      </c>
      <c r="G183" s="314" t="s">
        <v>216</v>
      </c>
      <c r="H183" s="315" t="s">
        <v>216</v>
      </c>
      <c r="I183" s="315" t="s">
        <v>568</v>
      </c>
      <c r="J183" s="316" t="s">
        <v>216</v>
      </c>
      <c r="K183" s="317" t="s">
        <v>210</v>
      </c>
      <c r="L183" s="318" t="s">
        <v>253</v>
      </c>
    </row>
    <row r="184" spans="1:12" ht="12.75" customHeight="1" x14ac:dyDescent="0.3">
      <c r="A184" s="173"/>
      <c r="B184" s="320" t="s">
        <v>600</v>
      </c>
      <c r="C184" s="312" t="s">
        <v>294</v>
      </c>
      <c r="D184" s="312" t="s">
        <v>207</v>
      </c>
      <c r="E184" s="312" t="s">
        <v>208</v>
      </c>
      <c r="F184" s="313" t="s">
        <v>564</v>
      </c>
      <c r="G184" s="314" t="s">
        <v>216</v>
      </c>
      <c r="H184" s="315" t="s">
        <v>216</v>
      </c>
      <c r="I184" s="315" t="s">
        <v>568</v>
      </c>
      <c r="J184" s="316" t="s">
        <v>216</v>
      </c>
      <c r="K184" s="317" t="s">
        <v>210</v>
      </c>
      <c r="L184" s="318" t="s">
        <v>253</v>
      </c>
    </row>
    <row r="185" spans="1:12" ht="12.75" customHeight="1" x14ac:dyDescent="0.3">
      <c r="A185" s="173"/>
      <c r="B185" s="321" t="s">
        <v>1018</v>
      </c>
      <c r="C185" s="312" t="s">
        <v>294</v>
      </c>
      <c r="D185" s="312" t="s">
        <v>207</v>
      </c>
      <c r="E185" s="312" t="s">
        <v>208</v>
      </c>
      <c r="F185" s="313" t="s">
        <v>564</v>
      </c>
      <c r="G185" s="314" t="s">
        <v>216</v>
      </c>
      <c r="H185" s="315" t="s">
        <v>216</v>
      </c>
      <c r="I185" s="315" t="s">
        <v>568</v>
      </c>
      <c r="J185" s="316" t="s">
        <v>216</v>
      </c>
      <c r="K185" s="317" t="s">
        <v>210</v>
      </c>
      <c r="L185" s="318" t="s">
        <v>253</v>
      </c>
    </row>
    <row r="186" spans="1:12" ht="12.75" customHeight="1" x14ac:dyDescent="0.3">
      <c r="A186" s="173"/>
      <c r="B186" s="321" t="s">
        <v>601</v>
      </c>
      <c r="C186" s="312" t="s">
        <v>974</v>
      </c>
      <c r="D186" s="312" t="s">
        <v>207</v>
      </c>
      <c r="E186" s="312" t="s">
        <v>208</v>
      </c>
      <c r="F186" s="313" t="s">
        <v>597</v>
      </c>
      <c r="G186" s="314" t="s">
        <v>216</v>
      </c>
      <c r="H186" s="315" t="s">
        <v>216</v>
      </c>
      <c r="I186" s="315" t="s">
        <v>568</v>
      </c>
      <c r="J186" s="316" t="s">
        <v>216</v>
      </c>
      <c r="K186" s="317" t="s">
        <v>210</v>
      </c>
      <c r="L186" s="318" t="s">
        <v>253</v>
      </c>
    </row>
    <row r="187" spans="1:12" ht="12.75" customHeight="1" x14ac:dyDescent="0.3">
      <c r="A187" s="173"/>
      <c r="B187" s="321" t="s">
        <v>602</v>
      </c>
      <c r="C187" s="312" t="s">
        <v>974</v>
      </c>
      <c r="D187" s="312" t="s">
        <v>207</v>
      </c>
      <c r="E187" s="312" t="s">
        <v>208</v>
      </c>
      <c r="F187" s="313" t="s">
        <v>597</v>
      </c>
      <c r="G187" s="314" t="s">
        <v>216</v>
      </c>
      <c r="H187" s="315" t="s">
        <v>216</v>
      </c>
      <c r="I187" s="315" t="s">
        <v>568</v>
      </c>
      <c r="J187" s="316" t="s">
        <v>216</v>
      </c>
      <c r="K187" s="317" t="s">
        <v>210</v>
      </c>
      <c r="L187" s="318" t="s">
        <v>253</v>
      </c>
    </row>
    <row r="188" spans="1:12" ht="12.75" customHeight="1" x14ac:dyDescent="0.3">
      <c r="A188" s="173"/>
      <c r="B188" s="321" t="s">
        <v>603</v>
      </c>
      <c r="C188" s="312" t="s">
        <v>974</v>
      </c>
      <c r="D188" s="312" t="s">
        <v>207</v>
      </c>
      <c r="E188" s="312" t="s">
        <v>208</v>
      </c>
      <c r="F188" s="313" t="s">
        <v>597</v>
      </c>
      <c r="G188" s="314" t="s">
        <v>216</v>
      </c>
      <c r="H188" s="315" t="s">
        <v>216</v>
      </c>
      <c r="I188" s="315" t="s">
        <v>568</v>
      </c>
      <c r="J188" s="316" t="s">
        <v>216</v>
      </c>
      <c r="K188" s="317" t="s">
        <v>210</v>
      </c>
      <c r="L188" s="318" t="s">
        <v>253</v>
      </c>
    </row>
    <row r="189" spans="1:12" ht="12.75" customHeight="1" x14ac:dyDescent="0.3">
      <c r="A189" s="173"/>
      <c r="B189" s="320" t="s">
        <v>1314</v>
      </c>
      <c r="C189" s="312" t="s">
        <v>1315</v>
      </c>
      <c r="D189" s="312" t="s">
        <v>68</v>
      </c>
      <c r="E189" s="312" t="s">
        <v>13</v>
      </c>
      <c r="F189" s="313" t="s">
        <v>564</v>
      </c>
      <c r="G189" s="314" t="s">
        <v>216</v>
      </c>
      <c r="H189" s="315" t="s">
        <v>216</v>
      </c>
      <c r="I189" s="315" t="s">
        <v>568</v>
      </c>
      <c r="J189" s="316" t="s">
        <v>216</v>
      </c>
      <c r="K189" s="317" t="s">
        <v>210</v>
      </c>
      <c r="L189" s="318" t="s">
        <v>253</v>
      </c>
    </row>
    <row r="190" spans="1:12" ht="12.75" customHeight="1" x14ac:dyDescent="0.3">
      <c r="A190" s="173"/>
      <c r="B190" s="321" t="s">
        <v>1316</v>
      </c>
      <c r="C190" s="312" t="s">
        <v>1315</v>
      </c>
      <c r="D190" s="312" t="s">
        <v>68</v>
      </c>
      <c r="E190" s="312" t="s">
        <v>13</v>
      </c>
      <c r="F190" s="313" t="s">
        <v>564</v>
      </c>
      <c r="G190" s="314" t="s">
        <v>216</v>
      </c>
      <c r="H190" s="315" t="s">
        <v>216</v>
      </c>
      <c r="I190" s="315" t="s">
        <v>568</v>
      </c>
      <c r="J190" s="316" t="s">
        <v>216</v>
      </c>
      <c r="K190" s="317" t="s">
        <v>210</v>
      </c>
      <c r="L190" s="318" t="s">
        <v>253</v>
      </c>
    </row>
    <row r="191" spans="1:12" ht="12.75" customHeight="1" x14ac:dyDescent="0.3">
      <c r="A191" s="173"/>
      <c r="B191" s="321" t="s">
        <v>1317</v>
      </c>
      <c r="C191" s="312" t="s">
        <v>1315</v>
      </c>
      <c r="D191" s="312" t="s">
        <v>68</v>
      </c>
      <c r="E191" s="312" t="s">
        <v>13</v>
      </c>
      <c r="F191" s="313" t="s">
        <v>564</v>
      </c>
      <c r="G191" s="314" t="s">
        <v>216</v>
      </c>
      <c r="H191" s="315" t="s">
        <v>216</v>
      </c>
      <c r="I191" s="315" t="s">
        <v>568</v>
      </c>
      <c r="J191" s="316" t="s">
        <v>216</v>
      </c>
      <c r="K191" s="317" t="s">
        <v>210</v>
      </c>
      <c r="L191" s="318" t="s">
        <v>253</v>
      </c>
    </row>
    <row r="192" spans="1:12" ht="12.75" customHeight="1" x14ac:dyDescent="0.3">
      <c r="A192" s="173"/>
      <c r="B192" s="320" t="s">
        <v>477</v>
      </c>
      <c r="C192" s="312" t="s">
        <v>218</v>
      </c>
      <c r="D192" s="312" t="s">
        <v>68</v>
      </c>
      <c r="E192" s="312" t="s">
        <v>13</v>
      </c>
      <c r="F192" s="313" t="s">
        <v>564</v>
      </c>
      <c r="G192" s="314">
        <v>1</v>
      </c>
      <c r="H192" s="315">
        <v>1</v>
      </c>
      <c r="I192" s="315" t="s">
        <v>568</v>
      </c>
      <c r="J192" s="316">
        <v>217</v>
      </c>
      <c r="K192" s="317" t="s">
        <v>210</v>
      </c>
      <c r="L192" s="318" t="s">
        <v>253</v>
      </c>
    </row>
    <row r="193" spans="1:12" ht="12.75" customHeight="1" x14ac:dyDescent="0.3">
      <c r="A193" s="173"/>
      <c r="B193" s="321" t="s">
        <v>847</v>
      </c>
      <c r="C193" s="312" t="s">
        <v>218</v>
      </c>
      <c r="D193" s="312" t="s">
        <v>68</v>
      </c>
      <c r="E193" s="312" t="s">
        <v>13</v>
      </c>
      <c r="F193" s="313" t="s">
        <v>564</v>
      </c>
      <c r="G193" s="314">
        <v>1</v>
      </c>
      <c r="H193" s="315">
        <v>1</v>
      </c>
      <c r="I193" s="315" t="s">
        <v>568</v>
      </c>
      <c r="J193" s="316" t="s">
        <v>216</v>
      </c>
      <c r="K193" s="317" t="s">
        <v>210</v>
      </c>
      <c r="L193" s="318" t="s">
        <v>253</v>
      </c>
    </row>
    <row r="194" spans="1:12" ht="12.75" customHeight="1" x14ac:dyDescent="0.3">
      <c r="A194" s="173"/>
      <c r="B194" s="321" t="s">
        <v>848</v>
      </c>
      <c r="C194" s="312" t="s">
        <v>218</v>
      </c>
      <c r="D194" s="312" t="s">
        <v>68</v>
      </c>
      <c r="E194" s="312" t="s">
        <v>13</v>
      </c>
      <c r="F194" s="313" t="s">
        <v>564</v>
      </c>
      <c r="G194" s="314">
        <v>1</v>
      </c>
      <c r="H194" s="315">
        <v>1</v>
      </c>
      <c r="I194" s="315" t="s">
        <v>568</v>
      </c>
      <c r="J194" s="316" t="s">
        <v>216</v>
      </c>
      <c r="K194" s="317" t="s">
        <v>210</v>
      </c>
      <c r="L194" s="318" t="s">
        <v>253</v>
      </c>
    </row>
    <row r="195" spans="1:12" ht="12.75" customHeight="1" x14ac:dyDescent="0.3">
      <c r="A195" s="173"/>
      <c r="B195" s="321" t="s">
        <v>481</v>
      </c>
      <c r="C195" s="312" t="s">
        <v>218</v>
      </c>
      <c r="D195" s="312" t="s">
        <v>68</v>
      </c>
      <c r="E195" s="312" t="s">
        <v>13</v>
      </c>
      <c r="F195" s="313" t="s">
        <v>564</v>
      </c>
      <c r="G195" s="314">
        <v>1</v>
      </c>
      <c r="H195" s="315">
        <v>1</v>
      </c>
      <c r="I195" s="315" t="s">
        <v>568</v>
      </c>
      <c r="J195" s="316">
        <v>216</v>
      </c>
      <c r="K195" s="317" t="s">
        <v>210</v>
      </c>
      <c r="L195" s="318" t="s">
        <v>253</v>
      </c>
    </row>
    <row r="196" spans="1:12" ht="12.75" customHeight="1" x14ac:dyDescent="0.3">
      <c r="A196" s="173"/>
      <c r="B196" s="321" t="s">
        <v>1490</v>
      </c>
      <c r="C196" s="133" t="s">
        <v>364</v>
      </c>
      <c r="D196" s="133" t="s">
        <v>68</v>
      </c>
      <c r="E196" s="133" t="s">
        <v>13</v>
      </c>
      <c r="F196" s="357">
        <v>0</v>
      </c>
      <c r="G196" s="455" t="s">
        <v>216</v>
      </c>
      <c r="H196" s="456" t="s">
        <v>216</v>
      </c>
      <c r="I196" s="456" t="s">
        <v>568</v>
      </c>
      <c r="J196" s="457" t="s">
        <v>216</v>
      </c>
      <c r="K196" s="358" t="s">
        <v>210</v>
      </c>
      <c r="L196" s="318" t="s">
        <v>253</v>
      </c>
    </row>
    <row r="197" spans="1:12" ht="12.75" customHeight="1" x14ac:dyDescent="0.3">
      <c r="A197" s="173"/>
      <c r="B197" s="321" t="s">
        <v>1510</v>
      </c>
      <c r="C197" s="133" t="s">
        <v>364</v>
      </c>
      <c r="D197" s="133" t="s">
        <v>68</v>
      </c>
      <c r="E197" s="133" t="s">
        <v>13</v>
      </c>
      <c r="F197" s="357">
        <v>0</v>
      </c>
      <c r="G197" s="455" t="s">
        <v>216</v>
      </c>
      <c r="H197" s="456" t="s">
        <v>216</v>
      </c>
      <c r="I197" s="456" t="s">
        <v>568</v>
      </c>
      <c r="J197" s="457" t="s">
        <v>216</v>
      </c>
      <c r="K197" s="358" t="s">
        <v>210</v>
      </c>
      <c r="L197" s="318" t="s">
        <v>253</v>
      </c>
    </row>
    <row r="198" spans="1:12" ht="12.75" customHeight="1" x14ac:dyDescent="0.3">
      <c r="A198" s="173"/>
      <c r="B198" s="321" t="s">
        <v>1511</v>
      </c>
      <c r="C198" s="133" t="s">
        <v>364</v>
      </c>
      <c r="D198" s="133" t="s">
        <v>68</v>
      </c>
      <c r="E198" s="133" t="s">
        <v>13</v>
      </c>
      <c r="F198" s="357">
        <v>0</v>
      </c>
      <c r="G198" s="455" t="s">
        <v>216</v>
      </c>
      <c r="H198" s="456" t="s">
        <v>216</v>
      </c>
      <c r="I198" s="456" t="s">
        <v>568</v>
      </c>
      <c r="J198" s="457" t="s">
        <v>216</v>
      </c>
      <c r="K198" s="358" t="s">
        <v>210</v>
      </c>
      <c r="L198" s="318" t="s">
        <v>253</v>
      </c>
    </row>
    <row r="199" spans="1:12" ht="12.75" customHeight="1" x14ac:dyDescent="0.3">
      <c r="A199" s="173"/>
      <c r="B199" s="321" t="s">
        <v>476</v>
      </c>
      <c r="C199" s="312" t="s">
        <v>448</v>
      </c>
      <c r="D199" s="312" t="s">
        <v>68</v>
      </c>
      <c r="E199" s="312" t="s">
        <v>13</v>
      </c>
      <c r="F199" s="313" t="s">
        <v>564</v>
      </c>
      <c r="G199" s="314" t="s">
        <v>216</v>
      </c>
      <c r="H199" s="315">
        <v>9</v>
      </c>
      <c r="I199" s="315" t="s">
        <v>568</v>
      </c>
      <c r="J199" s="316">
        <v>208</v>
      </c>
      <c r="K199" s="317" t="s">
        <v>210</v>
      </c>
      <c r="L199" s="318" t="s">
        <v>253</v>
      </c>
    </row>
    <row r="200" spans="1:12" ht="12.75" customHeight="1" x14ac:dyDescent="0.3">
      <c r="A200" s="173"/>
      <c r="B200" s="321" t="s">
        <v>1492</v>
      </c>
      <c r="C200" s="312" t="s">
        <v>448</v>
      </c>
      <c r="D200" s="312" t="s">
        <v>68</v>
      </c>
      <c r="E200" s="312" t="s">
        <v>13</v>
      </c>
      <c r="F200" s="313" t="s">
        <v>564</v>
      </c>
      <c r="G200" s="314" t="s">
        <v>216</v>
      </c>
      <c r="H200" s="315">
        <v>9</v>
      </c>
      <c r="I200" s="315" t="s">
        <v>568</v>
      </c>
      <c r="J200" s="316" t="s">
        <v>216</v>
      </c>
      <c r="K200" s="317" t="s">
        <v>210</v>
      </c>
      <c r="L200" s="318" t="s">
        <v>253</v>
      </c>
    </row>
    <row r="201" spans="1:12" ht="12.75" customHeight="1" x14ac:dyDescent="0.3">
      <c r="A201" s="173"/>
      <c r="B201" s="320" t="s">
        <v>472</v>
      </c>
      <c r="C201" s="312" t="s">
        <v>853</v>
      </c>
      <c r="D201" s="312" t="s">
        <v>68</v>
      </c>
      <c r="E201" s="312" t="s">
        <v>13</v>
      </c>
      <c r="F201" s="313" t="s">
        <v>564</v>
      </c>
      <c r="G201" s="314">
        <v>3</v>
      </c>
      <c r="H201" s="315">
        <v>2</v>
      </c>
      <c r="I201" s="322" t="s">
        <v>953</v>
      </c>
      <c r="J201" s="316">
        <v>232</v>
      </c>
      <c r="K201" s="317" t="s">
        <v>210</v>
      </c>
      <c r="L201" s="318" t="s">
        <v>253</v>
      </c>
    </row>
    <row r="202" spans="1:12" ht="12.75" customHeight="1" x14ac:dyDescent="0.3">
      <c r="A202" s="173"/>
      <c r="B202" s="321" t="s">
        <v>852</v>
      </c>
      <c r="C202" s="312" t="s">
        <v>853</v>
      </c>
      <c r="D202" s="312" t="s">
        <v>68</v>
      </c>
      <c r="E202" s="312" t="s">
        <v>13</v>
      </c>
      <c r="F202" s="313" t="s">
        <v>564</v>
      </c>
      <c r="G202" s="314">
        <v>3</v>
      </c>
      <c r="H202" s="315">
        <v>2</v>
      </c>
      <c r="I202" s="315" t="s">
        <v>568</v>
      </c>
      <c r="J202" s="316" t="s">
        <v>216</v>
      </c>
      <c r="K202" s="317" t="s">
        <v>210</v>
      </c>
      <c r="L202" s="318" t="s">
        <v>253</v>
      </c>
    </row>
    <row r="203" spans="1:12" ht="12.75" customHeight="1" x14ac:dyDescent="0.3">
      <c r="A203" s="173"/>
      <c r="B203" s="320" t="s">
        <v>571</v>
      </c>
      <c r="C203" s="312" t="s">
        <v>1000</v>
      </c>
      <c r="D203" s="312" t="s">
        <v>68</v>
      </c>
      <c r="E203" s="312" t="s">
        <v>13</v>
      </c>
      <c r="F203" s="313" t="s">
        <v>564</v>
      </c>
      <c r="G203" s="314" t="s">
        <v>216</v>
      </c>
      <c r="H203" s="315" t="s">
        <v>216</v>
      </c>
      <c r="I203" s="315" t="s">
        <v>568</v>
      </c>
      <c r="J203" s="316" t="s">
        <v>216</v>
      </c>
      <c r="K203" s="317" t="s">
        <v>210</v>
      </c>
      <c r="L203" s="318" t="s">
        <v>253</v>
      </c>
    </row>
    <row r="204" spans="1:12" ht="12.75" customHeight="1" x14ac:dyDescent="0.3">
      <c r="A204" s="173"/>
      <c r="B204" s="321" t="s">
        <v>1021</v>
      </c>
      <c r="C204" s="312" t="s">
        <v>1000</v>
      </c>
      <c r="D204" s="312" t="s">
        <v>68</v>
      </c>
      <c r="E204" s="312" t="s">
        <v>13</v>
      </c>
      <c r="F204" s="313" t="s">
        <v>564</v>
      </c>
      <c r="G204" s="314" t="s">
        <v>216</v>
      </c>
      <c r="H204" s="315" t="s">
        <v>216</v>
      </c>
      <c r="I204" s="315" t="s">
        <v>568</v>
      </c>
      <c r="J204" s="316" t="s">
        <v>216</v>
      </c>
      <c r="K204" s="317" t="s">
        <v>210</v>
      </c>
      <c r="L204" s="318" t="s">
        <v>253</v>
      </c>
    </row>
    <row r="205" spans="1:12" ht="12.75" customHeight="1" x14ac:dyDescent="0.3">
      <c r="A205" s="173"/>
      <c r="B205" s="321" t="s">
        <v>1022</v>
      </c>
      <c r="C205" s="312" t="s">
        <v>1096</v>
      </c>
      <c r="D205" s="312" t="s">
        <v>68</v>
      </c>
      <c r="E205" s="312" t="s">
        <v>13</v>
      </c>
      <c r="F205" s="313" t="s">
        <v>597</v>
      </c>
      <c r="G205" s="314" t="s">
        <v>216</v>
      </c>
      <c r="H205" s="315" t="s">
        <v>216</v>
      </c>
      <c r="I205" s="315" t="s">
        <v>568</v>
      </c>
      <c r="J205" s="316" t="s">
        <v>216</v>
      </c>
      <c r="K205" s="317" t="s">
        <v>210</v>
      </c>
      <c r="L205" s="318" t="s">
        <v>253</v>
      </c>
    </row>
    <row r="206" spans="1:12" ht="12.75" customHeight="1" x14ac:dyDescent="0.3">
      <c r="A206" s="173"/>
      <c r="B206" s="321" t="s">
        <v>1023</v>
      </c>
      <c r="C206" s="312" t="s">
        <v>1096</v>
      </c>
      <c r="D206" s="312" t="s">
        <v>68</v>
      </c>
      <c r="E206" s="312" t="s">
        <v>13</v>
      </c>
      <c r="F206" s="313" t="s">
        <v>597</v>
      </c>
      <c r="G206" s="314" t="s">
        <v>216</v>
      </c>
      <c r="H206" s="315" t="s">
        <v>216</v>
      </c>
      <c r="I206" s="315" t="s">
        <v>568</v>
      </c>
      <c r="J206" s="316" t="s">
        <v>216</v>
      </c>
      <c r="K206" s="317" t="s">
        <v>210</v>
      </c>
      <c r="L206" s="318" t="s">
        <v>253</v>
      </c>
    </row>
    <row r="207" spans="1:12" ht="12.75" customHeight="1" x14ac:dyDescent="0.3">
      <c r="A207" s="173"/>
      <c r="B207" s="320" t="s">
        <v>1087</v>
      </c>
      <c r="C207" s="312" t="s">
        <v>1111</v>
      </c>
      <c r="D207" s="312" t="s">
        <v>68</v>
      </c>
      <c r="E207" s="312" t="s">
        <v>13</v>
      </c>
      <c r="F207" s="313" t="s">
        <v>564</v>
      </c>
      <c r="G207" s="314" t="s">
        <v>216</v>
      </c>
      <c r="H207" s="315" t="s">
        <v>216</v>
      </c>
      <c r="I207" s="315" t="s">
        <v>568</v>
      </c>
      <c r="J207" s="316">
        <v>208</v>
      </c>
      <c r="K207" s="317" t="s">
        <v>210</v>
      </c>
      <c r="L207" s="318" t="s">
        <v>253</v>
      </c>
    </row>
    <row r="208" spans="1:12" ht="12.75" customHeight="1" x14ac:dyDescent="0.3">
      <c r="A208" s="173"/>
      <c r="B208" s="321" t="s">
        <v>1088</v>
      </c>
      <c r="C208" s="312" t="s">
        <v>1111</v>
      </c>
      <c r="D208" s="312" t="s">
        <v>68</v>
      </c>
      <c r="E208" s="312" t="s">
        <v>13</v>
      </c>
      <c r="F208" s="313" t="s">
        <v>564</v>
      </c>
      <c r="G208" s="314" t="s">
        <v>216</v>
      </c>
      <c r="H208" s="315" t="s">
        <v>216</v>
      </c>
      <c r="I208" s="315" t="s">
        <v>568</v>
      </c>
      <c r="J208" s="316" t="s">
        <v>216</v>
      </c>
      <c r="K208" s="317" t="s">
        <v>210</v>
      </c>
      <c r="L208" s="318" t="s">
        <v>253</v>
      </c>
    </row>
    <row r="209" spans="1:12" ht="12.75" customHeight="1" x14ac:dyDescent="0.3">
      <c r="A209" s="173"/>
      <c r="B209" s="320" t="s">
        <v>482</v>
      </c>
      <c r="C209" s="312" t="s">
        <v>223</v>
      </c>
      <c r="D209" s="312" t="s">
        <v>68</v>
      </c>
      <c r="E209" s="312" t="s">
        <v>13</v>
      </c>
      <c r="F209" s="313" t="s">
        <v>564</v>
      </c>
      <c r="G209" s="314" t="s">
        <v>216</v>
      </c>
      <c r="H209" s="315">
        <v>6</v>
      </c>
      <c r="I209" s="315" t="s">
        <v>568</v>
      </c>
      <c r="J209" s="316">
        <v>124</v>
      </c>
      <c r="K209" s="317" t="s">
        <v>210</v>
      </c>
      <c r="L209" s="318" t="s">
        <v>253</v>
      </c>
    </row>
    <row r="210" spans="1:12" ht="12.75" customHeight="1" x14ac:dyDescent="0.3">
      <c r="A210" s="173"/>
      <c r="B210" s="321" t="s">
        <v>1042</v>
      </c>
      <c r="C210" s="312" t="s">
        <v>223</v>
      </c>
      <c r="D210" s="312" t="s">
        <v>68</v>
      </c>
      <c r="E210" s="312" t="s">
        <v>13</v>
      </c>
      <c r="F210" s="313" t="s">
        <v>564</v>
      </c>
      <c r="G210" s="314" t="s">
        <v>216</v>
      </c>
      <c r="H210" s="315">
        <v>6</v>
      </c>
      <c r="I210" s="315" t="s">
        <v>568</v>
      </c>
      <c r="J210" s="316" t="s">
        <v>216</v>
      </c>
      <c r="K210" s="317" t="s">
        <v>210</v>
      </c>
      <c r="L210" s="318" t="s">
        <v>253</v>
      </c>
    </row>
    <row r="211" spans="1:12" ht="12.75" customHeight="1" x14ac:dyDescent="0.3">
      <c r="A211" s="173"/>
      <c r="B211" s="321" t="s">
        <v>503</v>
      </c>
      <c r="C211" s="312" t="s">
        <v>223</v>
      </c>
      <c r="D211" s="312" t="s">
        <v>68</v>
      </c>
      <c r="E211" s="312" t="s">
        <v>13</v>
      </c>
      <c r="F211" s="313" t="s">
        <v>564</v>
      </c>
      <c r="G211" s="314" t="s">
        <v>216</v>
      </c>
      <c r="H211" s="315">
        <v>6</v>
      </c>
      <c r="I211" s="315" t="s">
        <v>568</v>
      </c>
      <c r="J211" s="316">
        <v>108</v>
      </c>
      <c r="K211" s="317" t="s">
        <v>210</v>
      </c>
      <c r="L211" s="318" t="s">
        <v>253</v>
      </c>
    </row>
    <row r="212" spans="1:12" ht="12.75" customHeight="1" x14ac:dyDescent="0.3">
      <c r="A212" s="173"/>
      <c r="B212" s="321" t="s">
        <v>488</v>
      </c>
      <c r="C212" s="312" t="s">
        <v>1101</v>
      </c>
      <c r="D212" s="312" t="s">
        <v>68</v>
      </c>
      <c r="E212" s="312" t="s">
        <v>13</v>
      </c>
      <c r="F212" s="313" t="s">
        <v>597</v>
      </c>
      <c r="G212" s="314" t="s">
        <v>216</v>
      </c>
      <c r="H212" s="315" t="s">
        <v>216</v>
      </c>
      <c r="I212" s="315" t="s">
        <v>568</v>
      </c>
      <c r="J212" s="316">
        <v>120</v>
      </c>
      <c r="K212" s="317" t="s">
        <v>210</v>
      </c>
      <c r="L212" s="318" t="s">
        <v>253</v>
      </c>
    </row>
    <row r="213" spans="1:12" ht="12.75" customHeight="1" x14ac:dyDescent="0.3">
      <c r="A213" s="173"/>
      <c r="B213" s="321" t="s">
        <v>484</v>
      </c>
      <c r="C213" s="312" t="s">
        <v>1101</v>
      </c>
      <c r="D213" s="312" t="s">
        <v>68</v>
      </c>
      <c r="E213" s="312" t="s">
        <v>13</v>
      </c>
      <c r="F213" s="313" t="s">
        <v>597</v>
      </c>
      <c r="G213" s="314" t="s">
        <v>216</v>
      </c>
      <c r="H213" s="315" t="s">
        <v>216</v>
      </c>
      <c r="I213" s="315" t="s">
        <v>568</v>
      </c>
      <c r="J213" s="316">
        <v>123</v>
      </c>
      <c r="K213" s="317" t="s">
        <v>210</v>
      </c>
      <c r="L213" s="318" t="s">
        <v>253</v>
      </c>
    </row>
    <row r="214" spans="1:12" ht="12.75" customHeight="1" x14ac:dyDescent="0.3">
      <c r="A214" s="173"/>
      <c r="B214" s="321" t="s">
        <v>1043</v>
      </c>
      <c r="C214" s="312" t="s">
        <v>1101</v>
      </c>
      <c r="D214" s="312" t="s">
        <v>68</v>
      </c>
      <c r="E214" s="312" t="s">
        <v>13</v>
      </c>
      <c r="F214" s="313" t="s">
        <v>597</v>
      </c>
      <c r="G214" s="314" t="s">
        <v>216</v>
      </c>
      <c r="H214" s="315" t="s">
        <v>216</v>
      </c>
      <c r="I214" s="315" t="s">
        <v>568</v>
      </c>
      <c r="J214" s="316" t="s">
        <v>216</v>
      </c>
      <c r="K214" s="317" t="s">
        <v>210</v>
      </c>
      <c r="L214" s="318" t="s">
        <v>253</v>
      </c>
    </row>
    <row r="215" spans="1:12" ht="12.75" customHeight="1" x14ac:dyDescent="0.3">
      <c r="A215" s="173"/>
      <c r="B215" s="320" t="s">
        <v>768</v>
      </c>
      <c r="C215" s="312" t="s">
        <v>773</v>
      </c>
      <c r="D215" s="312" t="s">
        <v>68</v>
      </c>
      <c r="E215" s="312" t="s">
        <v>13</v>
      </c>
      <c r="F215" s="313" t="s">
        <v>564</v>
      </c>
      <c r="G215" s="314" t="s">
        <v>216</v>
      </c>
      <c r="H215" s="315">
        <v>4</v>
      </c>
      <c r="I215" s="315" t="s">
        <v>568</v>
      </c>
      <c r="J215" s="316">
        <v>216</v>
      </c>
      <c r="K215" s="317" t="s">
        <v>210</v>
      </c>
      <c r="L215" s="318" t="s">
        <v>253</v>
      </c>
    </row>
    <row r="216" spans="1:12" ht="12.75" customHeight="1" x14ac:dyDescent="0.3">
      <c r="A216" s="173"/>
      <c r="B216" s="321" t="s">
        <v>769</v>
      </c>
      <c r="C216" s="312" t="s">
        <v>773</v>
      </c>
      <c r="D216" s="312" t="s">
        <v>68</v>
      </c>
      <c r="E216" s="312" t="s">
        <v>13</v>
      </c>
      <c r="F216" s="313" t="s">
        <v>564</v>
      </c>
      <c r="G216" s="314" t="s">
        <v>216</v>
      </c>
      <c r="H216" s="315">
        <v>4</v>
      </c>
      <c r="I216" s="315" t="s">
        <v>568</v>
      </c>
      <c r="J216" s="316" t="s">
        <v>216</v>
      </c>
      <c r="K216" s="317" t="s">
        <v>210</v>
      </c>
      <c r="L216" s="318" t="s">
        <v>253</v>
      </c>
    </row>
    <row r="217" spans="1:12" ht="12.75" customHeight="1" x14ac:dyDescent="0.3">
      <c r="A217" s="173"/>
      <c r="B217" s="321" t="s">
        <v>770</v>
      </c>
      <c r="C217" s="312" t="s">
        <v>773</v>
      </c>
      <c r="D217" s="312" t="s">
        <v>68</v>
      </c>
      <c r="E217" s="312" t="s">
        <v>13</v>
      </c>
      <c r="F217" s="313" t="s">
        <v>564</v>
      </c>
      <c r="G217" s="314" t="s">
        <v>216</v>
      </c>
      <c r="H217" s="315">
        <v>4</v>
      </c>
      <c r="I217" s="315" t="s">
        <v>568</v>
      </c>
      <c r="J217" s="316" t="s">
        <v>216</v>
      </c>
      <c r="K217" s="317" t="s">
        <v>210</v>
      </c>
      <c r="L217" s="318" t="s">
        <v>253</v>
      </c>
    </row>
    <row r="218" spans="1:12" ht="12.75" customHeight="1" x14ac:dyDescent="0.3">
      <c r="A218" s="173"/>
      <c r="B218" s="321" t="s">
        <v>771</v>
      </c>
      <c r="C218" s="312" t="s">
        <v>773</v>
      </c>
      <c r="D218" s="312" t="s">
        <v>68</v>
      </c>
      <c r="E218" s="312" t="s">
        <v>13</v>
      </c>
      <c r="F218" s="313" t="s">
        <v>564</v>
      </c>
      <c r="G218" s="314" t="s">
        <v>216</v>
      </c>
      <c r="H218" s="315">
        <v>4</v>
      </c>
      <c r="I218" s="315" t="s">
        <v>568</v>
      </c>
      <c r="J218" s="316" t="s">
        <v>216</v>
      </c>
      <c r="K218" s="317" t="s">
        <v>210</v>
      </c>
      <c r="L218" s="318" t="s">
        <v>253</v>
      </c>
    </row>
    <row r="219" spans="1:12" ht="12.75" customHeight="1" x14ac:dyDescent="0.3">
      <c r="A219" s="173"/>
      <c r="B219" s="321" t="s">
        <v>1445</v>
      </c>
      <c r="C219" s="312" t="s">
        <v>1446</v>
      </c>
      <c r="D219" s="312" t="s">
        <v>728</v>
      </c>
      <c r="E219" s="312" t="s">
        <v>41</v>
      </c>
      <c r="F219" s="313" t="s">
        <v>564</v>
      </c>
      <c r="G219" s="314"/>
      <c r="H219" s="315"/>
      <c r="I219" s="315" t="s">
        <v>568</v>
      </c>
      <c r="J219" s="316" t="s">
        <v>216</v>
      </c>
      <c r="K219" s="317" t="s">
        <v>210</v>
      </c>
      <c r="L219" s="318" t="s">
        <v>253</v>
      </c>
    </row>
    <row r="220" spans="1:12" ht="12.75" customHeight="1" x14ac:dyDescent="0.3">
      <c r="A220" s="173"/>
      <c r="B220" s="321" t="s">
        <v>1447</v>
      </c>
      <c r="C220" s="312" t="s">
        <v>1446</v>
      </c>
      <c r="D220" s="312" t="s">
        <v>728</v>
      </c>
      <c r="E220" s="312" t="s">
        <v>41</v>
      </c>
      <c r="F220" s="313" t="s">
        <v>564</v>
      </c>
      <c r="G220" s="314"/>
      <c r="H220" s="315"/>
      <c r="I220" s="315" t="s">
        <v>568</v>
      </c>
      <c r="J220" s="316" t="s">
        <v>216</v>
      </c>
      <c r="K220" s="317" t="s">
        <v>210</v>
      </c>
      <c r="L220" s="318" t="s">
        <v>253</v>
      </c>
    </row>
    <row r="221" spans="1:12" ht="12.75" customHeight="1" x14ac:dyDescent="0.3">
      <c r="A221" s="173"/>
      <c r="B221" s="321" t="s">
        <v>1448</v>
      </c>
      <c r="C221" s="312" t="s">
        <v>1449</v>
      </c>
      <c r="D221" s="312" t="s">
        <v>728</v>
      </c>
      <c r="E221" s="312" t="s">
        <v>41</v>
      </c>
      <c r="F221" s="313" t="s">
        <v>597</v>
      </c>
      <c r="G221" s="314"/>
      <c r="H221" s="315"/>
      <c r="I221" s="315" t="s">
        <v>568</v>
      </c>
      <c r="J221" s="316" t="s">
        <v>216</v>
      </c>
      <c r="K221" s="317" t="s">
        <v>210</v>
      </c>
      <c r="L221" s="318" t="s">
        <v>253</v>
      </c>
    </row>
    <row r="222" spans="1:12" ht="12.75" customHeight="1" x14ac:dyDescent="0.3">
      <c r="A222" s="173"/>
      <c r="B222" s="321" t="s">
        <v>1450</v>
      </c>
      <c r="C222" s="312" t="s">
        <v>1449</v>
      </c>
      <c r="D222" s="312" t="s">
        <v>728</v>
      </c>
      <c r="E222" s="312" t="s">
        <v>41</v>
      </c>
      <c r="F222" s="313" t="s">
        <v>597</v>
      </c>
      <c r="G222" s="314"/>
      <c r="H222" s="315"/>
      <c r="I222" s="315" t="s">
        <v>568</v>
      </c>
      <c r="J222" s="316" t="s">
        <v>216</v>
      </c>
      <c r="K222" s="317" t="s">
        <v>210</v>
      </c>
      <c r="L222" s="318" t="s">
        <v>253</v>
      </c>
    </row>
    <row r="223" spans="1:12" ht="12.75" customHeight="1" x14ac:dyDescent="0.3">
      <c r="A223" s="173"/>
      <c r="B223" s="320" t="s">
        <v>727</v>
      </c>
      <c r="C223" s="312" t="s">
        <v>295</v>
      </c>
      <c r="D223" s="312" t="s">
        <v>728</v>
      </c>
      <c r="E223" s="312" t="s">
        <v>41</v>
      </c>
      <c r="F223" s="313" t="s">
        <v>564</v>
      </c>
      <c r="G223" s="314" t="s">
        <v>216</v>
      </c>
      <c r="H223" s="315" t="s">
        <v>216</v>
      </c>
      <c r="I223" s="315" t="s">
        <v>568</v>
      </c>
      <c r="J223" s="316" t="s">
        <v>216</v>
      </c>
      <c r="K223" s="317" t="s">
        <v>210</v>
      </c>
      <c r="L223" s="318" t="s">
        <v>253</v>
      </c>
    </row>
    <row r="224" spans="1:12" ht="12.75" customHeight="1" x14ac:dyDescent="0.3">
      <c r="A224" s="173"/>
      <c r="B224" s="321" t="s">
        <v>729</v>
      </c>
      <c r="C224" s="312" t="s">
        <v>295</v>
      </c>
      <c r="D224" s="312" t="s">
        <v>728</v>
      </c>
      <c r="E224" s="312" t="s">
        <v>41</v>
      </c>
      <c r="F224" s="313" t="s">
        <v>564</v>
      </c>
      <c r="G224" s="314" t="s">
        <v>216</v>
      </c>
      <c r="H224" s="315" t="s">
        <v>216</v>
      </c>
      <c r="I224" s="315" t="s">
        <v>568</v>
      </c>
      <c r="J224" s="316" t="s">
        <v>216</v>
      </c>
      <c r="K224" s="317" t="s">
        <v>210</v>
      </c>
      <c r="L224" s="318" t="s">
        <v>253</v>
      </c>
    </row>
    <row r="225" spans="1:12" ht="12.75" customHeight="1" x14ac:dyDescent="0.3">
      <c r="A225" s="173"/>
      <c r="B225" s="321" t="s">
        <v>730</v>
      </c>
      <c r="C225" s="312" t="s">
        <v>295</v>
      </c>
      <c r="D225" s="312" t="s">
        <v>728</v>
      </c>
      <c r="E225" s="312" t="s">
        <v>41</v>
      </c>
      <c r="F225" s="313" t="s">
        <v>564</v>
      </c>
      <c r="G225" s="314" t="s">
        <v>216</v>
      </c>
      <c r="H225" s="315" t="s">
        <v>216</v>
      </c>
      <c r="I225" s="315" t="s">
        <v>568</v>
      </c>
      <c r="J225" s="316" t="s">
        <v>216</v>
      </c>
      <c r="K225" s="317" t="s">
        <v>210</v>
      </c>
      <c r="L225" s="318" t="s">
        <v>253</v>
      </c>
    </row>
    <row r="226" spans="1:12" ht="12.75" customHeight="1" x14ac:dyDescent="0.3">
      <c r="A226" s="173"/>
      <c r="B226" s="321" t="s">
        <v>731</v>
      </c>
      <c r="C226" s="312" t="s">
        <v>977</v>
      </c>
      <c r="D226" s="312" t="s">
        <v>728</v>
      </c>
      <c r="E226" s="312" t="s">
        <v>41</v>
      </c>
      <c r="F226" s="313" t="s">
        <v>597</v>
      </c>
      <c r="G226" s="314" t="s">
        <v>216</v>
      </c>
      <c r="H226" s="315" t="s">
        <v>216</v>
      </c>
      <c r="I226" s="315" t="s">
        <v>568</v>
      </c>
      <c r="J226" s="316" t="s">
        <v>216</v>
      </c>
      <c r="K226" s="317" t="s">
        <v>210</v>
      </c>
      <c r="L226" s="318" t="s">
        <v>253</v>
      </c>
    </row>
    <row r="227" spans="1:12" ht="12.75" customHeight="1" x14ac:dyDescent="0.3">
      <c r="A227" s="173"/>
      <c r="B227" s="321" t="s">
        <v>732</v>
      </c>
      <c r="C227" s="312" t="s">
        <v>977</v>
      </c>
      <c r="D227" s="312" t="s">
        <v>728</v>
      </c>
      <c r="E227" s="312" t="s">
        <v>41</v>
      </c>
      <c r="F227" s="313" t="s">
        <v>597</v>
      </c>
      <c r="G227" s="314" t="s">
        <v>216</v>
      </c>
      <c r="H227" s="315" t="s">
        <v>216</v>
      </c>
      <c r="I227" s="315" t="s">
        <v>568</v>
      </c>
      <c r="J227" s="316" t="s">
        <v>216</v>
      </c>
      <c r="K227" s="317" t="s">
        <v>210</v>
      </c>
      <c r="L227" s="318" t="s">
        <v>253</v>
      </c>
    </row>
    <row r="228" spans="1:12" ht="12.75" customHeight="1" x14ac:dyDescent="0.3">
      <c r="A228" s="173"/>
      <c r="B228" s="321" t="s">
        <v>733</v>
      </c>
      <c r="C228" s="312" t="s">
        <v>977</v>
      </c>
      <c r="D228" s="312" t="s">
        <v>728</v>
      </c>
      <c r="E228" s="312" t="s">
        <v>41</v>
      </c>
      <c r="F228" s="313" t="s">
        <v>597</v>
      </c>
      <c r="G228" s="314" t="s">
        <v>216</v>
      </c>
      <c r="H228" s="315" t="s">
        <v>216</v>
      </c>
      <c r="I228" s="315" t="s">
        <v>568</v>
      </c>
      <c r="J228" s="316" t="s">
        <v>216</v>
      </c>
      <c r="K228" s="317" t="s">
        <v>210</v>
      </c>
      <c r="L228" s="318" t="s">
        <v>253</v>
      </c>
    </row>
    <row r="229" spans="1:12" ht="12.75" customHeight="1" x14ac:dyDescent="0.3">
      <c r="A229" s="173"/>
      <c r="B229" s="321" t="s">
        <v>734</v>
      </c>
      <c r="C229" s="312" t="s">
        <v>977</v>
      </c>
      <c r="D229" s="312" t="s">
        <v>728</v>
      </c>
      <c r="E229" s="312" t="s">
        <v>41</v>
      </c>
      <c r="F229" s="313" t="s">
        <v>597</v>
      </c>
      <c r="G229" s="314" t="s">
        <v>216</v>
      </c>
      <c r="H229" s="315" t="s">
        <v>216</v>
      </c>
      <c r="I229" s="315" t="s">
        <v>568</v>
      </c>
      <c r="J229" s="316" t="s">
        <v>216</v>
      </c>
      <c r="K229" s="317" t="s">
        <v>210</v>
      </c>
      <c r="L229" s="318" t="s">
        <v>253</v>
      </c>
    </row>
    <row r="230" spans="1:12" ht="12.75" customHeight="1" x14ac:dyDescent="0.3">
      <c r="A230" s="173"/>
      <c r="B230" s="320" t="s">
        <v>1039</v>
      </c>
      <c r="C230" s="312" t="s">
        <v>1100</v>
      </c>
      <c r="D230" s="312" t="s">
        <v>1040</v>
      </c>
      <c r="E230" s="312" t="s">
        <v>28</v>
      </c>
      <c r="F230" s="313" t="s">
        <v>564</v>
      </c>
      <c r="G230" s="314" t="s">
        <v>216</v>
      </c>
      <c r="H230" s="315" t="s">
        <v>216</v>
      </c>
      <c r="I230" s="315" t="s">
        <v>568</v>
      </c>
      <c r="J230" s="316" t="s">
        <v>216</v>
      </c>
      <c r="K230" s="317" t="s">
        <v>210</v>
      </c>
      <c r="L230" s="318" t="s">
        <v>253</v>
      </c>
    </row>
    <row r="231" spans="1:12" ht="12.75" customHeight="1" x14ac:dyDescent="0.3">
      <c r="A231" s="173"/>
      <c r="B231" s="321" t="s">
        <v>1041</v>
      </c>
      <c r="C231" s="312" t="s">
        <v>1100</v>
      </c>
      <c r="D231" s="312" t="s">
        <v>1040</v>
      </c>
      <c r="E231" s="312" t="s">
        <v>28</v>
      </c>
      <c r="F231" s="313" t="s">
        <v>564</v>
      </c>
      <c r="G231" s="314" t="s">
        <v>216</v>
      </c>
      <c r="H231" s="315" t="s">
        <v>216</v>
      </c>
      <c r="I231" s="315" t="s">
        <v>568</v>
      </c>
      <c r="J231" s="316" t="s">
        <v>216</v>
      </c>
      <c r="K231" s="317" t="s">
        <v>210</v>
      </c>
      <c r="L231" s="318" t="s">
        <v>253</v>
      </c>
    </row>
    <row r="232" spans="1:12" ht="12.75" customHeight="1" x14ac:dyDescent="0.3">
      <c r="A232" s="173"/>
      <c r="B232" s="320" t="s">
        <v>901</v>
      </c>
      <c r="C232" s="312" t="s">
        <v>978</v>
      </c>
      <c r="D232" s="312" t="s">
        <v>900</v>
      </c>
      <c r="E232" s="312" t="s">
        <v>45</v>
      </c>
      <c r="F232" s="313" t="s">
        <v>564</v>
      </c>
      <c r="G232" s="314" t="s">
        <v>216</v>
      </c>
      <c r="H232" s="315" t="s">
        <v>216</v>
      </c>
      <c r="I232" s="315" t="s">
        <v>568</v>
      </c>
      <c r="J232" s="316" t="s">
        <v>216</v>
      </c>
      <c r="K232" s="317" t="s">
        <v>210</v>
      </c>
      <c r="L232" s="318" t="s">
        <v>253</v>
      </c>
    </row>
    <row r="233" spans="1:12" ht="12.75" customHeight="1" x14ac:dyDescent="0.3">
      <c r="A233" s="173"/>
      <c r="B233" s="321" t="s">
        <v>902</v>
      </c>
      <c r="C233" s="312" t="s">
        <v>978</v>
      </c>
      <c r="D233" s="312" t="s">
        <v>900</v>
      </c>
      <c r="E233" s="312" t="s">
        <v>45</v>
      </c>
      <c r="F233" s="313" t="s">
        <v>564</v>
      </c>
      <c r="G233" s="314" t="s">
        <v>216</v>
      </c>
      <c r="H233" s="315" t="s">
        <v>216</v>
      </c>
      <c r="I233" s="315" t="s">
        <v>568</v>
      </c>
      <c r="J233" s="316" t="s">
        <v>216</v>
      </c>
      <c r="K233" s="317" t="s">
        <v>210</v>
      </c>
      <c r="L233" s="318" t="s">
        <v>253</v>
      </c>
    </row>
    <row r="234" spans="1:12" ht="12.75" customHeight="1" x14ac:dyDescent="0.3">
      <c r="A234" s="173"/>
      <c r="B234" s="320" t="s">
        <v>1307</v>
      </c>
      <c r="C234" s="312" t="s">
        <v>196</v>
      </c>
      <c r="D234" s="312" t="s">
        <v>110</v>
      </c>
      <c r="E234" s="312" t="s">
        <v>16</v>
      </c>
      <c r="F234" s="313" t="s">
        <v>564</v>
      </c>
      <c r="G234" s="314" t="s">
        <v>216</v>
      </c>
      <c r="H234" s="315">
        <v>7</v>
      </c>
      <c r="I234" s="315" t="s">
        <v>568</v>
      </c>
      <c r="J234" s="316" t="s">
        <v>216</v>
      </c>
      <c r="K234" s="317" t="s">
        <v>210</v>
      </c>
      <c r="L234" s="318" t="s">
        <v>253</v>
      </c>
    </row>
    <row r="235" spans="1:12" ht="12.75" customHeight="1" x14ac:dyDescent="0.3">
      <c r="A235" s="173"/>
      <c r="B235" s="321" t="s">
        <v>1308</v>
      </c>
      <c r="C235" s="312" t="s">
        <v>196</v>
      </c>
      <c r="D235" s="312" t="s">
        <v>110</v>
      </c>
      <c r="E235" s="312" t="s">
        <v>16</v>
      </c>
      <c r="F235" s="313" t="s">
        <v>564</v>
      </c>
      <c r="G235" s="314" t="s">
        <v>216</v>
      </c>
      <c r="H235" s="315">
        <v>7</v>
      </c>
      <c r="I235" s="315" t="s">
        <v>568</v>
      </c>
      <c r="J235" s="316" t="s">
        <v>216</v>
      </c>
      <c r="K235" s="317" t="s">
        <v>210</v>
      </c>
      <c r="L235" s="318" t="s">
        <v>253</v>
      </c>
    </row>
    <row r="236" spans="1:12" ht="12.75" customHeight="1" x14ac:dyDescent="0.3">
      <c r="A236" s="173"/>
      <c r="B236" s="321" t="s">
        <v>1309</v>
      </c>
      <c r="C236" s="312" t="s">
        <v>196</v>
      </c>
      <c r="D236" s="312" t="s">
        <v>110</v>
      </c>
      <c r="E236" s="312" t="s">
        <v>16</v>
      </c>
      <c r="F236" s="313" t="s">
        <v>564</v>
      </c>
      <c r="G236" s="314" t="s">
        <v>216</v>
      </c>
      <c r="H236" s="315">
        <v>7</v>
      </c>
      <c r="I236" s="315" t="s">
        <v>568</v>
      </c>
      <c r="J236" s="316" t="s">
        <v>216</v>
      </c>
      <c r="K236" s="317" t="s">
        <v>210</v>
      </c>
      <c r="L236" s="318" t="s">
        <v>253</v>
      </c>
    </row>
    <row r="237" spans="1:12" ht="12.75" customHeight="1" x14ac:dyDescent="0.3">
      <c r="A237" s="173"/>
      <c r="B237" s="321" t="s">
        <v>1310</v>
      </c>
      <c r="C237" s="312" t="s">
        <v>1311</v>
      </c>
      <c r="D237" s="312" t="s">
        <v>110</v>
      </c>
      <c r="E237" s="312" t="s">
        <v>16</v>
      </c>
      <c r="F237" s="313" t="s">
        <v>597</v>
      </c>
      <c r="G237" s="314" t="s">
        <v>216</v>
      </c>
      <c r="H237" s="315" t="s">
        <v>216</v>
      </c>
      <c r="I237" s="315" t="s">
        <v>568</v>
      </c>
      <c r="J237" s="316" t="s">
        <v>216</v>
      </c>
      <c r="K237" s="317" t="s">
        <v>210</v>
      </c>
      <c r="L237" s="318" t="s">
        <v>253</v>
      </c>
    </row>
    <row r="238" spans="1:12" ht="12.75" customHeight="1" x14ac:dyDescent="0.3">
      <c r="A238" s="173"/>
      <c r="B238" s="321" t="s">
        <v>1312</v>
      </c>
      <c r="C238" s="312" t="s">
        <v>1311</v>
      </c>
      <c r="D238" s="312" t="s">
        <v>110</v>
      </c>
      <c r="E238" s="312" t="s">
        <v>16</v>
      </c>
      <c r="F238" s="313" t="s">
        <v>597</v>
      </c>
      <c r="G238" s="314" t="s">
        <v>216</v>
      </c>
      <c r="H238" s="315" t="s">
        <v>216</v>
      </c>
      <c r="I238" s="315" t="s">
        <v>568</v>
      </c>
      <c r="J238" s="316" t="s">
        <v>216</v>
      </c>
      <c r="K238" s="317" t="s">
        <v>210</v>
      </c>
      <c r="L238" s="318" t="s">
        <v>253</v>
      </c>
    </row>
    <row r="239" spans="1:12" ht="12.75" customHeight="1" x14ac:dyDescent="0.3">
      <c r="A239" s="173"/>
      <c r="B239" s="321" t="s">
        <v>1313</v>
      </c>
      <c r="C239" s="312" t="s">
        <v>1311</v>
      </c>
      <c r="D239" s="312" t="s">
        <v>110</v>
      </c>
      <c r="E239" s="312" t="s">
        <v>16</v>
      </c>
      <c r="F239" s="313" t="s">
        <v>597</v>
      </c>
      <c r="G239" s="314" t="s">
        <v>216</v>
      </c>
      <c r="H239" s="315" t="s">
        <v>216</v>
      </c>
      <c r="I239" s="315" t="s">
        <v>568</v>
      </c>
      <c r="J239" s="316" t="s">
        <v>216</v>
      </c>
      <c r="K239" s="317" t="s">
        <v>210</v>
      </c>
      <c r="L239" s="318" t="s">
        <v>253</v>
      </c>
    </row>
    <row r="240" spans="1:12" ht="12.75" customHeight="1" x14ac:dyDescent="0.3">
      <c r="A240" s="173"/>
      <c r="B240" s="320" t="s">
        <v>585</v>
      </c>
      <c r="C240" s="312" t="s">
        <v>590</v>
      </c>
      <c r="D240" s="312" t="s">
        <v>111</v>
      </c>
      <c r="E240" s="312" t="s">
        <v>5</v>
      </c>
      <c r="F240" s="313" t="s">
        <v>564</v>
      </c>
      <c r="G240" s="314">
        <v>4</v>
      </c>
      <c r="H240" s="315">
        <v>3</v>
      </c>
      <c r="I240" s="315" t="s">
        <v>568</v>
      </c>
      <c r="J240" s="316">
        <v>221</v>
      </c>
      <c r="K240" s="317" t="s">
        <v>210</v>
      </c>
      <c r="L240" s="318" t="s">
        <v>253</v>
      </c>
    </row>
    <row r="241" spans="1:12" ht="12.75" customHeight="1" x14ac:dyDescent="0.3">
      <c r="A241" s="173"/>
      <c r="B241" s="321" t="s">
        <v>586</v>
      </c>
      <c r="C241" s="312" t="s">
        <v>590</v>
      </c>
      <c r="D241" s="312" t="s">
        <v>111</v>
      </c>
      <c r="E241" s="312" t="s">
        <v>5</v>
      </c>
      <c r="F241" s="313" t="s">
        <v>564</v>
      </c>
      <c r="G241" s="314">
        <v>4</v>
      </c>
      <c r="H241" s="315">
        <v>3</v>
      </c>
      <c r="I241" s="315" t="s">
        <v>568</v>
      </c>
      <c r="J241" s="316" t="s">
        <v>216</v>
      </c>
      <c r="K241" s="317" t="s">
        <v>210</v>
      </c>
      <c r="L241" s="318" t="s">
        <v>253</v>
      </c>
    </row>
    <row r="242" spans="1:12" ht="12.75" customHeight="1" x14ac:dyDescent="0.3">
      <c r="A242" s="173"/>
      <c r="B242" s="321" t="s">
        <v>589</v>
      </c>
      <c r="C242" s="312" t="s">
        <v>590</v>
      </c>
      <c r="D242" s="312" t="s">
        <v>111</v>
      </c>
      <c r="E242" s="312" t="s">
        <v>5</v>
      </c>
      <c r="F242" s="313" t="s">
        <v>564</v>
      </c>
      <c r="G242" s="314">
        <v>4</v>
      </c>
      <c r="H242" s="315">
        <v>3</v>
      </c>
      <c r="I242" s="315" t="s">
        <v>568</v>
      </c>
      <c r="J242" s="316" t="s">
        <v>216</v>
      </c>
      <c r="K242" s="317" t="s">
        <v>210</v>
      </c>
      <c r="L242" s="318" t="s">
        <v>253</v>
      </c>
    </row>
    <row r="243" spans="1:12" ht="12.75" customHeight="1" x14ac:dyDescent="0.3">
      <c r="A243" s="173"/>
      <c r="B243" s="321" t="s">
        <v>1019</v>
      </c>
      <c r="C243" s="312" t="s">
        <v>590</v>
      </c>
      <c r="D243" s="312" t="s">
        <v>111</v>
      </c>
      <c r="E243" s="312" t="s">
        <v>5</v>
      </c>
      <c r="F243" s="313" t="s">
        <v>564</v>
      </c>
      <c r="G243" s="314">
        <v>4</v>
      </c>
      <c r="H243" s="315">
        <v>3</v>
      </c>
      <c r="I243" s="315" t="s">
        <v>568</v>
      </c>
      <c r="J243" s="316" t="s">
        <v>216</v>
      </c>
      <c r="K243" s="317" t="s">
        <v>210</v>
      </c>
      <c r="L243" s="318" t="s">
        <v>253</v>
      </c>
    </row>
    <row r="244" spans="1:12" ht="12.75" customHeight="1" x14ac:dyDescent="0.3">
      <c r="A244" s="173"/>
      <c r="B244" s="321" t="s">
        <v>587</v>
      </c>
      <c r="C244" s="312" t="s">
        <v>591</v>
      </c>
      <c r="D244" s="312" t="s">
        <v>111</v>
      </c>
      <c r="E244" s="312" t="s">
        <v>5</v>
      </c>
      <c r="F244" s="313" t="s">
        <v>597</v>
      </c>
      <c r="G244" s="314" t="s">
        <v>216</v>
      </c>
      <c r="H244" s="315">
        <v>8</v>
      </c>
      <c r="I244" s="315" t="s">
        <v>568</v>
      </c>
      <c r="J244" s="316">
        <v>16</v>
      </c>
      <c r="K244" s="317" t="s">
        <v>210</v>
      </c>
      <c r="L244" s="318" t="s">
        <v>253</v>
      </c>
    </row>
    <row r="245" spans="1:12" ht="12.75" customHeight="1" x14ac:dyDescent="0.3">
      <c r="A245" s="173"/>
      <c r="B245" s="321" t="s">
        <v>588</v>
      </c>
      <c r="C245" s="312" t="s">
        <v>591</v>
      </c>
      <c r="D245" s="312" t="s">
        <v>111</v>
      </c>
      <c r="E245" s="312" t="s">
        <v>5</v>
      </c>
      <c r="F245" s="313" t="s">
        <v>597</v>
      </c>
      <c r="G245" s="314" t="s">
        <v>216</v>
      </c>
      <c r="H245" s="315">
        <v>8</v>
      </c>
      <c r="I245" s="315" t="s">
        <v>568</v>
      </c>
      <c r="J245" s="316" t="s">
        <v>216</v>
      </c>
      <c r="K245" s="317" t="s">
        <v>210</v>
      </c>
      <c r="L245" s="318" t="s">
        <v>253</v>
      </c>
    </row>
    <row r="246" spans="1:12" ht="12.75" customHeight="1" x14ac:dyDescent="0.3">
      <c r="A246" s="173"/>
      <c r="B246" s="321" t="s">
        <v>1319</v>
      </c>
      <c r="C246" s="312" t="s">
        <v>1320</v>
      </c>
      <c r="D246" s="312" t="s">
        <v>1290</v>
      </c>
      <c r="E246" s="312" t="s">
        <v>92</v>
      </c>
      <c r="F246" s="313" t="s">
        <v>564</v>
      </c>
      <c r="G246" s="314" t="s">
        <v>216</v>
      </c>
      <c r="H246" s="315" t="s">
        <v>216</v>
      </c>
      <c r="I246" s="315" t="s">
        <v>568</v>
      </c>
      <c r="J246" s="316" t="s">
        <v>216</v>
      </c>
      <c r="K246" s="317" t="s">
        <v>210</v>
      </c>
      <c r="L246" s="318" t="s">
        <v>253</v>
      </c>
    </row>
    <row r="247" spans="1:12" ht="12.75" customHeight="1" x14ac:dyDescent="0.3">
      <c r="A247" s="173"/>
      <c r="B247" s="320" t="s">
        <v>1513</v>
      </c>
      <c r="C247" s="312" t="s">
        <v>1320</v>
      </c>
      <c r="D247" s="312" t="s">
        <v>1290</v>
      </c>
      <c r="E247" s="312" t="s">
        <v>92</v>
      </c>
      <c r="F247" s="313" t="s">
        <v>564</v>
      </c>
      <c r="G247" s="314" t="s">
        <v>216</v>
      </c>
      <c r="H247" s="315" t="s">
        <v>216</v>
      </c>
      <c r="I247" s="315" t="s">
        <v>568</v>
      </c>
      <c r="J247" s="316" t="s">
        <v>216</v>
      </c>
      <c r="K247" s="317" t="s">
        <v>210</v>
      </c>
      <c r="L247" s="318" t="s">
        <v>253</v>
      </c>
    </row>
    <row r="248" spans="1:12" ht="12.75" customHeight="1" x14ac:dyDescent="0.3">
      <c r="A248" s="173"/>
      <c r="B248" s="321" t="s">
        <v>1514</v>
      </c>
      <c r="C248" s="312" t="s">
        <v>1327</v>
      </c>
      <c r="D248" s="312" t="s">
        <v>1290</v>
      </c>
      <c r="E248" s="312" t="s">
        <v>92</v>
      </c>
      <c r="F248" s="313" t="s">
        <v>597</v>
      </c>
      <c r="G248" s="314" t="s">
        <v>216</v>
      </c>
      <c r="H248" s="315" t="s">
        <v>216</v>
      </c>
      <c r="I248" s="315" t="s">
        <v>568</v>
      </c>
      <c r="J248" s="316" t="s">
        <v>216</v>
      </c>
      <c r="K248" s="317" t="s">
        <v>210</v>
      </c>
      <c r="L248" s="318" t="s">
        <v>253</v>
      </c>
    </row>
    <row r="249" spans="1:12" ht="12.75" customHeight="1" thickBot="1" x14ac:dyDescent="0.35">
      <c r="A249" s="173"/>
      <c r="B249" s="400" t="s">
        <v>1328</v>
      </c>
      <c r="C249" s="299" t="s">
        <v>1327</v>
      </c>
      <c r="D249" s="299" t="s">
        <v>1290</v>
      </c>
      <c r="E249" s="299" t="s">
        <v>92</v>
      </c>
      <c r="F249" s="300" t="s">
        <v>597</v>
      </c>
      <c r="G249" s="301" t="s">
        <v>216</v>
      </c>
      <c r="H249" s="302" t="s">
        <v>216</v>
      </c>
      <c r="I249" s="302" t="s">
        <v>568</v>
      </c>
      <c r="J249" s="303" t="s">
        <v>216</v>
      </c>
      <c r="K249" s="304" t="s">
        <v>210</v>
      </c>
      <c r="L249" s="319" t="s">
        <v>253</v>
      </c>
    </row>
    <row r="250" spans="1:12" ht="12.75" customHeight="1" x14ac:dyDescent="0.3">
      <c r="A250" s="173"/>
      <c r="B250" s="401" t="s">
        <v>831</v>
      </c>
      <c r="C250" s="305" t="s">
        <v>1001</v>
      </c>
      <c r="D250" s="305" t="s">
        <v>832</v>
      </c>
      <c r="E250" s="305" t="s">
        <v>0</v>
      </c>
      <c r="F250" s="306" t="s">
        <v>564</v>
      </c>
      <c r="G250" s="307" t="s">
        <v>216</v>
      </c>
      <c r="H250" s="308" t="s">
        <v>216</v>
      </c>
      <c r="I250" s="308" t="s">
        <v>568</v>
      </c>
      <c r="J250" s="309" t="s">
        <v>216</v>
      </c>
      <c r="K250" s="310" t="s">
        <v>210</v>
      </c>
      <c r="L250" s="311" t="s">
        <v>721</v>
      </c>
    </row>
    <row r="251" spans="1:12" ht="12.75" customHeight="1" x14ac:dyDescent="0.3">
      <c r="A251" s="173"/>
      <c r="B251" s="321" t="s">
        <v>1020</v>
      </c>
      <c r="C251" s="312" t="s">
        <v>1001</v>
      </c>
      <c r="D251" s="312" t="s">
        <v>832</v>
      </c>
      <c r="E251" s="312" t="s">
        <v>0</v>
      </c>
      <c r="F251" s="313" t="s">
        <v>564</v>
      </c>
      <c r="G251" s="314" t="s">
        <v>216</v>
      </c>
      <c r="H251" s="315" t="s">
        <v>216</v>
      </c>
      <c r="I251" s="315" t="s">
        <v>568</v>
      </c>
      <c r="J251" s="316" t="s">
        <v>216</v>
      </c>
      <c r="K251" s="317" t="s">
        <v>210</v>
      </c>
      <c r="L251" s="318" t="s">
        <v>721</v>
      </c>
    </row>
    <row r="252" spans="1:12" ht="12.75" customHeight="1" x14ac:dyDescent="0.3">
      <c r="A252" s="173"/>
      <c r="B252" s="321" t="s">
        <v>833</v>
      </c>
      <c r="C252" s="312" t="s">
        <v>1002</v>
      </c>
      <c r="D252" s="312" t="s">
        <v>832</v>
      </c>
      <c r="E252" s="312" t="s">
        <v>0</v>
      </c>
      <c r="F252" s="313" t="s">
        <v>597</v>
      </c>
      <c r="G252" s="314" t="s">
        <v>216</v>
      </c>
      <c r="H252" s="315" t="s">
        <v>216</v>
      </c>
      <c r="I252" s="315" t="s">
        <v>568</v>
      </c>
      <c r="J252" s="316" t="s">
        <v>216</v>
      </c>
      <c r="K252" s="317" t="s">
        <v>210</v>
      </c>
      <c r="L252" s="318" t="s">
        <v>721</v>
      </c>
    </row>
    <row r="253" spans="1:12" ht="12.75" customHeight="1" x14ac:dyDescent="0.3">
      <c r="A253" s="173"/>
      <c r="B253" s="321" t="s">
        <v>834</v>
      </c>
      <c r="C253" s="312" t="s">
        <v>1002</v>
      </c>
      <c r="D253" s="312" t="s">
        <v>832</v>
      </c>
      <c r="E253" s="312" t="s">
        <v>0</v>
      </c>
      <c r="F253" s="313" t="s">
        <v>597</v>
      </c>
      <c r="G253" s="314" t="s">
        <v>216</v>
      </c>
      <c r="H253" s="315" t="s">
        <v>216</v>
      </c>
      <c r="I253" s="315" t="s">
        <v>568</v>
      </c>
      <c r="J253" s="316" t="s">
        <v>216</v>
      </c>
      <c r="K253" s="317" t="s">
        <v>210</v>
      </c>
      <c r="L253" s="318" t="s">
        <v>721</v>
      </c>
    </row>
    <row r="254" spans="1:12" ht="12.75" customHeight="1" x14ac:dyDescent="0.3">
      <c r="A254" s="173"/>
      <c r="B254" s="320" t="s">
        <v>508</v>
      </c>
      <c r="C254" s="312" t="s">
        <v>319</v>
      </c>
      <c r="D254" s="312" t="s">
        <v>832</v>
      </c>
      <c r="E254" s="312" t="s">
        <v>0</v>
      </c>
      <c r="F254" s="313" t="s">
        <v>564</v>
      </c>
      <c r="G254" s="314">
        <v>7</v>
      </c>
      <c r="H254" s="315">
        <v>2</v>
      </c>
      <c r="I254" s="315" t="s">
        <v>568</v>
      </c>
      <c r="J254" s="316">
        <v>108</v>
      </c>
      <c r="K254" s="317" t="s">
        <v>210</v>
      </c>
      <c r="L254" s="318" t="s">
        <v>721</v>
      </c>
    </row>
    <row r="255" spans="1:12" ht="12.75" customHeight="1" x14ac:dyDescent="0.3">
      <c r="A255" s="173"/>
      <c r="B255" s="321" t="s">
        <v>837</v>
      </c>
      <c r="C255" s="312" t="s">
        <v>319</v>
      </c>
      <c r="D255" s="312" t="s">
        <v>832</v>
      </c>
      <c r="E255" s="312" t="s">
        <v>0</v>
      </c>
      <c r="F255" s="313" t="s">
        <v>564</v>
      </c>
      <c r="G255" s="314">
        <v>7</v>
      </c>
      <c r="H255" s="315">
        <v>2</v>
      </c>
      <c r="I255" s="315" t="s">
        <v>568</v>
      </c>
      <c r="J255" s="316" t="s">
        <v>216</v>
      </c>
      <c r="K255" s="317" t="s">
        <v>210</v>
      </c>
      <c r="L255" s="318" t="s">
        <v>721</v>
      </c>
    </row>
    <row r="256" spans="1:12" ht="12.75" customHeight="1" x14ac:dyDescent="0.3">
      <c r="A256" s="173"/>
      <c r="B256" s="321" t="s">
        <v>490</v>
      </c>
      <c r="C256" s="312" t="s">
        <v>319</v>
      </c>
      <c r="D256" s="312" t="s">
        <v>832</v>
      </c>
      <c r="E256" s="312" t="s">
        <v>0</v>
      </c>
      <c r="F256" s="313" t="s">
        <v>564</v>
      </c>
      <c r="G256" s="314">
        <v>7</v>
      </c>
      <c r="H256" s="315">
        <v>2</v>
      </c>
      <c r="I256" s="315" t="s">
        <v>568</v>
      </c>
      <c r="J256" s="316">
        <v>118</v>
      </c>
      <c r="K256" s="317" t="s">
        <v>210</v>
      </c>
      <c r="L256" s="318" t="s">
        <v>721</v>
      </c>
    </row>
    <row r="257" spans="1:12" ht="12.75" customHeight="1" x14ac:dyDescent="0.3">
      <c r="A257" s="173"/>
      <c r="B257" s="409" t="s">
        <v>649</v>
      </c>
      <c r="C257" s="312" t="s">
        <v>319</v>
      </c>
      <c r="D257" s="312" t="s">
        <v>832</v>
      </c>
      <c r="E257" s="312" t="s">
        <v>0</v>
      </c>
      <c r="F257" s="313" t="s">
        <v>564</v>
      </c>
      <c r="G257" s="314">
        <v>7</v>
      </c>
      <c r="H257" s="315">
        <v>2</v>
      </c>
      <c r="I257" s="315" t="s">
        <v>568</v>
      </c>
      <c r="J257" s="316">
        <v>16</v>
      </c>
      <c r="K257" s="317" t="s">
        <v>210</v>
      </c>
      <c r="L257" s="318" t="s">
        <v>721</v>
      </c>
    </row>
    <row r="258" spans="1:12" ht="12.75" customHeight="1" x14ac:dyDescent="0.3">
      <c r="A258" s="173"/>
      <c r="B258" s="321" t="s">
        <v>838</v>
      </c>
      <c r="C258" s="312" t="s">
        <v>320</v>
      </c>
      <c r="D258" s="312" t="s">
        <v>832</v>
      </c>
      <c r="E258" s="312" t="s">
        <v>0</v>
      </c>
      <c r="F258" s="313" t="s">
        <v>597</v>
      </c>
      <c r="G258" s="314" t="s">
        <v>216</v>
      </c>
      <c r="H258" s="315">
        <v>9</v>
      </c>
      <c r="I258" s="315" t="s">
        <v>568</v>
      </c>
      <c r="J258" s="316" t="s">
        <v>216</v>
      </c>
      <c r="K258" s="317" t="s">
        <v>210</v>
      </c>
      <c r="L258" s="318" t="s">
        <v>721</v>
      </c>
    </row>
    <row r="259" spans="1:12" ht="12.75" customHeight="1" x14ac:dyDescent="0.3">
      <c r="A259" s="173"/>
      <c r="B259" s="321" t="s">
        <v>839</v>
      </c>
      <c r="C259" s="312" t="s">
        <v>320</v>
      </c>
      <c r="D259" s="312" t="s">
        <v>832</v>
      </c>
      <c r="E259" s="312" t="s">
        <v>0</v>
      </c>
      <c r="F259" s="313" t="s">
        <v>597</v>
      </c>
      <c r="G259" s="314" t="s">
        <v>216</v>
      </c>
      <c r="H259" s="315">
        <v>9</v>
      </c>
      <c r="I259" s="315" t="s">
        <v>568</v>
      </c>
      <c r="J259" s="316" t="s">
        <v>216</v>
      </c>
      <c r="K259" s="317" t="s">
        <v>210</v>
      </c>
      <c r="L259" s="318" t="s">
        <v>721</v>
      </c>
    </row>
    <row r="260" spans="1:12" ht="12.75" customHeight="1" x14ac:dyDescent="0.3">
      <c r="A260" s="173"/>
      <c r="B260" s="321" t="s">
        <v>840</v>
      </c>
      <c r="C260" s="312" t="s">
        <v>320</v>
      </c>
      <c r="D260" s="312" t="s">
        <v>832</v>
      </c>
      <c r="E260" s="312" t="s">
        <v>0</v>
      </c>
      <c r="F260" s="313" t="s">
        <v>597</v>
      </c>
      <c r="G260" s="314" t="s">
        <v>216</v>
      </c>
      <c r="H260" s="315">
        <v>9</v>
      </c>
      <c r="I260" s="315" t="s">
        <v>568</v>
      </c>
      <c r="J260" s="316" t="s">
        <v>216</v>
      </c>
      <c r="K260" s="317" t="s">
        <v>210</v>
      </c>
      <c r="L260" s="318" t="s">
        <v>721</v>
      </c>
    </row>
    <row r="261" spans="1:12" ht="12.75" customHeight="1" x14ac:dyDescent="0.3">
      <c r="A261" s="173"/>
      <c r="B261" s="321" t="s">
        <v>657</v>
      </c>
      <c r="C261" s="312" t="s">
        <v>320</v>
      </c>
      <c r="D261" s="312" t="s">
        <v>832</v>
      </c>
      <c r="E261" s="312" t="s">
        <v>0</v>
      </c>
      <c r="F261" s="313" t="s">
        <v>597</v>
      </c>
      <c r="G261" s="314" t="s">
        <v>216</v>
      </c>
      <c r="H261" s="315">
        <v>9</v>
      </c>
      <c r="I261" s="315" t="s">
        <v>568</v>
      </c>
      <c r="J261" s="316">
        <v>8</v>
      </c>
      <c r="K261" s="317" t="s">
        <v>210</v>
      </c>
      <c r="L261" s="318" t="s">
        <v>721</v>
      </c>
    </row>
    <row r="262" spans="1:12" ht="12.75" customHeight="1" x14ac:dyDescent="0.3">
      <c r="A262" s="173"/>
      <c r="B262" s="410" t="s">
        <v>1343</v>
      </c>
      <c r="C262" s="312" t="s">
        <v>1350</v>
      </c>
      <c r="D262" s="312" t="s">
        <v>94</v>
      </c>
      <c r="E262" s="312" t="s">
        <v>10</v>
      </c>
      <c r="F262" s="313" t="s">
        <v>564</v>
      </c>
      <c r="G262" s="314" t="s">
        <v>216</v>
      </c>
      <c r="H262" s="315" t="s">
        <v>216</v>
      </c>
      <c r="I262" s="315" t="s">
        <v>568</v>
      </c>
      <c r="J262" s="316" t="s">
        <v>216</v>
      </c>
      <c r="K262" s="317" t="s">
        <v>210</v>
      </c>
      <c r="L262" s="318" t="s">
        <v>721</v>
      </c>
    </row>
    <row r="263" spans="1:12" ht="12.75" customHeight="1" x14ac:dyDescent="0.3">
      <c r="A263" s="173"/>
      <c r="B263" s="321" t="s">
        <v>1344</v>
      </c>
      <c r="C263" s="312" t="s">
        <v>1350</v>
      </c>
      <c r="D263" s="312" t="s">
        <v>94</v>
      </c>
      <c r="E263" s="312" t="s">
        <v>10</v>
      </c>
      <c r="F263" s="313" t="s">
        <v>564</v>
      </c>
      <c r="G263" s="314" t="s">
        <v>216</v>
      </c>
      <c r="H263" s="315" t="s">
        <v>216</v>
      </c>
      <c r="I263" s="315" t="s">
        <v>568</v>
      </c>
      <c r="J263" s="316" t="s">
        <v>216</v>
      </c>
      <c r="K263" s="317" t="s">
        <v>210</v>
      </c>
      <c r="L263" s="318" t="s">
        <v>721</v>
      </c>
    </row>
    <row r="264" spans="1:12" ht="12.75" customHeight="1" x14ac:dyDescent="0.3">
      <c r="A264" s="173"/>
      <c r="B264" s="320" t="s">
        <v>1078</v>
      </c>
      <c r="C264" s="312" t="s">
        <v>1108</v>
      </c>
      <c r="D264" s="312" t="s">
        <v>94</v>
      </c>
      <c r="E264" s="312" t="s">
        <v>10</v>
      </c>
      <c r="F264" s="313" t="s">
        <v>564</v>
      </c>
      <c r="G264" s="314" t="s">
        <v>216</v>
      </c>
      <c r="H264" s="315" t="s">
        <v>216</v>
      </c>
      <c r="I264" s="315" t="s">
        <v>568</v>
      </c>
      <c r="J264" s="316" t="s">
        <v>216</v>
      </c>
      <c r="K264" s="317" t="s">
        <v>210</v>
      </c>
      <c r="L264" s="318" t="s">
        <v>721</v>
      </c>
    </row>
    <row r="265" spans="1:12" ht="12.75" customHeight="1" x14ac:dyDescent="0.3">
      <c r="A265" s="173"/>
      <c r="B265" s="321" t="s">
        <v>1079</v>
      </c>
      <c r="C265" s="312" t="s">
        <v>1108</v>
      </c>
      <c r="D265" s="312" t="s">
        <v>94</v>
      </c>
      <c r="E265" s="312" t="s">
        <v>10</v>
      </c>
      <c r="F265" s="313" t="s">
        <v>564</v>
      </c>
      <c r="G265" s="314" t="s">
        <v>216</v>
      </c>
      <c r="H265" s="315" t="s">
        <v>216</v>
      </c>
      <c r="I265" s="315" t="s">
        <v>568</v>
      </c>
      <c r="J265" s="316" t="s">
        <v>216</v>
      </c>
      <c r="K265" s="317" t="s">
        <v>210</v>
      </c>
      <c r="L265" s="318" t="s">
        <v>721</v>
      </c>
    </row>
    <row r="266" spans="1:12" ht="12.75" customHeight="1" x14ac:dyDescent="0.3">
      <c r="A266" s="173"/>
      <c r="B266" s="320" t="s">
        <v>1080</v>
      </c>
      <c r="C266" s="312" t="s">
        <v>1109</v>
      </c>
      <c r="D266" s="312" t="s">
        <v>94</v>
      </c>
      <c r="E266" s="312" t="s">
        <v>10</v>
      </c>
      <c r="F266" s="313" t="s">
        <v>564</v>
      </c>
      <c r="G266" s="314" t="s">
        <v>216</v>
      </c>
      <c r="H266" s="315" t="s">
        <v>216</v>
      </c>
      <c r="I266" s="315" t="s">
        <v>568</v>
      </c>
      <c r="J266" s="316" t="s">
        <v>216</v>
      </c>
      <c r="K266" s="317" t="s">
        <v>210</v>
      </c>
      <c r="L266" s="318" t="s">
        <v>721</v>
      </c>
    </row>
    <row r="267" spans="1:12" ht="12.75" customHeight="1" x14ac:dyDescent="0.3">
      <c r="A267" s="173"/>
      <c r="B267" s="321" t="s">
        <v>1081</v>
      </c>
      <c r="C267" s="312" t="s">
        <v>1109</v>
      </c>
      <c r="D267" s="312" t="s">
        <v>94</v>
      </c>
      <c r="E267" s="312" t="s">
        <v>10</v>
      </c>
      <c r="F267" s="313" t="s">
        <v>564</v>
      </c>
      <c r="G267" s="314" t="s">
        <v>216</v>
      </c>
      <c r="H267" s="315" t="s">
        <v>216</v>
      </c>
      <c r="I267" s="315" t="s">
        <v>568</v>
      </c>
      <c r="J267" s="316" t="s">
        <v>216</v>
      </c>
      <c r="K267" s="317" t="s">
        <v>210</v>
      </c>
      <c r="L267" s="318" t="s">
        <v>721</v>
      </c>
    </row>
    <row r="268" spans="1:12" ht="12.75" customHeight="1" x14ac:dyDescent="0.3">
      <c r="A268" s="173"/>
      <c r="B268" s="321" t="s">
        <v>1082</v>
      </c>
      <c r="C268" s="312" t="s">
        <v>1521</v>
      </c>
      <c r="D268" s="312" t="s">
        <v>94</v>
      </c>
      <c r="E268" s="312" t="s">
        <v>10</v>
      </c>
      <c r="F268" s="313" t="s">
        <v>564</v>
      </c>
      <c r="G268" s="314" t="s">
        <v>216</v>
      </c>
      <c r="H268" s="315" t="s">
        <v>216</v>
      </c>
      <c r="I268" s="315" t="s">
        <v>568</v>
      </c>
      <c r="J268" s="316" t="s">
        <v>216</v>
      </c>
      <c r="K268" s="317" t="s">
        <v>210</v>
      </c>
      <c r="L268" s="318" t="s">
        <v>721</v>
      </c>
    </row>
    <row r="269" spans="1:12" ht="12.75" customHeight="1" x14ac:dyDescent="0.3">
      <c r="A269" s="173"/>
      <c r="B269" s="321" t="s">
        <v>1522</v>
      </c>
      <c r="C269" s="312" t="s">
        <v>1521</v>
      </c>
      <c r="D269" s="312" t="s">
        <v>94</v>
      </c>
      <c r="E269" s="312" t="s">
        <v>10</v>
      </c>
      <c r="F269" s="313" t="s">
        <v>564</v>
      </c>
      <c r="G269" s="314" t="s">
        <v>216</v>
      </c>
      <c r="H269" s="315" t="s">
        <v>216</v>
      </c>
      <c r="I269" s="315" t="s">
        <v>568</v>
      </c>
      <c r="J269" s="316" t="s">
        <v>216</v>
      </c>
      <c r="K269" s="317" t="s">
        <v>210</v>
      </c>
      <c r="L269" s="318" t="s">
        <v>721</v>
      </c>
    </row>
    <row r="270" spans="1:12" ht="12.75" customHeight="1" x14ac:dyDescent="0.3">
      <c r="A270" s="173"/>
      <c r="B270" s="320" t="s">
        <v>1345</v>
      </c>
      <c r="C270" s="312" t="s">
        <v>1351</v>
      </c>
      <c r="D270" s="312" t="s">
        <v>94</v>
      </c>
      <c r="E270" s="312" t="s">
        <v>10</v>
      </c>
      <c r="F270" s="313" t="s">
        <v>564</v>
      </c>
      <c r="G270" s="314" t="s">
        <v>216</v>
      </c>
      <c r="H270" s="315" t="s">
        <v>216</v>
      </c>
      <c r="I270" s="315" t="s">
        <v>568</v>
      </c>
      <c r="J270" s="316" t="s">
        <v>216</v>
      </c>
      <c r="K270" s="317" t="s">
        <v>210</v>
      </c>
      <c r="L270" s="318" t="s">
        <v>721</v>
      </c>
    </row>
    <row r="271" spans="1:12" ht="12.75" customHeight="1" x14ac:dyDescent="0.3">
      <c r="A271" s="173"/>
      <c r="B271" s="321" t="s">
        <v>497</v>
      </c>
      <c r="C271" s="312" t="s">
        <v>1351</v>
      </c>
      <c r="D271" s="312" t="s">
        <v>94</v>
      </c>
      <c r="E271" s="312" t="s">
        <v>10</v>
      </c>
      <c r="F271" s="313" t="s">
        <v>564</v>
      </c>
      <c r="G271" s="314" t="s">
        <v>216</v>
      </c>
      <c r="H271" s="315" t="s">
        <v>216</v>
      </c>
      <c r="I271" s="315" t="s">
        <v>568</v>
      </c>
      <c r="J271" s="316">
        <v>116</v>
      </c>
      <c r="K271" s="317" t="s">
        <v>210</v>
      </c>
      <c r="L271" s="318" t="s">
        <v>721</v>
      </c>
    </row>
    <row r="272" spans="1:12" ht="12.75" customHeight="1" x14ac:dyDescent="0.3">
      <c r="A272" s="173"/>
      <c r="B272" s="321" t="s">
        <v>1346</v>
      </c>
      <c r="C272" s="312" t="s">
        <v>1352</v>
      </c>
      <c r="D272" s="312" t="s">
        <v>94</v>
      </c>
      <c r="E272" s="312" t="s">
        <v>10</v>
      </c>
      <c r="F272" s="313" t="s">
        <v>564</v>
      </c>
      <c r="G272" s="314" t="s">
        <v>216</v>
      </c>
      <c r="H272" s="315" t="s">
        <v>216</v>
      </c>
      <c r="I272" s="315" t="s">
        <v>568</v>
      </c>
      <c r="J272" s="316" t="s">
        <v>216</v>
      </c>
      <c r="K272" s="317" t="s">
        <v>210</v>
      </c>
      <c r="L272" s="318" t="s">
        <v>721</v>
      </c>
    </row>
    <row r="273" spans="1:12" ht="12.75" customHeight="1" x14ac:dyDescent="0.3">
      <c r="A273" s="173"/>
      <c r="B273" s="321" t="s">
        <v>1347</v>
      </c>
      <c r="C273" s="312" t="s">
        <v>1352</v>
      </c>
      <c r="D273" s="312" t="s">
        <v>94</v>
      </c>
      <c r="E273" s="312" t="s">
        <v>10</v>
      </c>
      <c r="F273" s="313" t="s">
        <v>597</v>
      </c>
      <c r="G273" s="314" t="s">
        <v>216</v>
      </c>
      <c r="H273" s="315" t="s">
        <v>216</v>
      </c>
      <c r="I273" s="315" t="s">
        <v>568</v>
      </c>
      <c r="J273" s="316" t="s">
        <v>216</v>
      </c>
      <c r="K273" s="317" t="s">
        <v>210</v>
      </c>
      <c r="L273" s="318" t="s">
        <v>721</v>
      </c>
    </row>
    <row r="274" spans="1:12" ht="12.75" customHeight="1" x14ac:dyDescent="0.3">
      <c r="A274" s="173"/>
      <c r="B274" s="321" t="s">
        <v>510</v>
      </c>
      <c r="C274" s="312" t="s">
        <v>1352</v>
      </c>
      <c r="D274" s="312" t="s">
        <v>94</v>
      </c>
      <c r="E274" s="312" t="s">
        <v>10</v>
      </c>
      <c r="F274" s="313" t="s">
        <v>597</v>
      </c>
      <c r="G274" s="314" t="s">
        <v>216</v>
      </c>
      <c r="H274" s="315" t="s">
        <v>216</v>
      </c>
      <c r="I274" s="315" t="s">
        <v>568</v>
      </c>
      <c r="J274" s="316">
        <v>108</v>
      </c>
      <c r="K274" s="317" t="s">
        <v>210</v>
      </c>
      <c r="L274" s="318" t="s">
        <v>721</v>
      </c>
    </row>
    <row r="275" spans="1:12" ht="12.75" customHeight="1" x14ac:dyDescent="0.3">
      <c r="A275" s="173"/>
      <c r="B275" s="321" t="s">
        <v>1506</v>
      </c>
      <c r="C275" s="312" t="s">
        <v>1507</v>
      </c>
      <c r="D275" s="312" t="s">
        <v>94</v>
      </c>
      <c r="E275" s="312" t="s">
        <v>10</v>
      </c>
      <c r="F275" s="313">
        <v>0</v>
      </c>
      <c r="G275" s="314" t="s">
        <v>216</v>
      </c>
      <c r="H275" s="315" t="s">
        <v>216</v>
      </c>
      <c r="I275" s="315" t="s">
        <v>568</v>
      </c>
      <c r="J275" s="316" t="s">
        <v>216</v>
      </c>
      <c r="K275" s="317" t="s">
        <v>210</v>
      </c>
      <c r="L275" s="318" t="s">
        <v>721</v>
      </c>
    </row>
    <row r="276" spans="1:12" ht="12.75" customHeight="1" x14ac:dyDescent="0.3">
      <c r="A276" s="173"/>
      <c r="B276" s="320" t="s">
        <v>1382</v>
      </c>
      <c r="C276" s="312" t="s">
        <v>1383</v>
      </c>
      <c r="D276" s="312" t="s">
        <v>1384</v>
      </c>
      <c r="E276" s="312" t="s">
        <v>274</v>
      </c>
      <c r="F276" s="313" t="s">
        <v>564</v>
      </c>
      <c r="G276" s="314"/>
      <c r="H276" s="315"/>
      <c r="I276" s="315" t="s">
        <v>568</v>
      </c>
      <c r="J276" s="316" t="s">
        <v>216</v>
      </c>
      <c r="K276" s="317" t="s">
        <v>210</v>
      </c>
      <c r="L276" s="318" t="s">
        <v>721</v>
      </c>
    </row>
    <row r="277" spans="1:12" ht="12.75" customHeight="1" x14ac:dyDescent="0.3">
      <c r="A277" s="173"/>
      <c r="B277" s="321" t="s">
        <v>1385</v>
      </c>
      <c r="C277" s="312" t="s">
        <v>1383</v>
      </c>
      <c r="D277" s="312" t="s">
        <v>1384</v>
      </c>
      <c r="E277" s="312" t="s">
        <v>274</v>
      </c>
      <c r="F277" s="313" t="s">
        <v>564</v>
      </c>
      <c r="G277" s="314"/>
      <c r="H277" s="315"/>
      <c r="I277" s="315" t="s">
        <v>568</v>
      </c>
      <c r="J277" s="316" t="s">
        <v>216</v>
      </c>
      <c r="K277" s="317" t="s">
        <v>210</v>
      </c>
      <c r="L277" s="318" t="s">
        <v>721</v>
      </c>
    </row>
    <row r="278" spans="1:12" ht="12.75" customHeight="1" x14ac:dyDescent="0.3">
      <c r="A278" s="173"/>
      <c r="B278" s="321" t="s">
        <v>1386</v>
      </c>
      <c r="C278" s="312" t="s">
        <v>1383</v>
      </c>
      <c r="D278" s="312" t="s">
        <v>1384</v>
      </c>
      <c r="E278" s="312" t="s">
        <v>274</v>
      </c>
      <c r="F278" s="313" t="s">
        <v>564</v>
      </c>
      <c r="G278" s="314"/>
      <c r="H278" s="315"/>
      <c r="I278" s="315" t="s">
        <v>568</v>
      </c>
      <c r="J278" s="316" t="s">
        <v>216</v>
      </c>
      <c r="K278" s="317" t="s">
        <v>210</v>
      </c>
      <c r="L278" s="318" t="s">
        <v>721</v>
      </c>
    </row>
    <row r="279" spans="1:12" ht="12.75" customHeight="1" x14ac:dyDescent="0.3">
      <c r="A279" s="173"/>
      <c r="B279" s="320" t="s">
        <v>1295</v>
      </c>
      <c r="C279" s="312" t="s">
        <v>1185</v>
      </c>
      <c r="D279" s="312" t="s">
        <v>100</v>
      </c>
      <c r="E279" s="312" t="s">
        <v>27</v>
      </c>
      <c r="F279" s="313" t="s">
        <v>564</v>
      </c>
      <c r="G279" s="314">
        <v>2</v>
      </c>
      <c r="H279" s="315">
        <v>1</v>
      </c>
      <c r="I279" s="315" t="s">
        <v>568</v>
      </c>
      <c r="J279" s="316" t="s">
        <v>216</v>
      </c>
      <c r="K279" s="317" t="s">
        <v>210</v>
      </c>
      <c r="L279" s="318" t="s">
        <v>721</v>
      </c>
    </row>
    <row r="280" spans="1:12" ht="12.75" customHeight="1" x14ac:dyDescent="0.3">
      <c r="A280" s="173"/>
      <c r="B280" s="321" t="s">
        <v>1296</v>
      </c>
      <c r="C280" s="312" t="s">
        <v>1185</v>
      </c>
      <c r="D280" s="312" t="s">
        <v>100</v>
      </c>
      <c r="E280" s="312" t="s">
        <v>27</v>
      </c>
      <c r="F280" s="313" t="s">
        <v>564</v>
      </c>
      <c r="G280" s="314">
        <v>2</v>
      </c>
      <c r="H280" s="315">
        <v>1</v>
      </c>
      <c r="I280" s="315" t="s">
        <v>568</v>
      </c>
      <c r="J280" s="316" t="s">
        <v>216</v>
      </c>
      <c r="K280" s="317" t="s">
        <v>210</v>
      </c>
      <c r="L280" s="318" t="s">
        <v>721</v>
      </c>
    </row>
    <row r="281" spans="1:12" ht="12.75" customHeight="1" x14ac:dyDescent="0.3">
      <c r="A281" s="173"/>
      <c r="B281" s="321" t="s">
        <v>1297</v>
      </c>
      <c r="C281" s="312" t="s">
        <v>1185</v>
      </c>
      <c r="D281" s="312" t="s">
        <v>100</v>
      </c>
      <c r="E281" s="312" t="s">
        <v>27</v>
      </c>
      <c r="F281" s="313" t="s">
        <v>564</v>
      </c>
      <c r="G281" s="314">
        <v>2</v>
      </c>
      <c r="H281" s="315">
        <v>1</v>
      </c>
      <c r="I281" s="315" t="s">
        <v>568</v>
      </c>
      <c r="J281" s="316" t="s">
        <v>216</v>
      </c>
      <c r="K281" s="317" t="s">
        <v>210</v>
      </c>
      <c r="L281" s="318" t="s">
        <v>721</v>
      </c>
    </row>
    <row r="282" spans="1:12" ht="12.75" customHeight="1" x14ac:dyDescent="0.3">
      <c r="A282" s="173"/>
      <c r="B282" s="321" t="s">
        <v>1298</v>
      </c>
      <c r="C282" s="312" t="s">
        <v>1185</v>
      </c>
      <c r="D282" s="312" t="s">
        <v>100</v>
      </c>
      <c r="E282" s="312" t="s">
        <v>27</v>
      </c>
      <c r="F282" s="313" t="s">
        <v>564</v>
      </c>
      <c r="G282" s="314">
        <v>2</v>
      </c>
      <c r="H282" s="315">
        <v>1</v>
      </c>
      <c r="I282" s="315" t="s">
        <v>568</v>
      </c>
      <c r="J282" s="316" t="s">
        <v>216</v>
      </c>
      <c r="K282" s="317" t="s">
        <v>210</v>
      </c>
      <c r="L282" s="318" t="s">
        <v>721</v>
      </c>
    </row>
    <row r="283" spans="1:12" ht="12.75" customHeight="1" x14ac:dyDescent="0.3">
      <c r="A283" s="173"/>
      <c r="B283" s="321" t="s">
        <v>485</v>
      </c>
      <c r="C283" s="312" t="s">
        <v>306</v>
      </c>
      <c r="D283" s="312" t="s">
        <v>100</v>
      </c>
      <c r="E283" s="312" t="s">
        <v>27</v>
      </c>
      <c r="F283" s="313" t="s">
        <v>564</v>
      </c>
      <c r="G283" s="314" t="s">
        <v>216</v>
      </c>
      <c r="H283" s="315">
        <v>4</v>
      </c>
      <c r="I283" s="315" t="s">
        <v>568</v>
      </c>
      <c r="J283" s="316">
        <v>216</v>
      </c>
      <c r="K283" s="317" t="s">
        <v>210</v>
      </c>
      <c r="L283" s="318" t="s">
        <v>721</v>
      </c>
    </row>
    <row r="284" spans="1:12" ht="12.75" customHeight="1" x14ac:dyDescent="0.3">
      <c r="A284" s="173"/>
      <c r="B284" s="321" t="s">
        <v>511</v>
      </c>
      <c r="C284" s="312" t="s">
        <v>306</v>
      </c>
      <c r="D284" s="312" t="s">
        <v>100</v>
      </c>
      <c r="E284" s="312" t="s">
        <v>27</v>
      </c>
      <c r="F284" s="313" t="s">
        <v>564</v>
      </c>
      <c r="G284" s="314" t="s">
        <v>216</v>
      </c>
      <c r="H284" s="315">
        <v>4</v>
      </c>
      <c r="I284" s="315" t="s">
        <v>568</v>
      </c>
      <c r="J284" s="316">
        <v>108</v>
      </c>
      <c r="K284" s="317" t="s">
        <v>210</v>
      </c>
      <c r="L284" s="318" t="s">
        <v>721</v>
      </c>
    </row>
    <row r="285" spans="1:12" ht="12.75" customHeight="1" x14ac:dyDescent="0.3">
      <c r="A285" s="173"/>
      <c r="B285" s="321" t="s">
        <v>646</v>
      </c>
      <c r="C285" s="312" t="s">
        <v>306</v>
      </c>
      <c r="D285" s="312" t="s">
        <v>100</v>
      </c>
      <c r="E285" s="312" t="s">
        <v>27</v>
      </c>
      <c r="F285" s="313" t="s">
        <v>564</v>
      </c>
      <c r="G285" s="314" t="s">
        <v>216</v>
      </c>
      <c r="H285" s="315">
        <v>4</v>
      </c>
      <c r="I285" s="315" t="s">
        <v>568</v>
      </c>
      <c r="J285" s="316">
        <v>16</v>
      </c>
      <c r="K285" s="317" t="s">
        <v>210</v>
      </c>
      <c r="L285" s="318" t="s">
        <v>721</v>
      </c>
    </row>
    <row r="286" spans="1:12" ht="12.75" customHeight="1" x14ac:dyDescent="0.3">
      <c r="A286" s="173"/>
      <c r="B286" s="321" t="s">
        <v>1387</v>
      </c>
      <c r="C286" s="312" t="s">
        <v>306</v>
      </c>
      <c r="D286" s="312" t="s">
        <v>100</v>
      </c>
      <c r="E286" s="312" t="s">
        <v>27</v>
      </c>
      <c r="F286" s="313" t="s">
        <v>564</v>
      </c>
      <c r="G286" s="314" t="s">
        <v>216</v>
      </c>
      <c r="H286" s="315">
        <v>4</v>
      </c>
      <c r="I286" s="315" t="s">
        <v>568</v>
      </c>
      <c r="J286" s="316" t="s">
        <v>216</v>
      </c>
      <c r="K286" s="317" t="s">
        <v>210</v>
      </c>
      <c r="L286" s="318" t="s">
        <v>721</v>
      </c>
    </row>
    <row r="287" spans="1:12" ht="12.75" customHeight="1" x14ac:dyDescent="0.3">
      <c r="A287" s="173"/>
      <c r="B287" s="321" t="s">
        <v>1388</v>
      </c>
      <c r="C287" s="312" t="s">
        <v>306</v>
      </c>
      <c r="D287" s="312" t="s">
        <v>100</v>
      </c>
      <c r="E287" s="312" t="s">
        <v>27</v>
      </c>
      <c r="F287" s="313" t="s">
        <v>564</v>
      </c>
      <c r="G287" s="314" t="s">
        <v>216</v>
      </c>
      <c r="H287" s="315">
        <v>4</v>
      </c>
      <c r="I287" s="315" t="s">
        <v>568</v>
      </c>
      <c r="J287" s="316" t="s">
        <v>216</v>
      </c>
      <c r="K287" s="317" t="s">
        <v>210</v>
      </c>
      <c r="L287" s="318" t="s">
        <v>721</v>
      </c>
    </row>
    <row r="288" spans="1:12" ht="12.75" customHeight="1" x14ac:dyDescent="0.3">
      <c r="A288" s="173"/>
      <c r="B288" s="321" t="s">
        <v>645</v>
      </c>
      <c r="C288" s="312" t="s">
        <v>1389</v>
      </c>
      <c r="D288" s="312" t="s">
        <v>100</v>
      </c>
      <c r="E288" s="312" t="s">
        <v>27</v>
      </c>
      <c r="F288" s="313" t="s">
        <v>597</v>
      </c>
      <c r="G288" s="314" t="s">
        <v>216</v>
      </c>
      <c r="H288" s="315" t="s">
        <v>216</v>
      </c>
      <c r="I288" s="315" t="s">
        <v>568</v>
      </c>
      <c r="J288" s="316">
        <v>16</v>
      </c>
      <c r="K288" s="317" t="s">
        <v>210</v>
      </c>
      <c r="L288" s="318" t="s">
        <v>721</v>
      </c>
    </row>
    <row r="289" spans="1:12" ht="12.75" customHeight="1" x14ac:dyDescent="0.3">
      <c r="A289" s="173"/>
      <c r="B289" s="321" t="s">
        <v>1390</v>
      </c>
      <c r="C289" s="312" t="s">
        <v>1389</v>
      </c>
      <c r="D289" s="312" t="s">
        <v>100</v>
      </c>
      <c r="E289" s="312" t="s">
        <v>27</v>
      </c>
      <c r="F289" s="313" t="s">
        <v>597</v>
      </c>
      <c r="G289" s="314" t="s">
        <v>216</v>
      </c>
      <c r="H289" s="315" t="s">
        <v>216</v>
      </c>
      <c r="I289" s="315" t="s">
        <v>568</v>
      </c>
      <c r="J289" s="316" t="s">
        <v>216</v>
      </c>
      <c r="K289" s="317" t="s">
        <v>210</v>
      </c>
      <c r="L289" s="318" t="s">
        <v>721</v>
      </c>
    </row>
    <row r="290" spans="1:12" ht="12.75" customHeight="1" x14ac:dyDescent="0.3">
      <c r="A290" s="173"/>
      <c r="B290" s="321" t="s">
        <v>655</v>
      </c>
      <c r="C290" s="312" t="s">
        <v>1389</v>
      </c>
      <c r="D290" s="312" t="s">
        <v>100</v>
      </c>
      <c r="E290" s="312" t="s">
        <v>27</v>
      </c>
      <c r="F290" s="313" t="s">
        <v>597</v>
      </c>
      <c r="G290" s="314" t="s">
        <v>216</v>
      </c>
      <c r="H290" s="315" t="s">
        <v>216</v>
      </c>
      <c r="I290" s="315" t="s">
        <v>568</v>
      </c>
      <c r="J290" s="316">
        <v>8</v>
      </c>
      <c r="K290" s="317" t="s">
        <v>210</v>
      </c>
      <c r="L290" s="318" t="s">
        <v>721</v>
      </c>
    </row>
    <row r="291" spans="1:12" ht="12.75" customHeight="1" x14ac:dyDescent="0.3">
      <c r="A291" s="173"/>
      <c r="B291" s="321" t="s">
        <v>1391</v>
      </c>
      <c r="C291" s="312" t="s">
        <v>1389</v>
      </c>
      <c r="D291" s="312" t="s">
        <v>100</v>
      </c>
      <c r="E291" s="312" t="s">
        <v>27</v>
      </c>
      <c r="F291" s="313" t="s">
        <v>597</v>
      </c>
      <c r="G291" s="314" t="s">
        <v>216</v>
      </c>
      <c r="H291" s="315" t="s">
        <v>216</v>
      </c>
      <c r="I291" s="315" t="s">
        <v>568</v>
      </c>
      <c r="J291" s="316" t="s">
        <v>216</v>
      </c>
      <c r="K291" s="317" t="s">
        <v>210</v>
      </c>
      <c r="L291" s="318" t="s">
        <v>721</v>
      </c>
    </row>
    <row r="292" spans="1:12" ht="12.75" customHeight="1" x14ac:dyDescent="0.3">
      <c r="A292" s="173"/>
      <c r="B292" s="321" t="s">
        <v>1392</v>
      </c>
      <c r="C292" s="312" t="s">
        <v>1389</v>
      </c>
      <c r="D292" s="312" t="s">
        <v>100</v>
      </c>
      <c r="E292" s="312" t="s">
        <v>27</v>
      </c>
      <c r="F292" s="313" t="s">
        <v>597</v>
      </c>
      <c r="G292" s="314" t="s">
        <v>216</v>
      </c>
      <c r="H292" s="315" t="s">
        <v>216</v>
      </c>
      <c r="I292" s="315" t="s">
        <v>568</v>
      </c>
      <c r="J292" s="316" t="s">
        <v>216</v>
      </c>
      <c r="K292" s="317" t="s">
        <v>210</v>
      </c>
      <c r="L292" s="318" t="s">
        <v>721</v>
      </c>
    </row>
    <row r="293" spans="1:12" ht="12.75" customHeight="1" x14ac:dyDescent="0.3">
      <c r="A293" s="173"/>
      <c r="B293" s="320" t="s">
        <v>1073</v>
      </c>
      <c r="C293" s="312" t="s">
        <v>1106</v>
      </c>
      <c r="D293" s="312" t="s">
        <v>100</v>
      </c>
      <c r="E293" s="312" t="s">
        <v>27</v>
      </c>
      <c r="F293" s="313" t="s">
        <v>564</v>
      </c>
      <c r="G293" s="314" t="s">
        <v>216</v>
      </c>
      <c r="H293" s="315">
        <v>9</v>
      </c>
      <c r="I293" s="315" t="s">
        <v>568</v>
      </c>
      <c r="J293" s="316">
        <v>218</v>
      </c>
      <c r="K293" s="317" t="s">
        <v>210</v>
      </c>
      <c r="L293" s="318" t="s">
        <v>721</v>
      </c>
    </row>
    <row r="294" spans="1:12" ht="12.75" customHeight="1" x14ac:dyDescent="0.3">
      <c r="A294" s="173"/>
      <c r="B294" s="321" t="s">
        <v>474</v>
      </c>
      <c r="C294" s="312" t="s">
        <v>1106</v>
      </c>
      <c r="D294" s="312" t="s">
        <v>100</v>
      </c>
      <c r="E294" s="312" t="s">
        <v>27</v>
      </c>
      <c r="F294" s="313" t="s">
        <v>564</v>
      </c>
      <c r="G294" s="314" t="s">
        <v>216</v>
      </c>
      <c r="H294" s="315">
        <v>9</v>
      </c>
      <c r="I294" s="315" t="s">
        <v>568</v>
      </c>
      <c r="J294" s="316">
        <v>131</v>
      </c>
      <c r="K294" s="317" t="s">
        <v>210</v>
      </c>
      <c r="L294" s="318" t="s">
        <v>721</v>
      </c>
    </row>
    <row r="295" spans="1:12" ht="12.75" customHeight="1" x14ac:dyDescent="0.3">
      <c r="A295" s="173"/>
      <c r="B295" s="321" t="s">
        <v>489</v>
      </c>
      <c r="C295" s="312" t="s">
        <v>1106</v>
      </c>
      <c r="D295" s="312" t="s">
        <v>100</v>
      </c>
      <c r="E295" s="312" t="s">
        <v>27</v>
      </c>
      <c r="F295" s="313" t="s">
        <v>564</v>
      </c>
      <c r="G295" s="314" t="s">
        <v>216</v>
      </c>
      <c r="H295" s="315">
        <v>9</v>
      </c>
      <c r="I295" s="315" t="s">
        <v>568</v>
      </c>
      <c r="J295" s="316">
        <v>119</v>
      </c>
      <c r="K295" s="317" t="s">
        <v>210</v>
      </c>
      <c r="L295" s="318" t="s">
        <v>721</v>
      </c>
    </row>
    <row r="296" spans="1:12" ht="12.75" customHeight="1" x14ac:dyDescent="0.3">
      <c r="A296" s="173"/>
      <c r="B296" s="321" t="s">
        <v>1074</v>
      </c>
      <c r="C296" s="312" t="s">
        <v>1106</v>
      </c>
      <c r="D296" s="312" t="s">
        <v>100</v>
      </c>
      <c r="E296" s="312" t="s">
        <v>27</v>
      </c>
      <c r="F296" s="313" t="s">
        <v>564</v>
      </c>
      <c r="G296" s="314" t="s">
        <v>216</v>
      </c>
      <c r="H296" s="315">
        <v>9</v>
      </c>
      <c r="I296" s="315" t="s">
        <v>568</v>
      </c>
      <c r="J296" s="316" t="s">
        <v>216</v>
      </c>
      <c r="K296" s="317" t="s">
        <v>210</v>
      </c>
      <c r="L296" s="318" t="s">
        <v>721</v>
      </c>
    </row>
    <row r="297" spans="1:12" ht="12.75" customHeight="1" x14ac:dyDescent="0.3">
      <c r="A297" s="173"/>
      <c r="B297" s="321" t="s">
        <v>1075</v>
      </c>
      <c r="C297" s="312" t="s">
        <v>1107</v>
      </c>
      <c r="D297" s="312" t="s">
        <v>100</v>
      </c>
      <c r="E297" s="312" t="s">
        <v>27</v>
      </c>
      <c r="F297" s="313" t="s">
        <v>597</v>
      </c>
      <c r="G297" s="314" t="s">
        <v>216</v>
      </c>
      <c r="H297" s="315" t="s">
        <v>216</v>
      </c>
      <c r="I297" s="315" t="s">
        <v>568</v>
      </c>
      <c r="J297" s="316" t="s">
        <v>216</v>
      </c>
      <c r="K297" s="317" t="s">
        <v>210</v>
      </c>
      <c r="L297" s="318" t="s">
        <v>721</v>
      </c>
    </row>
    <row r="298" spans="1:12" ht="12.75" customHeight="1" x14ac:dyDescent="0.3">
      <c r="A298" s="173"/>
      <c r="B298" s="321" t="s">
        <v>1076</v>
      </c>
      <c r="C298" s="312" t="s">
        <v>1107</v>
      </c>
      <c r="D298" s="312" t="s">
        <v>100</v>
      </c>
      <c r="E298" s="312" t="s">
        <v>27</v>
      </c>
      <c r="F298" s="313" t="s">
        <v>597</v>
      </c>
      <c r="G298" s="314" t="s">
        <v>216</v>
      </c>
      <c r="H298" s="315" t="s">
        <v>216</v>
      </c>
      <c r="I298" s="315" t="s">
        <v>568</v>
      </c>
      <c r="J298" s="316" t="s">
        <v>216</v>
      </c>
      <c r="K298" s="317" t="s">
        <v>210</v>
      </c>
      <c r="L298" s="318" t="s">
        <v>721</v>
      </c>
    </row>
    <row r="299" spans="1:12" ht="12.75" customHeight="1" x14ac:dyDescent="0.3">
      <c r="A299" s="173"/>
      <c r="B299" s="321" t="s">
        <v>1077</v>
      </c>
      <c r="C299" s="312" t="s">
        <v>1107</v>
      </c>
      <c r="D299" s="312" t="s">
        <v>100</v>
      </c>
      <c r="E299" s="312" t="s">
        <v>27</v>
      </c>
      <c r="F299" s="313" t="s">
        <v>597</v>
      </c>
      <c r="G299" s="314" t="s">
        <v>216</v>
      </c>
      <c r="H299" s="315" t="s">
        <v>216</v>
      </c>
      <c r="I299" s="315" t="s">
        <v>568</v>
      </c>
      <c r="J299" s="316" t="s">
        <v>216</v>
      </c>
      <c r="K299" s="317" t="s">
        <v>210</v>
      </c>
      <c r="L299" s="318" t="s">
        <v>721</v>
      </c>
    </row>
    <row r="300" spans="1:12" ht="12.75" customHeight="1" x14ac:dyDescent="0.3">
      <c r="A300" s="173"/>
      <c r="B300" s="320" t="s">
        <v>824</v>
      </c>
      <c r="C300" s="312" t="s">
        <v>981</v>
      </c>
      <c r="D300" s="312" t="s">
        <v>825</v>
      </c>
      <c r="E300" s="312" t="s">
        <v>76</v>
      </c>
      <c r="F300" s="313" t="s">
        <v>564</v>
      </c>
      <c r="G300" s="314" t="s">
        <v>216</v>
      </c>
      <c r="H300" s="315" t="s">
        <v>216</v>
      </c>
      <c r="I300" s="315" t="s">
        <v>568</v>
      </c>
      <c r="J300" s="316" t="s">
        <v>216</v>
      </c>
      <c r="K300" s="317" t="s">
        <v>210</v>
      </c>
      <c r="L300" s="318" t="s">
        <v>721</v>
      </c>
    </row>
    <row r="301" spans="1:12" ht="12.75" customHeight="1" x14ac:dyDescent="0.3">
      <c r="A301" s="173"/>
      <c r="B301" s="321" t="s">
        <v>826</v>
      </c>
      <c r="C301" s="312" t="s">
        <v>981</v>
      </c>
      <c r="D301" s="312" t="s">
        <v>825</v>
      </c>
      <c r="E301" s="312" t="s">
        <v>76</v>
      </c>
      <c r="F301" s="313" t="s">
        <v>564</v>
      </c>
      <c r="G301" s="314" t="s">
        <v>216</v>
      </c>
      <c r="H301" s="315" t="s">
        <v>216</v>
      </c>
      <c r="I301" s="315" t="s">
        <v>568</v>
      </c>
      <c r="J301" s="316" t="s">
        <v>216</v>
      </c>
      <c r="K301" s="317" t="s">
        <v>210</v>
      </c>
      <c r="L301" s="318" t="s">
        <v>721</v>
      </c>
    </row>
    <row r="302" spans="1:12" ht="12.75" customHeight="1" x14ac:dyDescent="0.3">
      <c r="A302" s="173"/>
      <c r="B302" s="321" t="s">
        <v>827</v>
      </c>
      <c r="C302" s="312" t="s">
        <v>981</v>
      </c>
      <c r="D302" s="312" t="s">
        <v>825</v>
      </c>
      <c r="E302" s="312" t="s">
        <v>76</v>
      </c>
      <c r="F302" s="313" t="s">
        <v>564</v>
      </c>
      <c r="G302" s="314" t="s">
        <v>216</v>
      </c>
      <c r="H302" s="315" t="s">
        <v>216</v>
      </c>
      <c r="I302" s="315" t="s">
        <v>568</v>
      </c>
      <c r="J302" s="316" t="s">
        <v>216</v>
      </c>
      <c r="K302" s="317" t="s">
        <v>210</v>
      </c>
      <c r="L302" s="318" t="s">
        <v>721</v>
      </c>
    </row>
    <row r="303" spans="1:12" ht="12.75" customHeight="1" x14ac:dyDescent="0.3">
      <c r="A303" s="173"/>
      <c r="B303" s="321" t="s">
        <v>1068</v>
      </c>
      <c r="C303" s="312" t="s">
        <v>1105</v>
      </c>
      <c r="D303" s="312" t="s">
        <v>1066</v>
      </c>
      <c r="E303" s="312" t="s">
        <v>280</v>
      </c>
      <c r="F303" s="313" t="s">
        <v>564</v>
      </c>
      <c r="G303" s="314" t="s">
        <v>216</v>
      </c>
      <c r="H303" s="315" t="s">
        <v>216</v>
      </c>
      <c r="I303" s="315" t="s">
        <v>568</v>
      </c>
      <c r="J303" s="316" t="s">
        <v>216</v>
      </c>
      <c r="K303" s="317" t="s">
        <v>210</v>
      </c>
      <c r="L303" s="318" t="s">
        <v>721</v>
      </c>
    </row>
    <row r="304" spans="1:12" ht="12.75" customHeight="1" x14ac:dyDescent="0.3">
      <c r="A304" s="173"/>
      <c r="B304" s="320" t="s">
        <v>1067</v>
      </c>
      <c r="C304" s="312" t="s">
        <v>1105</v>
      </c>
      <c r="D304" s="312" t="s">
        <v>1066</v>
      </c>
      <c r="E304" s="312" t="s">
        <v>280</v>
      </c>
      <c r="F304" s="313" t="s">
        <v>564</v>
      </c>
      <c r="G304" s="314" t="s">
        <v>216</v>
      </c>
      <c r="H304" s="315" t="s">
        <v>216</v>
      </c>
      <c r="I304" s="315" t="s">
        <v>568</v>
      </c>
      <c r="J304" s="316" t="s">
        <v>216</v>
      </c>
      <c r="K304" s="317" t="s">
        <v>210</v>
      </c>
      <c r="L304" s="318" t="s">
        <v>721</v>
      </c>
    </row>
    <row r="305" spans="1:12" ht="12.75" customHeight="1" x14ac:dyDescent="0.3">
      <c r="A305" s="173"/>
      <c r="B305" s="321" t="s">
        <v>1065</v>
      </c>
      <c r="C305" s="312" t="s">
        <v>1367</v>
      </c>
      <c r="D305" s="312" t="s">
        <v>1066</v>
      </c>
      <c r="E305" s="312" t="s">
        <v>280</v>
      </c>
      <c r="F305" s="313" t="s">
        <v>564</v>
      </c>
      <c r="G305" s="314" t="s">
        <v>216</v>
      </c>
      <c r="H305" s="315" t="s">
        <v>216</v>
      </c>
      <c r="I305" s="315" t="s">
        <v>568</v>
      </c>
      <c r="J305" s="316" t="s">
        <v>216</v>
      </c>
      <c r="K305" s="317" t="s">
        <v>210</v>
      </c>
      <c r="L305" s="318" t="s">
        <v>721</v>
      </c>
    </row>
    <row r="306" spans="1:12" ht="12.75" customHeight="1" x14ac:dyDescent="0.3">
      <c r="A306" s="173"/>
      <c r="B306" s="321" t="s">
        <v>1368</v>
      </c>
      <c r="C306" s="312" t="s">
        <v>1367</v>
      </c>
      <c r="D306" s="312" t="s">
        <v>1066</v>
      </c>
      <c r="E306" s="312" t="s">
        <v>280</v>
      </c>
      <c r="F306" s="313" t="s">
        <v>597</v>
      </c>
      <c r="G306" s="314" t="s">
        <v>216</v>
      </c>
      <c r="H306" s="315" t="s">
        <v>216</v>
      </c>
      <c r="I306" s="315" t="s">
        <v>568</v>
      </c>
      <c r="J306" s="316" t="s">
        <v>216</v>
      </c>
      <c r="K306" s="317" t="s">
        <v>210</v>
      </c>
      <c r="L306" s="318" t="s">
        <v>721</v>
      </c>
    </row>
    <row r="307" spans="1:12" ht="12.75" customHeight="1" x14ac:dyDescent="0.3">
      <c r="A307" s="173"/>
      <c r="B307" s="321" t="s">
        <v>1369</v>
      </c>
      <c r="C307" s="312" t="s">
        <v>1367</v>
      </c>
      <c r="D307" s="312" t="s">
        <v>1066</v>
      </c>
      <c r="E307" s="312" t="s">
        <v>280</v>
      </c>
      <c r="F307" s="313" t="s">
        <v>597</v>
      </c>
      <c r="G307" s="314"/>
      <c r="H307" s="315"/>
      <c r="I307" s="315" t="s">
        <v>568</v>
      </c>
      <c r="J307" s="316" t="s">
        <v>216</v>
      </c>
      <c r="K307" s="317" t="s">
        <v>210</v>
      </c>
      <c r="L307" s="318" t="s">
        <v>721</v>
      </c>
    </row>
    <row r="308" spans="1:12" ht="12.75" customHeight="1" x14ac:dyDescent="0.3">
      <c r="A308" s="173"/>
      <c r="B308" s="320" t="s">
        <v>895</v>
      </c>
      <c r="C308" s="312" t="s">
        <v>225</v>
      </c>
      <c r="D308" s="312" t="s">
        <v>896</v>
      </c>
      <c r="E308" s="312" t="s">
        <v>43</v>
      </c>
      <c r="F308" s="313" t="s">
        <v>564</v>
      </c>
      <c r="G308" s="314" t="s">
        <v>216</v>
      </c>
      <c r="H308" s="315">
        <v>9</v>
      </c>
      <c r="I308" s="315" t="s">
        <v>568</v>
      </c>
      <c r="J308" s="316" t="s">
        <v>216</v>
      </c>
      <c r="K308" s="317" t="s">
        <v>210</v>
      </c>
      <c r="L308" s="318" t="s">
        <v>721</v>
      </c>
    </row>
    <row r="309" spans="1:12" ht="12.75" customHeight="1" x14ac:dyDescent="0.3">
      <c r="A309" s="173"/>
      <c r="B309" s="321" t="s">
        <v>897</v>
      </c>
      <c r="C309" s="312" t="s">
        <v>225</v>
      </c>
      <c r="D309" s="312" t="s">
        <v>896</v>
      </c>
      <c r="E309" s="312" t="s">
        <v>43</v>
      </c>
      <c r="F309" s="313" t="s">
        <v>564</v>
      </c>
      <c r="G309" s="314" t="s">
        <v>216</v>
      </c>
      <c r="H309" s="315">
        <v>9</v>
      </c>
      <c r="I309" s="315" t="s">
        <v>568</v>
      </c>
      <c r="J309" s="316" t="s">
        <v>216</v>
      </c>
      <c r="K309" s="317" t="s">
        <v>210</v>
      </c>
      <c r="L309" s="318" t="s">
        <v>721</v>
      </c>
    </row>
    <row r="310" spans="1:12" ht="12.75" customHeight="1" x14ac:dyDescent="0.3">
      <c r="A310" s="173"/>
      <c r="B310" s="321" t="s">
        <v>898</v>
      </c>
      <c r="C310" s="312" t="s">
        <v>1003</v>
      </c>
      <c r="D310" s="312" t="s">
        <v>896</v>
      </c>
      <c r="E310" s="312" t="s">
        <v>43</v>
      </c>
      <c r="F310" s="313" t="s">
        <v>597</v>
      </c>
      <c r="G310" s="314" t="s">
        <v>216</v>
      </c>
      <c r="H310" s="315" t="s">
        <v>216</v>
      </c>
      <c r="I310" s="315" t="s">
        <v>568</v>
      </c>
      <c r="J310" s="316" t="s">
        <v>216</v>
      </c>
      <c r="K310" s="317" t="s">
        <v>210</v>
      </c>
      <c r="L310" s="318" t="s">
        <v>721</v>
      </c>
    </row>
    <row r="311" spans="1:12" ht="12.75" customHeight="1" x14ac:dyDescent="0.3">
      <c r="A311" s="173"/>
      <c r="B311" s="321" t="s">
        <v>899</v>
      </c>
      <c r="C311" s="312" t="s">
        <v>1003</v>
      </c>
      <c r="D311" s="312" t="s">
        <v>896</v>
      </c>
      <c r="E311" s="312" t="s">
        <v>43</v>
      </c>
      <c r="F311" s="313" t="s">
        <v>597</v>
      </c>
      <c r="G311" s="314" t="s">
        <v>216</v>
      </c>
      <c r="H311" s="315" t="s">
        <v>216</v>
      </c>
      <c r="I311" s="315" t="s">
        <v>568</v>
      </c>
      <c r="J311" s="316" t="s">
        <v>216</v>
      </c>
      <c r="K311" s="317" t="s">
        <v>210</v>
      </c>
      <c r="L311" s="318" t="s">
        <v>721</v>
      </c>
    </row>
    <row r="312" spans="1:12" ht="12.75" customHeight="1" x14ac:dyDescent="0.3">
      <c r="A312" s="173"/>
      <c r="B312" s="320" t="s">
        <v>486</v>
      </c>
      <c r="C312" s="312" t="s">
        <v>893</v>
      </c>
      <c r="D312" s="312" t="s">
        <v>888</v>
      </c>
      <c r="E312" s="312" t="s">
        <v>224</v>
      </c>
      <c r="F312" s="313" t="s">
        <v>564</v>
      </c>
      <c r="G312" s="314" t="s">
        <v>216</v>
      </c>
      <c r="H312" s="315">
        <v>9</v>
      </c>
      <c r="I312" s="315" t="s">
        <v>568</v>
      </c>
      <c r="J312" s="316">
        <v>121</v>
      </c>
      <c r="K312" s="317" t="s">
        <v>210</v>
      </c>
      <c r="L312" s="318" t="s">
        <v>721</v>
      </c>
    </row>
    <row r="313" spans="1:12" ht="12.75" customHeight="1" x14ac:dyDescent="0.3">
      <c r="A313" s="173"/>
      <c r="B313" s="321" t="s">
        <v>889</v>
      </c>
      <c r="C313" s="312" t="s">
        <v>893</v>
      </c>
      <c r="D313" s="312" t="s">
        <v>888</v>
      </c>
      <c r="E313" s="312" t="s">
        <v>224</v>
      </c>
      <c r="F313" s="313" t="s">
        <v>564</v>
      </c>
      <c r="G313" s="314" t="s">
        <v>216</v>
      </c>
      <c r="H313" s="315">
        <v>9</v>
      </c>
      <c r="I313" s="315" t="s">
        <v>568</v>
      </c>
      <c r="J313" s="316" t="s">
        <v>216</v>
      </c>
      <c r="K313" s="317" t="s">
        <v>210</v>
      </c>
      <c r="L313" s="318" t="s">
        <v>721</v>
      </c>
    </row>
    <row r="314" spans="1:12" ht="12.75" customHeight="1" x14ac:dyDescent="0.3">
      <c r="A314" s="173"/>
      <c r="B314" s="321" t="s">
        <v>890</v>
      </c>
      <c r="C314" s="312" t="s">
        <v>894</v>
      </c>
      <c r="D314" s="312" t="s">
        <v>888</v>
      </c>
      <c r="E314" s="312" t="s">
        <v>224</v>
      </c>
      <c r="F314" s="313" t="s">
        <v>597</v>
      </c>
      <c r="G314" s="314" t="s">
        <v>216</v>
      </c>
      <c r="H314" s="315">
        <v>9</v>
      </c>
      <c r="I314" s="315" t="s">
        <v>568</v>
      </c>
      <c r="J314" s="316" t="s">
        <v>216</v>
      </c>
      <c r="K314" s="317" t="s">
        <v>210</v>
      </c>
      <c r="L314" s="318" t="s">
        <v>721</v>
      </c>
    </row>
    <row r="315" spans="1:12" ht="12.75" customHeight="1" x14ac:dyDescent="0.3">
      <c r="A315" s="173"/>
      <c r="B315" s="321" t="s">
        <v>891</v>
      </c>
      <c r="C315" s="312" t="s">
        <v>894</v>
      </c>
      <c r="D315" s="312" t="s">
        <v>888</v>
      </c>
      <c r="E315" s="312" t="s">
        <v>224</v>
      </c>
      <c r="F315" s="313" t="s">
        <v>597</v>
      </c>
      <c r="G315" s="314" t="s">
        <v>216</v>
      </c>
      <c r="H315" s="315">
        <v>9</v>
      </c>
      <c r="I315" s="315" t="s">
        <v>568</v>
      </c>
      <c r="J315" s="316" t="s">
        <v>216</v>
      </c>
      <c r="K315" s="317" t="s">
        <v>210</v>
      </c>
      <c r="L315" s="318" t="s">
        <v>721</v>
      </c>
    </row>
    <row r="316" spans="1:12" ht="12.75" customHeight="1" x14ac:dyDescent="0.3">
      <c r="A316" s="173"/>
      <c r="B316" s="321" t="s">
        <v>892</v>
      </c>
      <c r="C316" s="312" t="s">
        <v>894</v>
      </c>
      <c r="D316" s="312" t="s">
        <v>888</v>
      </c>
      <c r="E316" s="312" t="s">
        <v>224</v>
      </c>
      <c r="F316" s="313" t="s">
        <v>597</v>
      </c>
      <c r="G316" s="314" t="s">
        <v>216</v>
      </c>
      <c r="H316" s="315">
        <v>9</v>
      </c>
      <c r="I316" s="315" t="s">
        <v>568</v>
      </c>
      <c r="J316" s="316" t="s">
        <v>216</v>
      </c>
      <c r="K316" s="317" t="s">
        <v>210</v>
      </c>
      <c r="L316" s="318" t="s">
        <v>721</v>
      </c>
    </row>
    <row r="317" spans="1:12" ht="12.75" customHeight="1" x14ac:dyDescent="0.3">
      <c r="A317" s="173"/>
      <c r="B317" s="320" t="s">
        <v>918</v>
      </c>
      <c r="C317" s="312" t="s">
        <v>348</v>
      </c>
      <c r="D317" s="312" t="s">
        <v>888</v>
      </c>
      <c r="E317" s="312" t="s">
        <v>224</v>
      </c>
      <c r="F317" s="313" t="s">
        <v>564</v>
      </c>
      <c r="G317" s="314" t="s">
        <v>216</v>
      </c>
      <c r="H317" s="315">
        <v>7</v>
      </c>
      <c r="I317" s="315" t="s">
        <v>568</v>
      </c>
      <c r="J317" s="316">
        <v>208</v>
      </c>
      <c r="K317" s="317" t="s">
        <v>210</v>
      </c>
      <c r="L317" s="318" t="s">
        <v>721</v>
      </c>
    </row>
    <row r="318" spans="1:12" ht="12.75" customHeight="1" x14ac:dyDescent="0.3">
      <c r="A318" s="173"/>
      <c r="B318" s="321" t="s">
        <v>919</v>
      </c>
      <c r="C318" s="312" t="s">
        <v>348</v>
      </c>
      <c r="D318" s="312" t="s">
        <v>888</v>
      </c>
      <c r="E318" s="312" t="s">
        <v>224</v>
      </c>
      <c r="F318" s="313" t="s">
        <v>564</v>
      </c>
      <c r="G318" s="314" t="s">
        <v>216</v>
      </c>
      <c r="H318" s="315">
        <v>7</v>
      </c>
      <c r="I318" s="315" t="s">
        <v>568</v>
      </c>
      <c r="J318" s="316" t="s">
        <v>216</v>
      </c>
      <c r="K318" s="317" t="s">
        <v>210</v>
      </c>
      <c r="L318" s="318" t="s">
        <v>721</v>
      </c>
    </row>
    <row r="319" spans="1:12" ht="12.75" customHeight="1" x14ac:dyDescent="0.3">
      <c r="A319" s="173"/>
      <c r="B319" s="321" t="s">
        <v>920</v>
      </c>
      <c r="C319" s="312" t="s">
        <v>463</v>
      </c>
      <c r="D319" s="312" t="s">
        <v>888</v>
      </c>
      <c r="E319" s="312" t="s">
        <v>224</v>
      </c>
      <c r="F319" s="313" t="s">
        <v>597</v>
      </c>
      <c r="G319" s="314" t="s">
        <v>216</v>
      </c>
      <c r="H319" s="315">
        <v>8</v>
      </c>
      <c r="I319" s="315" t="s">
        <v>568</v>
      </c>
      <c r="J319" s="316" t="s">
        <v>216</v>
      </c>
      <c r="K319" s="317" t="s">
        <v>210</v>
      </c>
      <c r="L319" s="318" t="s">
        <v>721</v>
      </c>
    </row>
    <row r="320" spans="1:12" ht="12.75" customHeight="1" x14ac:dyDescent="0.3">
      <c r="A320" s="173"/>
      <c r="B320" s="321" t="s">
        <v>921</v>
      </c>
      <c r="C320" s="312" t="s">
        <v>463</v>
      </c>
      <c r="D320" s="312" t="s">
        <v>888</v>
      </c>
      <c r="E320" s="312" t="s">
        <v>224</v>
      </c>
      <c r="F320" s="313" t="s">
        <v>597</v>
      </c>
      <c r="G320" s="314" t="s">
        <v>216</v>
      </c>
      <c r="H320" s="315">
        <v>8</v>
      </c>
      <c r="I320" s="315" t="s">
        <v>568</v>
      </c>
      <c r="J320" s="316" t="s">
        <v>216</v>
      </c>
      <c r="K320" s="317" t="s">
        <v>210</v>
      </c>
      <c r="L320" s="318" t="s">
        <v>721</v>
      </c>
    </row>
    <row r="321" spans="1:12" ht="12.75" customHeight="1" x14ac:dyDescent="0.3">
      <c r="A321" s="173"/>
      <c r="B321" s="320" t="s">
        <v>784</v>
      </c>
      <c r="C321" s="312" t="s">
        <v>1004</v>
      </c>
      <c r="D321" s="312" t="s">
        <v>747</v>
      </c>
      <c r="E321" s="312" t="s">
        <v>557</v>
      </c>
      <c r="F321" s="313" t="s">
        <v>564</v>
      </c>
      <c r="G321" s="314" t="s">
        <v>216</v>
      </c>
      <c r="H321" s="315" t="s">
        <v>216</v>
      </c>
      <c r="I321" s="315" t="s">
        <v>568</v>
      </c>
      <c r="J321" s="316" t="s">
        <v>216</v>
      </c>
      <c r="K321" s="317" t="s">
        <v>210</v>
      </c>
      <c r="L321" s="318" t="s">
        <v>721</v>
      </c>
    </row>
    <row r="322" spans="1:12" ht="12.75" customHeight="1" x14ac:dyDescent="0.3">
      <c r="A322" s="173"/>
      <c r="B322" s="321" t="s">
        <v>785</v>
      </c>
      <c r="C322" s="312" t="s">
        <v>1004</v>
      </c>
      <c r="D322" s="312" t="s">
        <v>747</v>
      </c>
      <c r="E322" s="312" t="s">
        <v>557</v>
      </c>
      <c r="F322" s="313" t="s">
        <v>564</v>
      </c>
      <c r="G322" s="314" t="s">
        <v>216</v>
      </c>
      <c r="H322" s="315" t="s">
        <v>216</v>
      </c>
      <c r="I322" s="315" t="s">
        <v>568</v>
      </c>
      <c r="J322" s="316" t="s">
        <v>216</v>
      </c>
      <c r="K322" s="317" t="s">
        <v>210</v>
      </c>
      <c r="L322" s="318" t="s">
        <v>721</v>
      </c>
    </row>
    <row r="323" spans="1:12" ht="12.75" customHeight="1" x14ac:dyDescent="0.3">
      <c r="A323" s="173"/>
      <c r="B323" s="321" t="s">
        <v>786</v>
      </c>
      <c r="C323" s="312" t="s">
        <v>1004</v>
      </c>
      <c r="D323" s="312" t="s">
        <v>747</v>
      </c>
      <c r="E323" s="312" t="s">
        <v>557</v>
      </c>
      <c r="F323" s="313" t="s">
        <v>564</v>
      </c>
      <c r="G323" s="314" t="s">
        <v>216</v>
      </c>
      <c r="H323" s="315" t="s">
        <v>216</v>
      </c>
      <c r="I323" s="315" t="s">
        <v>568</v>
      </c>
      <c r="J323" s="316" t="s">
        <v>216</v>
      </c>
      <c r="K323" s="317" t="s">
        <v>210</v>
      </c>
      <c r="L323" s="318" t="s">
        <v>721</v>
      </c>
    </row>
    <row r="324" spans="1:12" ht="12.75" customHeight="1" x14ac:dyDescent="0.3">
      <c r="A324" s="173"/>
      <c r="B324" s="320" t="s">
        <v>1453</v>
      </c>
      <c r="C324" s="312" t="s">
        <v>1454</v>
      </c>
      <c r="D324" s="312" t="s">
        <v>1455</v>
      </c>
      <c r="E324" s="312" t="s">
        <v>289</v>
      </c>
      <c r="F324" s="313" t="s">
        <v>564</v>
      </c>
      <c r="G324" s="314" t="s">
        <v>216</v>
      </c>
      <c r="H324" s="315" t="s">
        <v>216</v>
      </c>
      <c r="I324" s="315" t="s">
        <v>568</v>
      </c>
      <c r="J324" s="316" t="s">
        <v>216</v>
      </c>
      <c r="K324" s="317" t="s">
        <v>210</v>
      </c>
      <c r="L324" s="318" t="s">
        <v>721</v>
      </c>
    </row>
    <row r="325" spans="1:12" ht="12.75" customHeight="1" x14ac:dyDescent="0.3">
      <c r="A325" s="173"/>
      <c r="B325" s="321" t="s">
        <v>1456</v>
      </c>
      <c r="C325" s="312" t="s">
        <v>1454</v>
      </c>
      <c r="D325" s="312" t="s">
        <v>1455</v>
      </c>
      <c r="E325" s="312" t="s">
        <v>289</v>
      </c>
      <c r="F325" s="313" t="s">
        <v>564</v>
      </c>
      <c r="G325" s="314" t="s">
        <v>216</v>
      </c>
      <c r="H325" s="315" t="s">
        <v>216</v>
      </c>
      <c r="I325" s="315" t="s">
        <v>568</v>
      </c>
      <c r="J325" s="316" t="s">
        <v>216</v>
      </c>
      <c r="K325" s="317" t="s">
        <v>210</v>
      </c>
      <c r="L325" s="318" t="s">
        <v>721</v>
      </c>
    </row>
    <row r="326" spans="1:12" ht="12.75" customHeight="1" x14ac:dyDescent="0.3">
      <c r="A326" s="173"/>
      <c r="B326" s="321" t="s">
        <v>868</v>
      </c>
      <c r="C326" s="312" t="s">
        <v>985</v>
      </c>
      <c r="D326" s="312" t="s">
        <v>864</v>
      </c>
      <c r="E326" s="312" t="s">
        <v>202</v>
      </c>
      <c r="F326" s="313">
        <v>0</v>
      </c>
      <c r="G326" s="314" t="s">
        <v>216</v>
      </c>
      <c r="H326" s="315" t="s">
        <v>216</v>
      </c>
      <c r="I326" s="315" t="s">
        <v>568</v>
      </c>
      <c r="J326" s="316" t="s">
        <v>216</v>
      </c>
      <c r="K326" s="317" t="s">
        <v>210</v>
      </c>
      <c r="L326" s="318" t="s">
        <v>721</v>
      </c>
    </row>
    <row r="327" spans="1:12" ht="12.75" customHeight="1" x14ac:dyDescent="0.3">
      <c r="A327" s="173"/>
      <c r="B327" s="320" t="s">
        <v>863</v>
      </c>
      <c r="C327" s="312" t="s">
        <v>1005</v>
      </c>
      <c r="D327" s="312" t="s">
        <v>864</v>
      </c>
      <c r="E327" s="312" t="s">
        <v>202</v>
      </c>
      <c r="F327" s="313" t="s">
        <v>564</v>
      </c>
      <c r="G327" s="314" t="s">
        <v>216</v>
      </c>
      <c r="H327" s="315" t="s">
        <v>216</v>
      </c>
      <c r="I327" s="315" t="s">
        <v>568</v>
      </c>
      <c r="J327" s="316" t="s">
        <v>216</v>
      </c>
      <c r="K327" s="317" t="s">
        <v>210</v>
      </c>
      <c r="L327" s="318" t="s">
        <v>721</v>
      </c>
    </row>
    <row r="328" spans="1:12" ht="12.75" customHeight="1" x14ac:dyDescent="0.3">
      <c r="A328" s="173"/>
      <c r="B328" s="321" t="s">
        <v>660</v>
      </c>
      <c r="C328" s="312" t="s">
        <v>1005</v>
      </c>
      <c r="D328" s="312" t="s">
        <v>864</v>
      </c>
      <c r="E328" s="312" t="s">
        <v>202</v>
      </c>
      <c r="F328" s="313" t="s">
        <v>564</v>
      </c>
      <c r="G328" s="314" t="s">
        <v>216</v>
      </c>
      <c r="H328" s="315" t="s">
        <v>216</v>
      </c>
      <c r="I328" s="315" t="s">
        <v>568</v>
      </c>
      <c r="J328" s="316">
        <v>8</v>
      </c>
      <c r="K328" s="317" t="s">
        <v>210</v>
      </c>
      <c r="L328" s="318" t="s">
        <v>721</v>
      </c>
    </row>
    <row r="329" spans="1:12" ht="12.75" customHeight="1" x14ac:dyDescent="0.3">
      <c r="A329" s="173"/>
      <c r="B329" s="321" t="s">
        <v>865</v>
      </c>
      <c r="C329" s="312" t="s">
        <v>1006</v>
      </c>
      <c r="D329" s="312" t="s">
        <v>864</v>
      </c>
      <c r="E329" s="312" t="s">
        <v>202</v>
      </c>
      <c r="F329" s="313" t="s">
        <v>597</v>
      </c>
      <c r="G329" s="314" t="s">
        <v>216</v>
      </c>
      <c r="H329" s="315" t="s">
        <v>216</v>
      </c>
      <c r="I329" s="315" t="s">
        <v>568</v>
      </c>
      <c r="J329" s="316" t="s">
        <v>216</v>
      </c>
      <c r="K329" s="317" t="s">
        <v>210</v>
      </c>
      <c r="L329" s="318" t="s">
        <v>721</v>
      </c>
    </row>
    <row r="330" spans="1:12" ht="12.75" customHeight="1" x14ac:dyDescent="0.3">
      <c r="A330" s="173"/>
      <c r="B330" s="321" t="s">
        <v>866</v>
      </c>
      <c r="C330" s="312" t="s">
        <v>1006</v>
      </c>
      <c r="D330" s="312" t="s">
        <v>864</v>
      </c>
      <c r="E330" s="312" t="s">
        <v>202</v>
      </c>
      <c r="F330" s="313" t="s">
        <v>597</v>
      </c>
      <c r="G330" s="314" t="s">
        <v>216</v>
      </c>
      <c r="H330" s="315" t="s">
        <v>216</v>
      </c>
      <c r="I330" s="315" t="s">
        <v>568</v>
      </c>
      <c r="J330" s="316" t="s">
        <v>216</v>
      </c>
      <c r="K330" s="317" t="s">
        <v>210</v>
      </c>
      <c r="L330" s="318" t="s">
        <v>721</v>
      </c>
    </row>
    <row r="331" spans="1:12" ht="12.75" customHeight="1" x14ac:dyDescent="0.3">
      <c r="A331" s="173"/>
      <c r="B331" s="321" t="s">
        <v>867</v>
      </c>
      <c r="C331" s="312" t="s">
        <v>1006</v>
      </c>
      <c r="D331" s="312" t="s">
        <v>864</v>
      </c>
      <c r="E331" s="312" t="s">
        <v>202</v>
      </c>
      <c r="F331" s="313" t="s">
        <v>597</v>
      </c>
      <c r="G331" s="314" t="s">
        <v>216</v>
      </c>
      <c r="H331" s="315" t="s">
        <v>216</v>
      </c>
      <c r="I331" s="315" t="s">
        <v>568</v>
      </c>
      <c r="J331" s="316" t="s">
        <v>216</v>
      </c>
      <c r="K331" s="317" t="s">
        <v>210</v>
      </c>
      <c r="L331" s="318" t="s">
        <v>721</v>
      </c>
    </row>
    <row r="332" spans="1:12" ht="12.75" customHeight="1" x14ac:dyDescent="0.3">
      <c r="A332" s="173"/>
      <c r="B332" s="320" t="s">
        <v>725</v>
      </c>
      <c r="C332" s="312" t="s">
        <v>986</v>
      </c>
      <c r="D332" s="312" t="s">
        <v>720</v>
      </c>
      <c r="E332" s="312" t="s">
        <v>30</v>
      </c>
      <c r="F332" s="313" t="s">
        <v>564</v>
      </c>
      <c r="G332" s="314" t="s">
        <v>216</v>
      </c>
      <c r="H332" s="315" t="s">
        <v>216</v>
      </c>
      <c r="I332" s="315" t="s">
        <v>568</v>
      </c>
      <c r="J332" s="316" t="s">
        <v>216</v>
      </c>
      <c r="K332" s="317" t="s">
        <v>210</v>
      </c>
      <c r="L332" s="318" t="s">
        <v>721</v>
      </c>
    </row>
    <row r="333" spans="1:12" ht="12.75" customHeight="1" x14ac:dyDescent="0.3">
      <c r="A333" s="173"/>
      <c r="B333" s="321" t="s">
        <v>726</v>
      </c>
      <c r="C333" s="312" t="s">
        <v>986</v>
      </c>
      <c r="D333" s="312" t="s">
        <v>720</v>
      </c>
      <c r="E333" s="312" t="s">
        <v>30</v>
      </c>
      <c r="F333" s="313" t="s">
        <v>564</v>
      </c>
      <c r="G333" s="314" t="s">
        <v>216</v>
      </c>
      <c r="H333" s="315" t="s">
        <v>216</v>
      </c>
      <c r="I333" s="315" t="s">
        <v>568</v>
      </c>
      <c r="J333" s="316" t="s">
        <v>216</v>
      </c>
      <c r="K333" s="317" t="s">
        <v>210</v>
      </c>
      <c r="L333" s="318" t="s">
        <v>721</v>
      </c>
    </row>
    <row r="334" spans="1:12" ht="12.75" customHeight="1" x14ac:dyDescent="0.3">
      <c r="A334" s="173"/>
      <c r="B334" s="320" t="s">
        <v>493</v>
      </c>
      <c r="C334" s="312" t="s">
        <v>255</v>
      </c>
      <c r="D334" s="312" t="s">
        <v>778</v>
      </c>
      <c r="E334" s="312" t="s">
        <v>221</v>
      </c>
      <c r="F334" s="313" t="s">
        <v>564</v>
      </c>
      <c r="G334" s="314" t="s">
        <v>216</v>
      </c>
      <c r="H334" s="315" t="s">
        <v>216</v>
      </c>
      <c r="I334" s="315" t="s">
        <v>568</v>
      </c>
      <c r="J334" s="316">
        <v>116</v>
      </c>
      <c r="K334" s="317" t="s">
        <v>210</v>
      </c>
      <c r="L334" s="318" t="s">
        <v>721</v>
      </c>
    </row>
    <row r="335" spans="1:12" ht="12.75" customHeight="1" x14ac:dyDescent="0.3">
      <c r="A335" s="173"/>
      <c r="B335" s="321" t="s">
        <v>495</v>
      </c>
      <c r="C335" s="312" t="s">
        <v>255</v>
      </c>
      <c r="D335" s="312" t="s">
        <v>778</v>
      </c>
      <c r="E335" s="312" t="s">
        <v>221</v>
      </c>
      <c r="F335" s="313" t="s">
        <v>564</v>
      </c>
      <c r="G335" s="314" t="s">
        <v>216</v>
      </c>
      <c r="H335" s="315" t="s">
        <v>216</v>
      </c>
      <c r="I335" s="315" t="s">
        <v>568</v>
      </c>
      <c r="J335" s="316">
        <v>116</v>
      </c>
      <c r="K335" s="317" t="s">
        <v>210</v>
      </c>
      <c r="L335" s="318" t="s">
        <v>721</v>
      </c>
    </row>
    <row r="336" spans="1:12" ht="12.75" customHeight="1" x14ac:dyDescent="0.3">
      <c r="A336" s="173"/>
      <c r="B336" s="321" t="s">
        <v>779</v>
      </c>
      <c r="C336" s="312" t="s">
        <v>255</v>
      </c>
      <c r="D336" s="312" t="s">
        <v>778</v>
      </c>
      <c r="E336" s="312" t="s">
        <v>221</v>
      </c>
      <c r="F336" s="313" t="s">
        <v>564</v>
      </c>
      <c r="G336" s="314" t="s">
        <v>216</v>
      </c>
      <c r="H336" s="315" t="s">
        <v>216</v>
      </c>
      <c r="I336" s="315" t="s">
        <v>568</v>
      </c>
      <c r="J336" s="316" t="s">
        <v>216</v>
      </c>
      <c r="K336" s="317" t="s">
        <v>210</v>
      </c>
      <c r="L336" s="318" t="s">
        <v>721</v>
      </c>
    </row>
    <row r="337" spans="1:12" ht="12.75" customHeight="1" x14ac:dyDescent="0.3">
      <c r="A337" s="173"/>
      <c r="B337" s="321" t="s">
        <v>780</v>
      </c>
      <c r="C337" s="312" t="s">
        <v>1007</v>
      </c>
      <c r="D337" s="312" t="s">
        <v>778</v>
      </c>
      <c r="E337" s="312" t="s">
        <v>221</v>
      </c>
      <c r="F337" s="313" t="s">
        <v>597</v>
      </c>
      <c r="G337" s="314" t="s">
        <v>216</v>
      </c>
      <c r="H337" s="315" t="s">
        <v>216</v>
      </c>
      <c r="I337" s="315" t="s">
        <v>568</v>
      </c>
      <c r="J337" s="316" t="s">
        <v>216</v>
      </c>
      <c r="K337" s="317" t="s">
        <v>210</v>
      </c>
      <c r="L337" s="318" t="s">
        <v>721</v>
      </c>
    </row>
    <row r="338" spans="1:12" ht="12.75" customHeight="1" thickBot="1" x14ac:dyDescent="0.35">
      <c r="A338" s="173"/>
      <c r="B338" s="400" t="s">
        <v>781</v>
      </c>
      <c r="C338" s="299" t="s">
        <v>1007</v>
      </c>
      <c r="D338" s="299" t="s">
        <v>778</v>
      </c>
      <c r="E338" s="299" t="s">
        <v>221</v>
      </c>
      <c r="F338" s="300" t="s">
        <v>597</v>
      </c>
      <c r="G338" s="301" t="s">
        <v>216</v>
      </c>
      <c r="H338" s="302" t="s">
        <v>216</v>
      </c>
      <c r="I338" s="302" t="s">
        <v>568</v>
      </c>
      <c r="J338" s="303" t="s">
        <v>216</v>
      </c>
      <c r="K338" s="304" t="s">
        <v>210</v>
      </c>
      <c r="L338" s="319" t="s">
        <v>721</v>
      </c>
    </row>
    <row r="339" spans="1:12" ht="12.75" customHeight="1" x14ac:dyDescent="0.3">
      <c r="A339" s="173"/>
      <c r="B339" s="399"/>
      <c r="C339" s="133"/>
      <c r="D339" s="133"/>
      <c r="E339" s="133"/>
      <c r="F339" s="357"/>
      <c r="G339" s="361"/>
      <c r="H339" s="362"/>
      <c r="I339" s="362"/>
      <c r="J339" s="363"/>
      <c r="K339" s="358"/>
      <c r="L339" s="359"/>
    </row>
    <row r="340" spans="1:12" ht="12.75" customHeight="1" x14ac:dyDescent="0.3">
      <c r="A340" s="173"/>
      <c r="B340" s="348" t="s">
        <v>216</v>
      </c>
      <c r="C340" s="133"/>
      <c r="D340" s="133"/>
      <c r="E340" s="133"/>
      <c r="F340" s="357"/>
      <c r="G340" s="361"/>
      <c r="H340" s="362"/>
      <c r="I340" s="362"/>
      <c r="J340" s="363"/>
      <c r="K340" s="358"/>
      <c r="L340" s="359"/>
    </row>
    <row r="341" spans="1:12" ht="12.75" customHeight="1" x14ac:dyDescent="0.3">
      <c r="A341" s="173"/>
      <c r="B341" s="348" t="s">
        <v>472</v>
      </c>
      <c r="C341" s="133"/>
      <c r="D341" s="133"/>
      <c r="E341" s="133"/>
      <c r="F341" s="357"/>
      <c r="G341" s="361"/>
      <c r="H341" s="362"/>
      <c r="I341" s="362"/>
      <c r="J341" s="363"/>
      <c r="K341" s="358"/>
      <c r="L341" s="359"/>
    </row>
    <row r="342" spans="1:12" ht="12.75" customHeight="1" x14ac:dyDescent="0.3">
      <c r="A342" s="173"/>
      <c r="B342" s="348" t="s">
        <v>1089</v>
      </c>
      <c r="C342" s="133"/>
      <c r="D342" s="133"/>
      <c r="E342" s="133"/>
      <c r="F342" s="357"/>
      <c r="G342" s="361"/>
      <c r="H342" s="362"/>
      <c r="I342" s="362"/>
      <c r="J342" s="363"/>
      <c r="K342" s="358"/>
      <c r="L342" s="359"/>
    </row>
    <row r="343" spans="1:12" ht="12.75" customHeight="1" x14ac:dyDescent="0.3">
      <c r="A343" s="173"/>
      <c r="B343" s="348" t="s">
        <v>1090</v>
      </c>
      <c r="C343" s="133"/>
      <c r="D343" s="133"/>
      <c r="E343" s="133"/>
      <c r="F343" s="357"/>
      <c r="G343" s="361"/>
      <c r="H343" s="362"/>
      <c r="I343" s="362"/>
      <c r="J343" s="363"/>
      <c r="K343" s="358"/>
      <c r="L343" s="359"/>
    </row>
    <row r="344" spans="1:12" ht="12.75" customHeight="1" x14ac:dyDescent="0.3">
      <c r="A344" s="173"/>
      <c r="B344" s="348" t="s">
        <v>1091</v>
      </c>
      <c r="C344" s="133"/>
      <c r="D344" s="133"/>
      <c r="E344" s="133"/>
      <c r="F344" s="357"/>
      <c r="G344" s="361"/>
      <c r="H344" s="362"/>
      <c r="I344" s="362"/>
      <c r="J344" s="363"/>
      <c r="K344" s="358"/>
      <c r="L344" s="359"/>
    </row>
    <row r="345" spans="1:12" ht="12.75" customHeight="1" x14ac:dyDescent="0.35">
      <c r="A345" s="173"/>
      <c r="B345" s="348" t="s">
        <v>1092</v>
      </c>
      <c r="C345" s="133"/>
      <c r="D345" s="133"/>
      <c r="E345" s="133"/>
      <c r="F345" s="357"/>
      <c r="G345" s="361"/>
      <c r="H345" s="362"/>
      <c r="I345" s="362"/>
      <c r="J345" s="363"/>
      <c r="K345"/>
      <c r="L345" s="359"/>
    </row>
    <row r="346" spans="1:12" ht="12.75" customHeight="1" x14ac:dyDescent="0.3">
      <c r="A346" s="173"/>
      <c r="B346" s="348" t="s">
        <v>1093</v>
      </c>
      <c r="C346" s="133"/>
      <c r="D346" s="133"/>
      <c r="E346" s="133"/>
      <c r="F346" s="357"/>
      <c r="G346" s="361"/>
      <c r="H346" s="362"/>
      <c r="I346" s="362"/>
      <c r="J346" s="363"/>
      <c r="K346" s="358"/>
      <c r="L346" s="359"/>
    </row>
    <row r="347" spans="1:12" ht="12.75" customHeight="1" x14ac:dyDescent="0.3">
      <c r="A347" s="173"/>
      <c r="B347" s="348" t="s">
        <v>1094</v>
      </c>
      <c r="C347" s="133"/>
      <c r="D347" s="133"/>
      <c r="E347" s="133"/>
      <c r="F347" s="357"/>
      <c r="G347" s="361"/>
      <c r="H347" s="362"/>
      <c r="I347" s="362"/>
      <c r="J347" s="363"/>
      <c r="K347" s="358"/>
      <c r="L347" s="359"/>
    </row>
    <row r="348" spans="1:12" ht="12.75" customHeight="1" x14ac:dyDescent="0.3">
      <c r="A348" s="173"/>
      <c r="B348" s="348" t="s">
        <v>1095</v>
      </c>
      <c r="C348" s="133"/>
      <c r="D348" s="133"/>
      <c r="E348" s="133"/>
      <c r="F348" s="357"/>
      <c r="G348" s="361"/>
      <c r="H348" s="362"/>
      <c r="I348" s="362"/>
      <c r="J348" s="363"/>
      <c r="K348" s="358"/>
      <c r="L348" s="359"/>
    </row>
    <row r="349" spans="1:12" ht="12.75" customHeight="1" x14ac:dyDescent="0.3">
      <c r="G349" s="364"/>
      <c r="H349" s="365"/>
      <c r="I349" s="365"/>
      <c r="J349" s="366"/>
      <c r="K349" s="403"/>
    </row>
    <row r="350" spans="1:12" ht="12.75" customHeight="1" x14ac:dyDescent="0.3">
      <c r="G350" s="364"/>
      <c r="H350" s="365"/>
      <c r="I350" s="365"/>
      <c r="J350" s="366"/>
      <c r="K350" s="403"/>
    </row>
  </sheetData>
  <sortState ref="B150:L243">
    <sortCondition ref="E150:E243"/>
    <sortCondition ref="C150:C243"/>
  </sortState>
  <phoneticPr fontId="60" type="noConversion"/>
  <conditionalFormatting sqref="B322:B1048576 B229:B320 B216:B225 B1:B214">
    <cfRule type="duplicateValues" dxfId="487" priority="45"/>
  </conditionalFormatting>
  <conditionalFormatting sqref="B2">
    <cfRule type="duplicateValues" dxfId="486" priority="154"/>
    <cfRule type="duplicateValues" dxfId="485" priority="155"/>
    <cfRule type="duplicateValues" dxfId="484" priority="156"/>
    <cfRule type="duplicateValues" dxfId="483" priority="157"/>
    <cfRule type="duplicateValues" dxfId="482" priority="158"/>
    <cfRule type="duplicateValues" dxfId="481" priority="159"/>
    <cfRule type="duplicateValues" dxfId="480" priority="160"/>
    <cfRule type="duplicateValues" dxfId="479" priority="161"/>
    <cfRule type="duplicateValues" dxfId="478" priority="162"/>
  </conditionalFormatting>
  <conditionalFormatting sqref="B3:B4">
    <cfRule type="duplicateValues" dxfId="477" priority="136"/>
    <cfRule type="duplicateValues" dxfId="476" priority="137"/>
    <cfRule type="duplicateValues" dxfId="475" priority="138"/>
    <cfRule type="duplicateValues" dxfId="474" priority="139"/>
    <cfRule type="duplicateValues" dxfId="473" priority="140"/>
    <cfRule type="duplicateValues" dxfId="472" priority="141"/>
    <cfRule type="duplicateValues" dxfId="471" priority="142"/>
    <cfRule type="duplicateValues" dxfId="470" priority="143"/>
    <cfRule type="duplicateValues" dxfId="469" priority="144"/>
    <cfRule type="duplicateValues" dxfId="468" priority="145"/>
    <cfRule type="duplicateValues" dxfId="467" priority="146"/>
    <cfRule type="duplicateValues" dxfId="466" priority="147"/>
    <cfRule type="duplicateValues" dxfId="465" priority="148"/>
    <cfRule type="duplicateValues" dxfId="464" priority="149"/>
    <cfRule type="duplicateValues" dxfId="463" priority="150"/>
    <cfRule type="duplicateValues" dxfId="462" priority="151"/>
    <cfRule type="duplicateValues" dxfId="461" priority="152"/>
    <cfRule type="duplicateValues" dxfId="460" priority="153"/>
  </conditionalFormatting>
  <conditionalFormatting sqref="B5">
    <cfRule type="duplicateValues" dxfId="459" priority="118"/>
    <cfRule type="duplicateValues" dxfId="458" priority="119"/>
    <cfRule type="duplicateValues" dxfId="457" priority="120"/>
    <cfRule type="duplicateValues" dxfId="456" priority="121"/>
    <cfRule type="duplicateValues" dxfId="455" priority="122"/>
    <cfRule type="duplicateValues" dxfId="454" priority="123"/>
    <cfRule type="duplicateValues" dxfId="453" priority="124"/>
    <cfRule type="duplicateValues" dxfId="452" priority="125"/>
    <cfRule type="duplicateValues" dxfId="451" priority="126"/>
    <cfRule type="duplicateValues" dxfId="450" priority="127"/>
    <cfRule type="duplicateValues" dxfId="449" priority="128"/>
    <cfRule type="duplicateValues" dxfId="448" priority="129"/>
    <cfRule type="duplicateValues" dxfId="447" priority="130"/>
    <cfRule type="duplicateValues" dxfId="446" priority="131"/>
    <cfRule type="duplicateValues" dxfId="445" priority="132"/>
    <cfRule type="duplicateValues" dxfId="444" priority="133"/>
    <cfRule type="duplicateValues" dxfId="443" priority="134"/>
    <cfRule type="duplicateValues" dxfId="442" priority="135"/>
  </conditionalFormatting>
  <conditionalFormatting sqref="B6:B8">
    <cfRule type="duplicateValues" dxfId="441" priority="100"/>
    <cfRule type="duplicateValues" dxfId="440" priority="101"/>
    <cfRule type="duplicateValues" dxfId="439" priority="102"/>
    <cfRule type="duplicateValues" dxfId="438" priority="103"/>
    <cfRule type="duplicateValues" dxfId="437" priority="104"/>
    <cfRule type="duplicateValues" dxfId="436" priority="105"/>
    <cfRule type="duplicateValues" dxfId="435" priority="106"/>
    <cfRule type="duplicateValues" dxfId="434" priority="107"/>
    <cfRule type="duplicateValues" dxfId="433" priority="108"/>
    <cfRule type="duplicateValues" dxfId="432" priority="109"/>
    <cfRule type="duplicateValues" dxfId="431" priority="110"/>
    <cfRule type="duplicateValues" dxfId="430" priority="111"/>
    <cfRule type="duplicateValues" dxfId="429" priority="112"/>
    <cfRule type="duplicateValues" dxfId="428" priority="113"/>
    <cfRule type="duplicateValues" dxfId="427" priority="114"/>
    <cfRule type="duplicateValues" dxfId="426" priority="115"/>
    <cfRule type="duplicateValues" dxfId="425" priority="116"/>
    <cfRule type="duplicateValues" dxfId="424" priority="117"/>
  </conditionalFormatting>
  <conditionalFormatting sqref="B9:B11">
    <cfRule type="duplicateValues" dxfId="423" priority="82"/>
    <cfRule type="duplicateValues" dxfId="422" priority="83"/>
    <cfRule type="duplicateValues" dxfId="421" priority="84"/>
    <cfRule type="duplicateValues" dxfId="420" priority="85"/>
    <cfRule type="duplicateValues" dxfId="419" priority="86"/>
    <cfRule type="duplicateValues" dxfId="418" priority="87"/>
    <cfRule type="duplicateValues" dxfId="417" priority="88"/>
    <cfRule type="duplicateValues" dxfId="416" priority="89"/>
    <cfRule type="duplicateValues" dxfId="415" priority="90"/>
    <cfRule type="duplicateValues" dxfId="414" priority="91"/>
    <cfRule type="duplicateValues" dxfId="413" priority="92"/>
    <cfRule type="duplicateValues" dxfId="412" priority="93"/>
    <cfRule type="duplicateValues" dxfId="411" priority="94"/>
    <cfRule type="duplicateValues" dxfId="410" priority="95"/>
    <cfRule type="duplicateValues" dxfId="409" priority="96"/>
    <cfRule type="duplicateValues" dxfId="408" priority="97"/>
    <cfRule type="duplicateValues" dxfId="407" priority="98"/>
    <cfRule type="duplicateValues" dxfId="406" priority="99"/>
  </conditionalFormatting>
  <conditionalFormatting sqref="B12:B15">
    <cfRule type="duplicateValues" dxfId="405" priority="64"/>
    <cfRule type="duplicateValues" dxfId="404" priority="65"/>
    <cfRule type="duplicateValues" dxfId="403" priority="66"/>
    <cfRule type="duplicateValues" dxfId="402" priority="67"/>
    <cfRule type="duplicateValues" dxfId="401" priority="68"/>
    <cfRule type="duplicateValues" dxfId="400" priority="69"/>
    <cfRule type="duplicateValues" dxfId="399" priority="70"/>
    <cfRule type="duplicateValues" dxfId="398" priority="71"/>
    <cfRule type="duplicateValues" dxfId="397" priority="72"/>
    <cfRule type="duplicateValues" dxfId="396" priority="73"/>
    <cfRule type="duplicateValues" dxfId="395" priority="74"/>
    <cfRule type="duplicateValues" dxfId="394" priority="75"/>
    <cfRule type="duplicateValues" dxfId="393" priority="76"/>
    <cfRule type="duplicateValues" dxfId="392" priority="77"/>
    <cfRule type="duplicateValues" dxfId="391" priority="78"/>
    <cfRule type="duplicateValues" dxfId="390" priority="79"/>
    <cfRule type="duplicateValues" dxfId="389" priority="80"/>
    <cfRule type="duplicateValues" dxfId="388" priority="81"/>
  </conditionalFormatting>
  <conditionalFormatting sqref="B16">
    <cfRule type="duplicateValues" dxfId="387" priority="46"/>
    <cfRule type="duplicateValues" dxfId="386" priority="47"/>
    <cfRule type="duplicateValues" dxfId="385" priority="48"/>
    <cfRule type="duplicateValues" dxfId="384" priority="49"/>
    <cfRule type="duplicateValues" dxfId="383" priority="50"/>
    <cfRule type="duplicateValues" dxfId="382" priority="51"/>
    <cfRule type="duplicateValues" dxfId="381" priority="52"/>
    <cfRule type="duplicateValues" dxfId="380" priority="53"/>
    <cfRule type="duplicateValues" dxfId="379" priority="54"/>
    <cfRule type="duplicateValues" dxfId="378" priority="55"/>
    <cfRule type="duplicateValues" dxfId="377" priority="56"/>
    <cfRule type="duplicateValues" dxfId="376" priority="57"/>
    <cfRule type="duplicateValues" dxfId="375" priority="58"/>
    <cfRule type="duplicateValues" dxfId="374" priority="59"/>
    <cfRule type="duplicateValues" dxfId="373" priority="60"/>
    <cfRule type="duplicateValues" dxfId="372" priority="61"/>
    <cfRule type="duplicateValues" dxfId="371" priority="62"/>
    <cfRule type="duplicateValues" dxfId="370" priority="63"/>
  </conditionalFormatting>
  <conditionalFormatting sqref="B62 B17:B21 B39:B57">
    <cfRule type="duplicateValues" dxfId="369" priority="454"/>
    <cfRule type="duplicateValues" dxfId="368" priority="455"/>
    <cfRule type="duplicateValues" dxfId="367" priority="460"/>
    <cfRule type="duplicateValues" dxfId="366" priority="461"/>
    <cfRule type="duplicateValues" dxfId="365" priority="462"/>
    <cfRule type="duplicateValues" dxfId="364" priority="463"/>
    <cfRule type="duplicateValues" dxfId="363" priority="464"/>
    <cfRule type="duplicateValues" dxfId="362" priority="467"/>
    <cfRule type="duplicateValues" dxfId="361" priority="469"/>
  </conditionalFormatting>
  <conditionalFormatting sqref="B58:B61">
    <cfRule type="duplicateValues" dxfId="360" priority="341"/>
    <cfRule type="duplicateValues" dxfId="359" priority="342"/>
    <cfRule type="duplicateValues" dxfId="358" priority="343"/>
    <cfRule type="duplicateValues" dxfId="357" priority="344"/>
    <cfRule type="duplicateValues" dxfId="356" priority="345"/>
    <cfRule type="duplicateValues" dxfId="355" priority="346"/>
    <cfRule type="duplicateValues" dxfId="354" priority="347"/>
    <cfRule type="duplicateValues" dxfId="353" priority="348"/>
    <cfRule type="duplicateValues" dxfId="352" priority="349"/>
    <cfRule type="duplicateValues" dxfId="351" priority="350"/>
    <cfRule type="duplicateValues" dxfId="350" priority="351"/>
    <cfRule type="duplicateValues" dxfId="349" priority="352"/>
    <cfRule type="duplicateValues" dxfId="348" priority="353"/>
    <cfRule type="duplicateValues" dxfId="347" priority="354"/>
    <cfRule type="duplicateValues" dxfId="346" priority="355"/>
    <cfRule type="duplicateValues" dxfId="345" priority="356"/>
    <cfRule type="duplicateValues" dxfId="344" priority="357"/>
    <cfRule type="duplicateValues" dxfId="343" priority="358"/>
  </conditionalFormatting>
  <conditionalFormatting sqref="B63:B67">
    <cfRule type="duplicateValues" dxfId="342" priority="436"/>
    <cfRule type="duplicateValues" dxfId="341" priority="437"/>
    <cfRule type="duplicateValues" dxfId="340" priority="438"/>
    <cfRule type="duplicateValues" dxfId="339" priority="439"/>
    <cfRule type="duplicateValues" dxfId="338" priority="440"/>
    <cfRule type="duplicateValues" dxfId="337" priority="441"/>
    <cfRule type="duplicateValues" dxfId="336" priority="442"/>
    <cfRule type="duplicateValues" dxfId="335" priority="443"/>
    <cfRule type="duplicateValues" dxfId="334" priority="444"/>
    <cfRule type="duplicateValues" dxfId="333" priority="445"/>
    <cfRule type="duplicateValues" dxfId="332" priority="446"/>
    <cfRule type="duplicateValues" dxfId="331" priority="447"/>
    <cfRule type="duplicateValues" dxfId="330" priority="448"/>
    <cfRule type="duplicateValues" dxfId="329" priority="449"/>
    <cfRule type="duplicateValues" dxfId="328" priority="450"/>
    <cfRule type="duplicateValues" dxfId="327" priority="451"/>
    <cfRule type="duplicateValues" dxfId="326" priority="452"/>
  </conditionalFormatting>
  <conditionalFormatting sqref="B71">
    <cfRule type="duplicateValues" dxfId="325" priority="323"/>
    <cfRule type="duplicateValues" dxfId="324" priority="324"/>
    <cfRule type="duplicateValues" dxfId="323" priority="325"/>
    <cfRule type="duplicateValues" dxfId="322" priority="326"/>
    <cfRule type="duplicateValues" dxfId="321" priority="327"/>
    <cfRule type="duplicateValues" dxfId="320" priority="328"/>
    <cfRule type="duplicateValues" dxfId="319" priority="329"/>
    <cfRule type="duplicateValues" dxfId="318" priority="330"/>
    <cfRule type="duplicateValues" dxfId="317" priority="331"/>
    <cfRule type="duplicateValues" dxfId="316" priority="332"/>
    <cfRule type="duplicateValues" dxfId="315" priority="333"/>
    <cfRule type="duplicateValues" dxfId="314" priority="334"/>
    <cfRule type="duplicateValues" dxfId="313" priority="335"/>
    <cfRule type="duplicateValues" dxfId="312" priority="336"/>
    <cfRule type="duplicateValues" dxfId="311" priority="337"/>
    <cfRule type="duplicateValues" dxfId="310" priority="338"/>
    <cfRule type="duplicateValues" dxfId="309" priority="339"/>
    <cfRule type="duplicateValues" dxfId="308" priority="340"/>
  </conditionalFormatting>
  <conditionalFormatting sqref="B78">
    <cfRule type="duplicateValues" dxfId="307" priority="269"/>
    <cfRule type="duplicateValues" dxfId="306" priority="270"/>
    <cfRule type="duplicateValues" dxfId="305" priority="271"/>
    <cfRule type="duplicateValues" dxfId="304" priority="272"/>
    <cfRule type="duplicateValues" dxfId="303" priority="273"/>
    <cfRule type="duplicateValues" dxfId="302" priority="274"/>
    <cfRule type="duplicateValues" dxfId="301" priority="275"/>
    <cfRule type="duplicateValues" dxfId="300" priority="276"/>
    <cfRule type="duplicateValues" dxfId="299" priority="277"/>
    <cfRule type="duplicateValues" dxfId="298" priority="278"/>
    <cfRule type="duplicateValues" dxfId="297" priority="279"/>
    <cfRule type="duplicateValues" dxfId="296" priority="280"/>
    <cfRule type="duplicateValues" dxfId="295" priority="281"/>
    <cfRule type="duplicateValues" dxfId="294" priority="282"/>
    <cfRule type="duplicateValues" dxfId="293" priority="283"/>
    <cfRule type="duplicateValues" dxfId="292" priority="284"/>
    <cfRule type="duplicateValues" dxfId="291" priority="285"/>
    <cfRule type="duplicateValues" dxfId="290" priority="286"/>
  </conditionalFormatting>
  <conditionalFormatting sqref="B220:B225">
    <cfRule type="duplicateValues" dxfId="289" priority="251"/>
    <cfRule type="duplicateValues" dxfId="288" priority="252"/>
    <cfRule type="duplicateValues" dxfId="287" priority="253"/>
    <cfRule type="duplicateValues" dxfId="286" priority="254"/>
    <cfRule type="duplicateValues" dxfId="285" priority="255"/>
    <cfRule type="duplicateValues" dxfId="284" priority="256"/>
    <cfRule type="duplicateValues" dxfId="283" priority="257"/>
    <cfRule type="duplicateValues" dxfId="282" priority="258"/>
    <cfRule type="duplicateValues" dxfId="281" priority="259"/>
  </conditionalFormatting>
  <conditionalFormatting sqref="B244:B245 B249:B252">
    <cfRule type="duplicateValues" dxfId="280" priority="412"/>
    <cfRule type="duplicateValues" dxfId="279" priority="413"/>
    <cfRule type="duplicateValues" dxfId="278" priority="414"/>
    <cfRule type="duplicateValues" dxfId="277" priority="415"/>
    <cfRule type="duplicateValues" dxfId="276" priority="416"/>
    <cfRule type="duplicateValues" dxfId="275" priority="417"/>
    <cfRule type="duplicateValues" dxfId="274" priority="418"/>
    <cfRule type="duplicateValues" dxfId="273" priority="419"/>
  </conditionalFormatting>
  <conditionalFormatting sqref="B246 B248">
    <cfRule type="duplicateValues" dxfId="272" priority="243"/>
    <cfRule type="duplicateValues" dxfId="271" priority="244"/>
    <cfRule type="duplicateValues" dxfId="270" priority="245"/>
    <cfRule type="duplicateValues" dxfId="269" priority="246"/>
    <cfRule type="duplicateValues" dxfId="268" priority="247"/>
    <cfRule type="duplicateValues" dxfId="267" priority="248"/>
    <cfRule type="duplicateValues" dxfId="266" priority="249"/>
    <cfRule type="duplicateValues" dxfId="265" priority="250"/>
  </conditionalFormatting>
  <conditionalFormatting sqref="B246:B248">
    <cfRule type="duplicateValues" dxfId="264" priority="234"/>
  </conditionalFormatting>
  <conditionalFormatting sqref="B247">
    <cfRule type="duplicateValues" dxfId="263" priority="235"/>
    <cfRule type="duplicateValues" dxfId="262" priority="236"/>
    <cfRule type="duplicateValues" dxfId="261" priority="237"/>
    <cfRule type="duplicateValues" dxfId="260" priority="238"/>
    <cfRule type="duplicateValues" dxfId="259" priority="239"/>
    <cfRule type="duplicateValues" dxfId="258" priority="240"/>
    <cfRule type="duplicateValues" dxfId="257" priority="241"/>
    <cfRule type="duplicateValues" dxfId="256" priority="242"/>
  </conditionalFormatting>
  <conditionalFormatting sqref="B253:B264">
    <cfRule type="duplicateValues" dxfId="255" priority="428"/>
    <cfRule type="duplicateValues" dxfId="254" priority="429"/>
    <cfRule type="duplicateValues" dxfId="253" priority="430"/>
    <cfRule type="duplicateValues" dxfId="252" priority="431"/>
    <cfRule type="duplicateValues" dxfId="251" priority="432"/>
    <cfRule type="duplicateValues" dxfId="250" priority="433"/>
    <cfRule type="duplicateValues" dxfId="249" priority="434"/>
    <cfRule type="duplicateValues" dxfId="248" priority="435"/>
  </conditionalFormatting>
  <conditionalFormatting sqref="B285">
    <cfRule type="duplicateValues" dxfId="247" priority="404"/>
    <cfRule type="duplicateValues" dxfId="246" priority="405"/>
    <cfRule type="duplicateValues" dxfId="245" priority="406"/>
    <cfRule type="duplicateValues" dxfId="244" priority="407"/>
    <cfRule type="duplicateValues" dxfId="243" priority="408"/>
    <cfRule type="duplicateValues" dxfId="242" priority="409"/>
    <cfRule type="duplicateValues" dxfId="241" priority="410"/>
    <cfRule type="duplicateValues" dxfId="240" priority="411"/>
  </conditionalFormatting>
  <conditionalFormatting sqref="B226:B228">
    <cfRule type="duplicateValues" dxfId="239" priority="35"/>
  </conditionalFormatting>
  <conditionalFormatting sqref="B226:B228">
    <cfRule type="duplicateValues" dxfId="238" priority="37"/>
    <cfRule type="duplicateValues" dxfId="237" priority="38"/>
    <cfRule type="duplicateValues" dxfId="236" priority="39"/>
    <cfRule type="duplicateValues" dxfId="235" priority="40"/>
    <cfRule type="duplicateValues" dxfId="234" priority="41"/>
    <cfRule type="duplicateValues" dxfId="233" priority="42"/>
    <cfRule type="duplicateValues" dxfId="232" priority="43"/>
    <cfRule type="duplicateValues" dxfId="231" priority="44"/>
  </conditionalFormatting>
  <conditionalFormatting sqref="B226:B228">
    <cfRule type="duplicateValues" dxfId="230" priority="36"/>
  </conditionalFormatting>
  <conditionalFormatting sqref="B321">
    <cfRule type="duplicateValues" dxfId="229" priority="25"/>
  </conditionalFormatting>
  <conditionalFormatting sqref="B321">
    <cfRule type="duplicateValues" dxfId="228" priority="27"/>
    <cfRule type="duplicateValues" dxfId="227" priority="28"/>
    <cfRule type="duplicateValues" dxfId="226" priority="29"/>
    <cfRule type="duplicateValues" dxfId="225" priority="30"/>
    <cfRule type="duplicateValues" dxfId="224" priority="31"/>
    <cfRule type="duplicateValues" dxfId="223" priority="32"/>
    <cfRule type="duplicateValues" dxfId="222" priority="33"/>
    <cfRule type="duplicateValues" dxfId="221" priority="34"/>
  </conditionalFormatting>
  <conditionalFormatting sqref="B321">
    <cfRule type="duplicateValues" dxfId="220" priority="26"/>
  </conditionalFormatting>
  <conditionalFormatting sqref="B216:B1048576 B1:B214">
    <cfRule type="duplicateValues" dxfId="219" priority="24"/>
  </conditionalFormatting>
  <conditionalFormatting sqref="B340:B1048576">
    <cfRule type="duplicateValues" dxfId="218" priority="3972"/>
    <cfRule type="duplicateValues" dxfId="217" priority="3973"/>
    <cfRule type="duplicateValues" dxfId="216" priority="3974"/>
    <cfRule type="duplicateValues" dxfId="215" priority="3975"/>
    <cfRule type="duplicateValues" dxfId="214" priority="3976"/>
    <cfRule type="duplicateValues" dxfId="213" priority="3977"/>
  </conditionalFormatting>
  <conditionalFormatting sqref="B322:B1048576 B299:B320 B141:B214 B62:B68 B17:B21 B229:B245 B249:B285 B39:B57 B216:B219 B79:B130">
    <cfRule type="duplicateValues" dxfId="212" priority="3993"/>
  </conditionalFormatting>
  <conditionalFormatting sqref="B340:B1048576">
    <cfRule type="duplicateValues" dxfId="211" priority="3999"/>
  </conditionalFormatting>
  <conditionalFormatting sqref="B340:B1048576">
    <cfRule type="duplicateValues" dxfId="210" priority="4002"/>
    <cfRule type="duplicateValues" dxfId="209" priority="4003"/>
    <cfRule type="duplicateValues" dxfId="208" priority="4004"/>
    <cfRule type="duplicateValues" dxfId="207" priority="4005"/>
    <cfRule type="duplicateValues" dxfId="206" priority="4006"/>
  </conditionalFormatting>
  <conditionalFormatting sqref="B286:B298">
    <cfRule type="duplicateValues" dxfId="205" priority="4313"/>
    <cfRule type="duplicateValues" dxfId="204" priority="4314"/>
    <cfRule type="duplicateValues" dxfId="203" priority="4315"/>
    <cfRule type="duplicateValues" dxfId="202" priority="4316"/>
    <cfRule type="duplicateValues" dxfId="201" priority="4317"/>
    <cfRule type="duplicateValues" dxfId="200" priority="4318"/>
    <cfRule type="duplicateValues" dxfId="199" priority="4319"/>
    <cfRule type="duplicateValues" dxfId="198" priority="4320"/>
    <cfRule type="duplicateValues" dxfId="197" priority="4321"/>
  </conditionalFormatting>
  <conditionalFormatting sqref="B299:B312">
    <cfRule type="duplicateValues" dxfId="196" priority="4402"/>
    <cfRule type="duplicateValues" dxfId="195" priority="4403"/>
    <cfRule type="duplicateValues" dxfId="194" priority="4404"/>
    <cfRule type="duplicateValues" dxfId="193" priority="4405"/>
    <cfRule type="duplicateValues" dxfId="192" priority="4406"/>
    <cfRule type="duplicateValues" dxfId="191" priority="4407"/>
    <cfRule type="duplicateValues" dxfId="190" priority="4408"/>
    <cfRule type="duplicateValues" dxfId="189" priority="4409"/>
  </conditionalFormatting>
  <conditionalFormatting sqref="B77">
    <cfRule type="duplicateValues" dxfId="188" priority="5651"/>
    <cfRule type="duplicateValues" dxfId="187" priority="5652"/>
    <cfRule type="duplicateValues" dxfId="186" priority="5653"/>
    <cfRule type="duplicateValues" dxfId="185" priority="5654"/>
    <cfRule type="duplicateValues" dxfId="184" priority="5655"/>
    <cfRule type="duplicateValues" dxfId="183" priority="5656"/>
    <cfRule type="duplicateValues" dxfId="182" priority="5657"/>
    <cfRule type="duplicateValues" dxfId="181" priority="5658"/>
    <cfRule type="duplicateValues" dxfId="180" priority="5659"/>
    <cfRule type="duplicateValues" dxfId="179" priority="5660"/>
    <cfRule type="duplicateValues" dxfId="178" priority="5661"/>
    <cfRule type="duplicateValues" dxfId="177" priority="5662"/>
    <cfRule type="duplicateValues" dxfId="176" priority="5663"/>
    <cfRule type="duplicateValues" dxfId="175" priority="5664"/>
    <cfRule type="duplicateValues" dxfId="174" priority="5665"/>
    <cfRule type="duplicateValues" dxfId="173" priority="5666"/>
    <cfRule type="duplicateValues" dxfId="172" priority="5667"/>
    <cfRule type="duplicateValues" dxfId="171" priority="5668"/>
  </conditionalFormatting>
  <conditionalFormatting sqref="B229:B243 B93 B68 B17:B21 B95:B130 B62 B141:B214 B39:B57 B216:B219 B79:B91">
    <cfRule type="duplicateValues" dxfId="170" priority="5680"/>
    <cfRule type="duplicateValues" dxfId="169" priority="5681"/>
    <cfRule type="duplicateValues" dxfId="168" priority="5682"/>
    <cfRule type="duplicateValues" dxfId="167" priority="5683"/>
    <cfRule type="duplicateValues" dxfId="166" priority="5684"/>
    <cfRule type="duplicateValues" dxfId="165" priority="5685"/>
    <cfRule type="duplicateValues" dxfId="164" priority="5686"/>
    <cfRule type="duplicateValues" dxfId="163" priority="5687"/>
  </conditionalFormatting>
  <conditionalFormatting sqref="B22:B30">
    <cfRule type="duplicateValues" dxfId="162" priority="6205"/>
    <cfRule type="duplicateValues" dxfId="161" priority="6206"/>
    <cfRule type="duplicateValues" dxfId="160" priority="6207"/>
    <cfRule type="duplicateValues" dxfId="159" priority="6208"/>
    <cfRule type="duplicateValues" dxfId="158" priority="6209"/>
    <cfRule type="duplicateValues" dxfId="157" priority="6210"/>
    <cfRule type="duplicateValues" dxfId="156" priority="6211"/>
    <cfRule type="duplicateValues" dxfId="155" priority="6212"/>
    <cfRule type="duplicateValues" dxfId="154" priority="6213"/>
    <cfRule type="duplicateValues" dxfId="153" priority="6214"/>
    <cfRule type="duplicateValues" dxfId="152" priority="6215"/>
    <cfRule type="duplicateValues" dxfId="151" priority="6216"/>
    <cfRule type="duplicateValues" dxfId="150" priority="6217"/>
    <cfRule type="duplicateValues" dxfId="149" priority="6218"/>
    <cfRule type="duplicateValues" dxfId="148" priority="6219"/>
    <cfRule type="duplicateValues" dxfId="147" priority="6220"/>
    <cfRule type="duplicateValues" dxfId="146" priority="6221"/>
    <cfRule type="duplicateValues" dxfId="145" priority="6222"/>
  </conditionalFormatting>
  <conditionalFormatting sqref="B322:B339 B313:B320 B265:B284">
    <cfRule type="duplicateValues" dxfId="144" priority="6233"/>
    <cfRule type="duplicateValues" dxfId="143" priority="6234"/>
    <cfRule type="duplicateValues" dxfId="142" priority="6235"/>
    <cfRule type="duplicateValues" dxfId="141" priority="6236"/>
    <cfRule type="duplicateValues" dxfId="140" priority="6237"/>
    <cfRule type="duplicateValues" dxfId="139" priority="6238"/>
    <cfRule type="duplicateValues" dxfId="138" priority="6239"/>
    <cfRule type="duplicateValues" dxfId="137" priority="6240"/>
  </conditionalFormatting>
  <conditionalFormatting sqref="B131:B140">
    <cfRule type="duplicateValues" dxfId="136" priority="6316"/>
    <cfRule type="duplicateValues" dxfId="135" priority="6317"/>
    <cfRule type="duplicateValues" dxfId="134" priority="6318"/>
    <cfRule type="duplicateValues" dxfId="133" priority="6319"/>
    <cfRule type="duplicateValues" dxfId="132" priority="6320"/>
    <cfRule type="duplicateValues" dxfId="131" priority="6321"/>
    <cfRule type="duplicateValues" dxfId="130" priority="6322"/>
    <cfRule type="duplicateValues" dxfId="129" priority="6323"/>
    <cfRule type="duplicateValues" dxfId="128" priority="6324"/>
  </conditionalFormatting>
  <conditionalFormatting sqref="B215">
    <cfRule type="duplicateValues" dxfId="127" priority="3"/>
  </conditionalFormatting>
  <conditionalFormatting sqref="B215">
    <cfRule type="duplicateValues" dxfId="126" priority="5"/>
    <cfRule type="duplicateValues" dxfId="125" priority="6"/>
    <cfRule type="duplicateValues" dxfId="124" priority="7"/>
    <cfRule type="duplicateValues" dxfId="123" priority="8"/>
    <cfRule type="duplicateValues" dxfId="122" priority="9"/>
    <cfRule type="duplicateValues" dxfId="121" priority="10"/>
    <cfRule type="duplicateValues" dxfId="120" priority="11"/>
    <cfRule type="duplicateValues" dxfId="119" priority="12"/>
  </conditionalFormatting>
  <conditionalFormatting sqref="B215">
    <cfRule type="duplicateValues" dxfId="118" priority="4"/>
  </conditionalFormatting>
  <conditionalFormatting sqref="B215">
    <cfRule type="duplicateValues" dxfId="117" priority="2"/>
  </conditionalFormatting>
  <conditionalFormatting sqref="B69:B70 B72:B76">
    <cfRule type="duplicateValues" dxfId="116" priority="6596"/>
    <cfRule type="duplicateValues" dxfId="115" priority="6597"/>
    <cfRule type="duplicateValues" dxfId="114" priority="6598"/>
    <cfRule type="duplicateValues" dxfId="113" priority="6599"/>
    <cfRule type="duplicateValues" dxfId="112" priority="6600"/>
    <cfRule type="duplicateValues" dxfId="111" priority="6601"/>
    <cfRule type="duplicateValues" dxfId="110" priority="6602"/>
    <cfRule type="duplicateValues" dxfId="109" priority="6603"/>
    <cfRule type="duplicateValues" dxfId="108" priority="6604"/>
    <cfRule type="duplicateValues" dxfId="107" priority="6605"/>
    <cfRule type="duplicateValues" dxfId="106" priority="6606"/>
    <cfRule type="duplicateValues" dxfId="105" priority="6607"/>
    <cfRule type="duplicateValues" dxfId="104" priority="6608"/>
    <cfRule type="duplicateValues" dxfId="103" priority="6609"/>
    <cfRule type="duplicateValues" dxfId="102" priority="6610"/>
    <cfRule type="duplicateValues" dxfId="101" priority="6611"/>
    <cfRule type="duplicateValues" dxfId="100" priority="6612"/>
    <cfRule type="duplicateValues" dxfId="99" priority="6613"/>
  </conditionalFormatting>
  <conditionalFormatting sqref="B31:B38">
    <cfRule type="duplicateValues" dxfId="98" priority="7078"/>
    <cfRule type="duplicateValues" dxfId="97" priority="7079"/>
    <cfRule type="duplicateValues" dxfId="96" priority="7080"/>
    <cfRule type="duplicateValues" dxfId="95" priority="7081"/>
    <cfRule type="duplicateValues" dxfId="94" priority="7082"/>
    <cfRule type="duplicateValues" dxfId="93" priority="7083"/>
    <cfRule type="duplicateValues" dxfId="92" priority="7084"/>
    <cfRule type="duplicateValues" dxfId="91" priority="7085"/>
    <cfRule type="duplicateValues" dxfId="90" priority="7086"/>
    <cfRule type="duplicateValues" dxfId="89" priority="7087"/>
    <cfRule type="duplicateValues" dxfId="88" priority="7088"/>
    <cfRule type="duplicateValues" dxfId="87" priority="7089"/>
    <cfRule type="duplicateValues" dxfId="86" priority="7090"/>
    <cfRule type="duplicateValues" dxfId="85" priority="7091"/>
    <cfRule type="duplicateValues" dxfId="84" priority="7092"/>
    <cfRule type="duplicateValues" dxfId="83" priority="7093"/>
    <cfRule type="duplicateValues" dxfId="82" priority="7094"/>
    <cfRule type="duplicateValues" dxfId="81" priority="7095"/>
  </conditionalFormatting>
  <conditionalFormatting sqref="B1:B1048576">
    <cfRule type="duplicateValues" dxfId="80" priority="1"/>
  </conditionalFormatting>
  <printOptions horizontalCentered="1"/>
  <pageMargins left="0.11811023622047245" right="0.11811023622047245" top="0.35433070866141736" bottom="0.15748031496062992" header="0" footer="0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5" tint="-0.249977111117893"/>
  </sheetPr>
  <dimension ref="A1:L340"/>
  <sheetViews>
    <sheetView topLeftCell="A225" zoomScale="90" zoomScaleNormal="90" workbookViewId="0">
      <selection activeCell="C238" sqref="C238:H239"/>
    </sheetView>
  </sheetViews>
  <sheetFormatPr defaultColWidth="9.1796875" defaultRowHeight="12.75" customHeight="1" x14ac:dyDescent="0.3"/>
  <cols>
    <col min="1" max="1" width="2.81640625" style="135" customWidth="1"/>
    <col min="2" max="2" width="24.54296875" style="348" bestFit="1" customWidth="1"/>
    <col min="3" max="3" width="32.6328125" style="140" bestFit="1" customWidth="1"/>
    <col min="4" max="4" width="4.54296875" style="137" bestFit="1" customWidth="1"/>
    <col min="5" max="5" width="15" style="136" bestFit="1" customWidth="1"/>
    <col min="6" max="6" width="5" style="144" bestFit="1" customWidth="1"/>
    <col min="7" max="7" width="6.54296875" style="143" bestFit="1" customWidth="1"/>
    <col min="8" max="8" width="8.1796875" style="141" bestFit="1" customWidth="1"/>
    <col min="9" max="9" width="4.1796875" style="141" bestFit="1" customWidth="1"/>
    <col min="10" max="10" width="7.36328125" style="182" bestFit="1" customWidth="1"/>
    <col min="11" max="11" width="7.81640625" style="144" bestFit="1" customWidth="1"/>
    <col min="12" max="12" width="7.1796875" style="142" bestFit="1" customWidth="1"/>
    <col min="13" max="16384" width="9.1796875" style="135"/>
  </cols>
  <sheetData>
    <row r="1" spans="1:12" s="133" customFormat="1" ht="12.75" customHeight="1" x14ac:dyDescent="0.3">
      <c r="B1" s="323"/>
      <c r="C1" s="324" t="s">
        <v>439</v>
      </c>
      <c r="D1" s="324"/>
      <c r="E1" s="324"/>
      <c r="F1" s="392"/>
      <c r="G1" s="325"/>
      <c r="H1" s="326"/>
      <c r="I1" s="326"/>
      <c r="J1" s="327" t="s">
        <v>366</v>
      </c>
      <c r="K1" s="392"/>
      <c r="L1" s="328"/>
    </row>
    <row r="2" spans="1:12" s="133" customFormat="1" ht="12.75" customHeight="1" thickBot="1" x14ac:dyDescent="0.35">
      <c r="B2" s="329" t="s">
        <v>47</v>
      </c>
      <c r="C2" s="330" t="s">
        <v>49</v>
      </c>
      <c r="D2" s="331" t="s">
        <v>1</v>
      </c>
      <c r="E2" s="332" t="s">
        <v>1</v>
      </c>
      <c r="F2" s="333" t="s">
        <v>226</v>
      </c>
      <c r="G2" s="334" t="s">
        <v>239</v>
      </c>
      <c r="H2" s="335" t="s">
        <v>240</v>
      </c>
      <c r="I2" s="335" t="s">
        <v>365</v>
      </c>
      <c r="J2" s="336" t="s">
        <v>3</v>
      </c>
      <c r="K2" s="332" t="s">
        <v>237</v>
      </c>
      <c r="L2" s="337" t="s">
        <v>238</v>
      </c>
    </row>
    <row r="3" spans="1:12" s="134" customFormat="1" ht="12.75" customHeight="1" x14ac:dyDescent="0.3">
      <c r="A3" s="133"/>
      <c r="B3" s="490" t="s">
        <v>1123</v>
      </c>
      <c r="C3" s="305" t="s">
        <v>1178</v>
      </c>
      <c r="D3" s="305" t="s">
        <v>93</v>
      </c>
      <c r="E3" s="305" t="s">
        <v>40</v>
      </c>
      <c r="F3" s="306" t="s">
        <v>564</v>
      </c>
      <c r="G3" s="307" t="s">
        <v>216</v>
      </c>
      <c r="H3" s="308" t="s">
        <v>216</v>
      </c>
      <c r="I3" s="308" t="s">
        <v>568</v>
      </c>
      <c r="J3" s="309" t="s">
        <v>216</v>
      </c>
      <c r="K3" s="310" t="s">
        <v>209</v>
      </c>
      <c r="L3" s="311" t="s">
        <v>254</v>
      </c>
    </row>
    <row r="4" spans="1:12" s="133" customFormat="1" ht="12.75" customHeight="1" x14ac:dyDescent="0.3">
      <c r="B4" s="320" t="s">
        <v>1124</v>
      </c>
      <c r="C4" s="312" t="s">
        <v>1178</v>
      </c>
      <c r="D4" s="312" t="s">
        <v>93</v>
      </c>
      <c r="E4" s="312" t="s">
        <v>40</v>
      </c>
      <c r="F4" s="313" t="s">
        <v>564</v>
      </c>
      <c r="G4" s="314" t="s">
        <v>216</v>
      </c>
      <c r="H4" s="315" t="s">
        <v>216</v>
      </c>
      <c r="I4" s="315" t="s">
        <v>568</v>
      </c>
      <c r="J4" s="316" t="s">
        <v>216</v>
      </c>
      <c r="K4" s="317" t="s">
        <v>209</v>
      </c>
      <c r="L4" s="318" t="s">
        <v>254</v>
      </c>
    </row>
    <row r="5" spans="1:12" ht="12.75" customHeight="1" x14ac:dyDescent="0.3">
      <c r="A5" s="133"/>
      <c r="B5" s="321" t="s">
        <v>547</v>
      </c>
      <c r="C5" s="312" t="s">
        <v>1355</v>
      </c>
      <c r="D5" s="312" t="s">
        <v>93</v>
      </c>
      <c r="E5" s="312" t="s">
        <v>40</v>
      </c>
      <c r="F5" s="313" t="s">
        <v>597</v>
      </c>
      <c r="G5" s="314" t="s">
        <v>216</v>
      </c>
      <c r="H5" s="315" t="s">
        <v>216</v>
      </c>
      <c r="I5" s="315" t="s">
        <v>568</v>
      </c>
      <c r="J5" s="316">
        <v>108</v>
      </c>
      <c r="K5" s="317" t="s">
        <v>209</v>
      </c>
      <c r="L5" s="318" t="s">
        <v>254</v>
      </c>
    </row>
    <row r="6" spans="1:12" ht="12.75" customHeight="1" x14ac:dyDescent="0.3">
      <c r="A6" s="133"/>
      <c r="B6" s="321" t="s">
        <v>670</v>
      </c>
      <c r="C6" s="312" t="s">
        <v>1355</v>
      </c>
      <c r="D6" s="312" t="s">
        <v>93</v>
      </c>
      <c r="E6" s="312" t="s">
        <v>40</v>
      </c>
      <c r="F6" s="313" t="s">
        <v>597</v>
      </c>
      <c r="G6" s="314" t="s">
        <v>216</v>
      </c>
      <c r="H6" s="315" t="s">
        <v>216</v>
      </c>
      <c r="I6" s="315" t="s">
        <v>568</v>
      </c>
      <c r="J6" s="316">
        <v>20</v>
      </c>
      <c r="K6" s="317" t="s">
        <v>209</v>
      </c>
      <c r="L6" s="318" t="s">
        <v>254</v>
      </c>
    </row>
    <row r="7" spans="1:12" ht="12.75" customHeight="1" x14ac:dyDescent="0.3">
      <c r="A7" s="133"/>
      <c r="B7" s="320" t="s">
        <v>1121</v>
      </c>
      <c r="C7" s="312" t="s">
        <v>307</v>
      </c>
      <c r="D7" s="312" t="s">
        <v>93</v>
      </c>
      <c r="E7" s="312" t="s">
        <v>40</v>
      </c>
      <c r="F7" s="313" t="s">
        <v>564</v>
      </c>
      <c r="G7" s="314" t="s">
        <v>216</v>
      </c>
      <c r="H7" s="315">
        <v>5</v>
      </c>
      <c r="I7" s="315" t="s">
        <v>568</v>
      </c>
      <c r="J7" s="316" t="s">
        <v>216</v>
      </c>
      <c r="K7" s="317" t="s">
        <v>209</v>
      </c>
      <c r="L7" s="318" t="s">
        <v>254</v>
      </c>
    </row>
    <row r="8" spans="1:12" ht="12.75" customHeight="1" x14ac:dyDescent="0.3">
      <c r="A8" s="133"/>
      <c r="B8" s="321" t="s">
        <v>528</v>
      </c>
      <c r="C8" s="312" t="s">
        <v>307</v>
      </c>
      <c r="D8" s="312" t="s">
        <v>93</v>
      </c>
      <c r="E8" s="312" t="s">
        <v>40</v>
      </c>
      <c r="F8" s="313" t="s">
        <v>564</v>
      </c>
      <c r="G8" s="314" t="s">
        <v>216</v>
      </c>
      <c r="H8" s="315">
        <v>5</v>
      </c>
      <c r="I8" s="315" t="s">
        <v>568</v>
      </c>
      <c r="J8" s="316">
        <v>208</v>
      </c>
      <c r="K8" s="317" t="s">
        <v>209</v>
      </c>
      <c r="L8" s="318" t="s">
        <v>254</v>
      </c>
    </row>
    <row r="9" spans="1:12" ht="12.75" customHeight="1" x14ac:dyDescent="0.3">
      <c r="A9" s="133"/>
      <c r="B9" s="321" t="s">
        <v>519</v>
      </c>
      <c r="C9" s="312" t="s">
        <v>308</v>
      </c>
      <c r="D9" s="312" t="s">
        <v>93</v>
      </c>
      <c r="E9" s="312" t="s">
        <v>40</v>
      </c>
      <c r="F9" s="313" t="s">
        <v>597</v>
      </c>
      <c r="G9" s="314" t="s">
        <v>216</v>
      </c>
      <c r="H9" s="315">
        <v>9</v>
      </c>
      <c r="I9" s="315" t="s">
        <v>568</v>
      </c>
      <c r="J9" s="316">
        <v>208</v>
      </c>
      <c r="K9" s="317" t="s">
        <v>209</v>
      </c>
      <c r="L9" s="318" t="s">
        <v>254</v>
      </c>
    </row>
    <row r="10" spans="1:12" ht="12.75" customHeight="1" x14ac:dyDescent="0.3">
      <c r="A10" s="133"/>
      <c r="B10" s="321" t="s">
        <v>545</v>
      </c>
      <c r="C10" s="312" t="s">
        <v>308</v>
      </c>
      <c r="D10" s="312" t="s">
        <v>93</v>
      </c>
      <c r="E10" s="312" t="s">
        <v>40</v>
      </c>
      <c r="F10" s="313" t="s">
        <v>597</v>
      </c>
      <c r="G10" s="314" t="s">
        <v>216</v>
      </c>
      <c r="H10" s="315">
        <v>9</v>
      </c>
      <c r="I10" s="315" t="s">
        <v>568</v>
      </c>
      <c r="J10" s="316">
        <v>108</v>
      </c>
      <c r="K10" s="317" t="s">
        <v>209</v>
      </c>
      <c r="L10" s="318" t="s">
        <v>254</v>
      </c>
    </row>
    <row r="11" spans="1:12" ht="12.75" customHeight="1" x14ac:dyDescent="0.3">
      <c r="A11" s="133"/>
      <c r="B11" s="321" t="s">
        <v>1122</v>
      </c>
      <c r="C11" s="312" t="s">
        <v>308</v>
      </c>
      <c r="D11" s="312" t="s">
        <v>93</v>
      </c>
      <c r="E11" s="312" t="s">
        <v>40</v>
      </c>
      <c r="F11" s="313" t="s">
        <v>597</v>
      </c>
      <c r="G11" s="314" t="s">
        <v>216</v>
      </c>
      <c r="H11" s="315">
        <v>9</v>
      </c>
      <c r="I11" s="315" t="s">
        <v>568</v>
      </c>
      <c r="J11" s="316" t="s">
        <v>216</v>
      </c>
      <c r="K11" s="317" t="s">
        <v>209</v>
      </c>
      <c r="L11" s="318" t="s">
        <v>254</v>
      </c>
    </row>
    <row r="12" spans="1:12" ht="12.75" customHeight="1" x14ac:dyDescent="0.3">
      <c r="A12" s="133"/>
      <c r="B12" s="320" t="s">
        <v>1480</v>
      </c>
      <c r="C12" s="312" t="s">
        <v>1481</v>
      </c>
      <c r="D12" s="312" t="s">
        <v>1482</v>
      </c>
      <c r="E12" s="312" t="s">
        <v>1483</v>
      </c>
      <c r="F12" s="313" t="s">
        <v>564</v>
      </c>
      <c r="G12" s="314" t="s">
        <v>216</v>
      </c>
      <c r="H12" s="315" t="s">
        <v>216</v>
      </c>
      <c r="I12" s="315" t="s">
        <v>568</v>
      </c>
      <c r="J12" s="316" t="s">
        <v>216</v>
      </c>
      <c r="K12" s="317" t="s">
        <v>209</v>
      </c>
      <c r="L12" s="318" t="s">
        <v>254</v>
      </c>
    </row>
    <row r="13" spans="1:12" ht="12.75" customHeight="1" x14ac:dyDescent="0.3">
      <c r="A13" s="133"/>
      <c r="B13" s="321" t="s">
        <v>1484</v>
      </c>
      <c r="C13" s="312" t="s">
        <v>1481</v>
      </c>
      <c r="D13" s="312" t="s">
        <v>1482</v>
      </c>
      <c r="E13" s="312" t="s">
        <v>1483</v>
      </c>
      <c r="F13" s="313" t="s">
        <v>564</v>
      </c>
      <c r="G13" s="314" t="s">
        <v>216</v>
      </c>
      <c r="H13" s="315" t="s">
        <v>216</v>
      </c>
      <c r="I13" s="315" t="s">
        <v>568</v>
      </c>
      <c r="J13" s="316" t="s">
        <v>216</v>
      </c>
      <c r="K13" s="317" t="s">
        <v>209</v>
      </c>
      <c r="L13" s="318" t="s">
        <v>254</v>
      </c>
    </row>
    <row r="14" spans="1:12" ht="12.75" customHeight="1" x14ac:dyDescent="0.3">
      <c r="A14" s="133"/>
      <c r="B14" s="321" t="s">
        <v>1485</v>
      </c>
      <c r="C14" s="312" t="s">
        <v>1481</v>
      </c>
      <c r="D14" s="312" t="s">
        <v>1482</v>
      </c>
      <c r="E14" s="312" t="s">
        <v>1483</v>
      </c>
      <c r="F14" s="313" t="s">
        <v>564</v>
      </c>
      <c r="G14" s="314" t="s">
        <v>216</v>
      </c>
      <c r="H14" s="315" t="s">
        <v>216</v>
      </c>
      <c r="I14" s="315" t="s">
        <v>568</v>
      </c>
      <c r="J14" s="316" t="s">
        <v>216</v>
      </c>
      <c r="K14" s="317" t="s">
        <v>209</v>
      </c>
      <c r="L14" s="318" t="s">
        <v>254</v>
      </c>
    </row>
    <row r="15" spans="1:12" ht="12.75" customHeight="1" x14ac:dyDescent="0.3">
      <c r="A15" s="133"/>
      <c r="B15" s="320" t="s">
        <v>930</v>
      </c>
      <c r="C15" s="312" t="s">
        <v>954</v>
      </c>
      <c r="D15" s="312" t="s">
        <v>95</v>
      </c>
      <c r="E15" s="312" t="s">
        <v>34</v>
      </c>
      <c r="F15" s="313" t="s">
        <v>564</v>
      </c>
      <c r="G15" s="314" t="s">
        <v>216</v>
      </c>
      <c r="H15" s="315" t="s">
        <v>216</v>
      </c>
      <c r="I15" s="315" t="s">
        <v>568</v>
      </c>
      <c r="J15" s="316" t="s">
        <v>216</v>
      </c>
      <c r="K15" s="317" t="s">
        <v>209</v>
      </c>
      <c r="L15" s="318" t="s">
        <v>254</v>
      </c>
    </row>
    <row r="16" spans="1:12" ht="12.75" customHeight="1" x14ac:dyDescent="0.3">
      <c r="A16" s="133"/>
      <c r="B16" s="321" t="s">
        <v>931</v>
      </c>
      <c r="C16" s="312" t="s">
        <v>954</v>
      </c>
      <c r="D16" s="312" t="s">
        <v>95</v>
      </c>
      <c r="E16" s="312" t="s">
        <v>34</v>
      </c>
      <c r="F16" s="313" t="s">
        <v>564</v>
      </c>
      <c r="G16" s="314" t="s">
        <v>216</v>
      </c>
      <c r="H16" s="315" t="s">
        <v>216</v>
      </c>
      <c r="I16" s="315" t="s">
        <v>568</v>
      </c>
      <c r="J16" s="316" t="s">
        <v>216</v>
      </c>
      <c r="K16" s="317" t="s">
        <v>209</v>
      </c>
      <c r="L16" s="318" t="s">
        <v>254</v>
      </c>
    </row>
    <row r="17" spans="1:12" ht="12.75" customHeight="1" x14ac:dyDescent="0.3">
      <c r="A17" s="133"/>
      <c r="B17" s="321" t="s">
        <v>932</v>
      </c>
      <c r="C17" s="312" t="s">
        <v>955</v>
      </c>
      <c r="D17" s="312" t="s">
        <v>95</v>
      </c>
      <c r="E17" s="312" t="s">
        <v>34</v>
      </c>
      <c r="F17" s="313" t="s">
        <v>597</v>
      </c>
      <c r="G17" s="314" t="s">
        <v>216</v>
      </c>
      <c r="H17" s="315" t="s">
        <v>216</v>
      </c>
      <c r="I17" s="315" t="s">
        <v>568</v>
      </c>
      <c r="J17" s="316" t="s">
        <v>216</v>
      </c>
      <c r="K17" s="317" t="s">
        <v>209</v>
      </c>
      <c r="L17" s="318" t="s">
        <v>254</v>
      </c>
    </row>
    <row r="18" spans="1:12" ht="12.75" customHeight="1" x14ac:dyDescent="0.3">
      <c r="A18" s="133"/>
      <c r="B18" s="321" t="s">
        <v>933</v>
      </c>
      <c r="C18" s="312" t="s">
        <v>955</v>
      </c>
      <c r="D18" s="312" t="s">
        <v>95</v>
      </c>
      <c r="E18" s="312" t="s">
        <v>34</v>
      </c>
      <c r="F18" s="313" t="s">
        <v>597</v>
      </c>
      <c r="G18" s="314" t="s">
        <v>216</v>
      </c>
      <c r="H18" s="315" t="s">
        <v>216</v>
      </c>
      <c r="I18" s="315" t="s">
        <v>568</v>
      </c>
      <c r="J18" s="316" t="s">
        <v>216</v>
      </c>
      <c r="K18" s="317" t="s">
        <v>209</v>
      </c>
      <c r="L18" s="318" t="s">
        <v>254</v>
      </c>
    </row>
    <row r="19" spans="1:12" ht="12.75" customHeight="1" x14ac:dyDescent="0.3">
      <c r="A19" s="133"/>
      <c r="B19" s="321" t="s">
        <v>546</v>
      </c>
      <c r="C19" s="312" t="s">
        <v>302</v>
      </c>
      <c r="D19" s="312" t="s">
        <v>95</v>
      </c>
      <c r="E19" s="312" t="s">
        <v>34</v>
      </c>
      <c r="F19" s="313" t="s">
        <v>564</v>
      </c>
      <c r="G19" s="314" t="s">
        <v>216</v>
      </c>
      <c r="H19" s="315" t="s">
        <v>216</v>
      </c>
      <c r="I19" s="315" t="s">
        <v>568</v>
      </c>
      <c r="J19" s="316">
        <v>108</v>
      </c>
      <c r="K19" s="317" t="s">
        <v>209</v>
      </c>
      <c r="L19" s="318" t="s">
        <v>254</v>
      </c>
    </row>
    <row r="20" spans="1:12" ht="12.75" customHeight="1" x14ac:dyDescent="0.3">
      <c r="A20" s="133"/>
      <c r="B20" s="321" t="s">
        <v>535</v>
      </c>
      <c r="C20" s="312" t="s">
        <v>302</v>
      </c>
      <c r="D20" s="312" t="s">
        <v>95</v>
      </c>
      <c r="E20" s="312" t="s">
        <v>34</v>
      </c>
      <c r="F20" s="313" t="s">
        <v>564</v>
      </c>
      <c r="G20" s="314" t="s">
        <v>216</v>
      </c>
      <c r="H20" s="315" t="s">
        <v>216</v>
      </c>
      <c r="I20" s="315" t="s">
        <v>568</v>
      </c>
      <c r="J20" s="316">
        <v>116</v>
      </c>
      <c r="K20" s="317" t="s">
        <v>209</v>
      </c>
      <c r="L20" s="318" t="s">
        <v>254</v>
      </c>
    </row>
    <row r="21" spans="1:12" ht="12.75" customHeight="1" x14ac:dyDescent="0.3">
      <c r="A21" s="133"/>
      <c r="B21" s="320" t="s">
        <v>1187</v>
      </c>
      <c r="C21" s="312" t="s">
        <v>1188</v>
      </c>
      <c r="D21" s="312" t="s">
        <v>95</v>
      </c>
      <c r="E21" s="312" t="s">
        <v>34</v>
      </c>
      <c r="F21" s="313" t="s">
        <v>597</v>
      </c>
      <c r="G21" s="314" t="s">
        <v>216</v>
      </c>
      <c r="H21" s="315" t="s">
        <v>216</v>
      </c>
      <c r="I21" s="315" t="s">
        <v>568</v>
      </c>
      <c r="J21" s="316" t="s">
        <v>216</v>
      </c>
      <c r="K21" s="317" t="s">
        <v>209</v>
      </c>
      <c r="L21" s="318" t="s">
        <v>254</v>
      </c>
    </row>
    <row r="22" spans="1:12" ht="12.75" customHeight="1" x14ac:dyDescent="0.3">
      <c r="A22" s="133"/>
      <c r="B22" s="321" t="s">
        <v>1189</v>
      </c>
      <c r="C22" s="312" t="s">
        <v>1188</v>
      </c>
      <c r="D22" s="312" t="s">
        <v>95</v>
      </c>
      <c r="E22" s="312" t="s">
        <v>34</v>
      </c>
      <c r="F22" s="313" t="s">
        <v>597</v>
      </c>
      <c r="G22" s="314" t="s">
        <v>216</v>
      </c>
      <c r="H22" s="315" t="s">
        <v>216</v>
      </c>
      <c r="I22" s="315" t="s">
        <v>568</v>
      </c>
      <c r="J22" s="316" t="s">
        <v>216</v>
      </c>
      <c r="K22" s="317" t="s">
        <v>209</v>
      </c>
      <c r="L22" s="318" t="s">
        <v>254</v>
      </c>
    </row>
    <row r="23" spans="1:12" ht="12.75" customHeight="1" x14ac:dyDescent="0.3">
      <c r="A23" s="133"/>
      <c r="B23" s="320" t="s">
        <v>694</v>
      </c>
      <c r="C23" s="312" t="s">
        <v>332</v>
      </c>
      <c r="D23" s="312" t="s">
        <v>211</v>
      </c>
      <c r="E23" s="312" t="s">
        <v>213</v>
      </c>
      <c r="F23" s="313" t="s">
        <v>564</v>
      </c>
      <c r="G23" s="314" t="s">
        <v>216</v>
      </c>
      <c r="H23" s="315">
        <v>6</v>
      </c>
      <c r="I23" s="315" t="s">
        <v>568</v>
      </c>
      <c r="J23" s="316" t="s">
        <v>216</v>
      </c>
      <c r="K23" s="317" t="s">
        <v>209</v>
      </c>
      <c r="L23" s="318" t="s">
        <v>254</v>
      </c>
    </row>
    <row r="24" spans="1:12" ht="12.75" customHeight="1" x14ac:dyDescent="0.3">
      <c r="A24" s="133"/>
      <c r="B24" s="321" t="s">
        <v>695</v>
      </c>
      <c r="C24" s="312" t="s">
        <v>332</v>
      </c>
      <c r="D24" s="312" t="s">
        <v>211</v>
      </c>
      <c r="E24" s="312" t="s">
        <v>213</v>
      </c>
      <c r="F24" s="313" t="s">
        <v>564</v>
      </c>
      <c r="G24" s="314" t="s">
        <v>216</v>
      </c>
      <c r="H24" s="315">
        <v>6</v>
      </c>
      <c r="I24" s="315" t="s">
        <v>1112</v>
      </c>
      <c r="J24" s="316" t="s">
        <v>216</v>
      </c>
      <c r="K24" s="317" t="s">
        <v>209</v>
      </c>
      <c r="L24" s="318" t="s">
        <v>254</v>
      </c>
    </row>
    <row r="25" spans="1:12" ht="12.75" customHeight="1" x14ac:dyDescent="0.3">
      <c r="A25" s="133"/>
      <c r="B25" s="321" t="s">
        <v>696</v>
      </c>
      <c r="C25" s="312" t="s">
        <v>332</v>
      </c>
      <c r="D25" s="312" t="s">
        <v>211</v>
      </c>
      <c r="E25" s="312" t="s">
        <v>213</v>
      </c>
      <c r="F25" s="313" t="s">
        <v>564</v>
      </c>
      <c r="G25" s="314" t="s">
        <v>216</v>
      </c>
      <c r="H25" s="315">
        <v>6</v>
      </c>
      <c r="I25" s="315" t="s">
        <v>568</v>
      </c>
      <c r="J25" s="316" t="s">
        <v>216</v>
      </c>
      <c r="K25" s="317" t="s">
        <v>209</v>
      </c>
      <c r="L25" s="318" t="s">
        <v>254</v>
      </c>
    </row>
    <row r="26" spans="1:12" ht="12.75" customHeight="1" x14ac:dyDescent="0.3">
      <c r="A26" s="133"/>
      <c r="B26" s="321" t="s">
        <v>697</v>
      </c>
      <c r="C26" s="312" t="s">
        <v>332</v>
      </c>
      <c r="D26" s="312" t="s">
        <v>211</v>
      </c>
      <c r="E26" s="312" t="s">
        <v>213</v>
      </c>
      <c r="F26" s="313" t="s">
        <v>564</v>
      </c>
      <c r="G26" s="314" t="s">
        <v>216</v>
      </c>
      <c r="H26" s="315">
        <v>6</v>
      </c>
      <c r="I26" s="315" t="s">
        <v>568</v>
      </c>
      <c r="J26" s="316" t="s">
        <v>216</v>
      </c>
      <c r="K26" s="317" t="s">
        <v>209</v>
      </c>
      <c r="L26" s="318" t="s">
        <v>254</v>
      </c>
    </row>
    <row r="27" spans="1:12" ht="12.75" customHeight="1" x14ac:dyDescent="0.3">
      <c r="A27" s="133"/>
      <c r="B27" s="321" t="s">
        <v>698</v>
      </c>
      <c r="C27" s="312" t="s">
        <v>456</v>
      </c>
      <c r="D27" s="312" t="s">
        <v>211</v>
      </c>
      <c r="E27" s="312" t="s">
        <v>213</v>
      </c>
      <c r="F27" s="313" t="s">
        <v>597</v>
      </c>
      <c r="G27" s="314" t="s">
        <v>216</v>
      </c>
      <c r="H27" s="315">
        <v>9</v>
      </c>
      <c r="I27" s="315" t="s">
        <v>568</v>
      </c>
      <c r="J27" s="316" t="s">
        <v>216</v>
      </c>
      <c r="K27" s="317" t="s">
        <v>209</v>
      </c>
      <c r="L27" s="318" t="s">
        <v>254</v>
      </c>
    </row>
    <row r="28" spans="1:12" ht="12.75" customHeight="1" x14ac:dyDescent="0.3">
      <c r="A28" s="133"/>
      <c r="B28" s="321" t="s">
        <v>699</v>
      </c>
      <c r="C28" s="312" t="s">
        <v>456</v>
      </c>
      <c r="D28" s="312" t="s">
        <v>211</v>
      </c>
      <c r="E28" s="312" t="s">
        <v>213</v>
      </c>
      <c r="F28" s="313" t="s">
        <v>597</v>
      </c>
      <c r="G28" s="314" t="s">
        <v>216</v>
      </c>
      <c r="H28" s="315">
        <v>9</v>
      </c>
      <c r="I28" s="315" t="s">
        <v>568</v>
      </c>
      <c r="J28" s="316" t="s">
        <v>216</v>
      </c>
      <c r="K28" s="317" t="s">
        <v>209</v>
      </c>
      <c r="L28" s="318" t="s">
        <v>254</v>
      </c>
    </row>
    <row r="29" spans="1:12" ht="12.75" customHeight="1" x14ac:dyDescent="0.3">
      <c r="A29" s="133"/>
      <c r="B29" s="321" t="s">
        <v>700</v>
      </c>
      <c r="C29" s="312" t="s">
        <v>456</v>
      </c>
      <c r="D29" s="312" t="s">
        <v>211</v>
      </c>
      <c r="E29" s="312" t="s">
        <v>213</v>
      </c>
      <c r="F29" s="313" t="s">
        <v>597</v>
      </c>
      <c r="G29" s="314" t="s">
        <v>216</v>
      </c>
      <c r="H29" s="315">
        <v>9</v>
      </c>
      <c r="I29" s="315" t="s">
        <v>1112</v>
      </c>
      <c r="J29" s="316" t="s">
        <v>216</v>
      </c>
      <c r="K29" s="317" t="s">
        <v>209</v>
      </c>
      <c r="L29" s="318" t="s">
        <v>254</v>
      </c>
    </row>
    <row r="30" spans="1:12" ht="12.75" customHeight="1" x14ac:dyDescent="0.3">
      <c r="A30" s="133"/>
      <c r="B30" s="321" t="s">
        <v>701</v>
      </c>
      <c r="C30" s="312" t="s">
        <v>456</v>
      </c>
      <c r="D30" s="312" t="s">
        <v>211</v>
      </c>
      <c r="E30" s="312" t="s">
        <v>213</v>
      </c>
      <c r="F30" s="313" t="s">
        <v>597</v>
      </c>
      <c r="G30" s="314" t="s">
        <v>216</v>
      </c>
      <c r="H30" s="315">
        <v>9</v>
      </c>
      <c r="I30" s="315" t="s">
        <v>1112</v>
      </c>
      <c r="J30" s="316" t="s">
        <v>216</v>
      </c>
      <c r="K30" s="317" t="s">
        <v>209</v>
      </c>
      <c r="L30" s="318" t="s">
        <v>254</v>
      </c>
    </row>
    <row r="31" spans="1:12" ht="12.75" customHeight="1" x14ac:dyDescent="0.3">
      <c r="A31" s="133"/>
      <c r="B31" s="320" t="s">
        <v>1113</v>
      </c>
      <c r="C31" s="312" t="s">
        <v>256</v>
      </c>
      <c r="D31" s="312" t="s">
        <v>211</v>
      </c>
      <c r="E31" s="312" t="s">
        <v>213</v>
      </c>
      <c r="F31" s="313" t="s">
        <v>564</v>
      </c>
      <c r="G31" s="314" t="s">
        <v>216</v>
      </c>
      <c r="H31" s="315" t="s">
        <v>216</v>
      </c>
      <c r="I31" s="315" t="s">
        <v>568</v>
      </c>
      <c r="J31" s="316" t="s">
        <v>216</v>
      </c>
      <c r="K31" s="317" t="s">
        <v>209</v>
      </c>
      <c r="L31" s="318" t="s">
        <v>254</v>
      </c>
    </row>
    <row r="32" spans="1:12" ht="12.75" customHeight="1" x14ac:dyDescent="0.3">
      <c r="A32" s="133"/>
      <c r="B32" s="321" t="s">
        <v>1114</v>
      </c>
      <c r="C32" s="312" t="s">
        <v>256</v>
      </c>
      <c r="D32" s="312" t="s">
        <v>211</v>
      </c>
      <c r="E32" s="312" t="s">
        <v>213</v>
      </c>
      <c r="F32" s="313" t="s">
        <v>564</v>
      </c>
      <c r="G32" s="314" t="s">
        <v>216</v>
      </c>
      <c r="H32" s="315" t="s">
        <v>216</v>
      </c>
      <c r="I32" s="315" t="s">
        <v>568</v>
      </c>
      <c r="J32" s="316" t="s">
        <v>216</v>
      </c>
      <c r="K32" s="317" t="s">
        <v>209</v>
      </c>
      <c r="L32" s="318" t="s">
        <v>254</v>
      </c>
    </row>
    <row r="33" spans="1:12" ht="12.75" customHeight="1" x14ac:dyDescent="0.3">
      <c r="A33" s="133"/>
      <c r="B33" s="320" t="s">
        <v>703</v>
      </c>
      <c r="C33" s="312" t="s">
        <v>299</v>
      </c>
      <c r="D33" s="312" t="s">
        <v>702</v>
      </c>
      <c r="E33" s="312" t="s">
        <v>262</v>
      </c>
      <c r="F33" s="313" t="s">
        <v>564</v>
      </c>
      <c r="G33" s="314" t="s">
        <v>216</v>
      </c>
      <c r="H33" s="315" t="s">
        <v>216</v>
      </c>
      <c r="I33" s="315" t="s">
        <v>568</v>
      </c>
      <c r="J33" s="316" t="s">
        <v>216</v>
      </c>
      <c r="K33" s="317" t="s">
        <v>209</v>
      </c>
      <c r="L33" s="318" t="s">
        <v>254</v>
      </c>
    </row>
    <row r="34" spans="1:12" ht="12.75" customHeight="1" x14ac:dyDescent="0.3">
      <c r="A34" s="133"/>
      <c r="B34" s="321" t="s">
        <v>704</v>
      </c>
      <c r="C34" s="312" t="s">
        <v>299</v>
      </c>
      <c r="D34" s="312" t="s">
        <v>702</v>
      </c>
      <c r="E34" s="312" t="s">
        <v>262</v>
      </c>
      <c r="F34" s="313" t="s">
        <v>564</v>
      </c>
      <c r="G34" s="314" t="s">
        <v>216</v>
      </c>
      <c r="H34" s="315" t="s">
        <v>216</v>
      </c>
      <c r="I34" s="315" t="s">
        <v>568</v>
      </c>
      <c r="J34" s="316" t="s">
        <v>216</v>
      </c>
      <c r="K34" s="317" t="s">
        <v>209</v>
      </c>
      <c r="L34" s="318" t="s">
        <v>254</v>
      </c>
    </row>
    <row r="35" spans="1:12" ht="12.75" customHeight="1" x14ac:dyDescent="0.3">
      <c r="A35" s="133"/>
      <c r="B35" s="321" t="s">
        <v>526</v>
      </c>
      <c r="C35" s="312" t="s">
        <v>1371</v>
      </c>
      <c r="D35" s="312" t="s">
        <v>1372</v>
      </c>
      <c r="E35" s="312" t="s">
        <v>53</v>
      </c>
      <c r="F35" s="313" t="s">
        <v>564</v>
      </c>
      <c r="G35" s="314" t="s">
        <v>216</v>
      </c>
      <c r="H35" s="315" t="s">
        <v>216</v>
      </c>
      <c r="I35" s="315" t="s">
        <v>568</v>
      </c>
      <c r="J35" s="316">
        <v>122</v>
      </c>
      <c r="K35" s="317" t="s">
        <v>209</v>
      </c>
      <c r="L35" s="318" t="s">
        <v>254</v>
      </c>
    </row>
    <row r="36" spans="1:12" ht="12.75" customHeight="1" x14ac:dyDescent="0.3">
      <c r="A36" s="133"/>
      <c r="B36" s="321" t="s">
        <v>1393</v>
      </c>
      <c r="C36" s="312" t="s">
        <v>1371</v>
      </c>
      <c r="D36" s="312" t="s">
        <v>1372</v>
      </c>
      <c r="E36" s="312" t="s">
        <v>53</v>
      </c>
      <c r="F36" s="313" t="s">
        <v>564</v>
      </c>
      <c r="G36" s="314" t="s">
        <v>216</v>
      </c>
      <c r="H36" s="315" t="s">
        <v>216</v>
      </c>
      <c r="I36" s="315" t="s">
        <v>568</v>
      </c>
      <c r="J36" s="316" t="s">
        <v>216</v>
      </c>
      <c r="K36" s="317" t="s">
        <v>209</v>
      </c>
      <c r="L36" s="318" t="s">
        <v>254</v>
      </c>
    </row>
    <row r="37" spans="1:12" ht="12.75" customHeight="1" x14ac:dyDescent="0.3">
      <c r="A37" s="133"/>
      <c r="B37" s="321" t="s">
        <v>1394</v>
      </c>
      <c r="C37" s="312" t="s">
        <v>1375</v>
      </c>
      <c r="D37" s="312" t="s">
        <v>1372</v>
      </c>
      <c r="E37" s="312" t="s">
        <v>53</v>
      </c>
      <c r="F37" s="313" t="s">
        <v>597</v>
      </c>
      <c r="G37" s="314" t="s">
        <v>216</v>
      </c>
      <c r="H37" s="315" t="s">
        <v>216</v>
      </c>
      <c r="I37" s="315" t="s">
        <v>568</v>
      </c>
      <c r="J37" s="316" t="s">
        <v>216</v>
      </c>
      <c r="K37" s="317" t="s">
        <v>209</v>
      </c>
      <c r="L37" s="318" t="s">
        <v>254</v>
      </c>
    </row>
    <row r="38" spans="1:12" ht="12.75" customHeight="1" x14ac:dyDescent="0.3">
      <c r="A38" s="133"/>
      <c r="B38" s="321" t="s">
        <v>1395</v>
      </c>
      <c r="C38" s="312" t="s">
        <v>1375</v>
      </c>
      <c r="D38" s="312" t="s">
        <v>1372</v>
      </c>
      <c r="E38" s="312" t="s">
        <v>53</v>
      </c>
      <c r="F38" s="313" t="s">
        <v>597</v>
      </c>
      <c r="G38" s="314" t="s">
        <v>216</v>
      </c>
      <c r="H38" s="315" t="s">
        <v>216</v>
      </c>
      <c r="I38" s="315" t="s">
        <v>568</v>
      </c>
      <c r="J38" s="316" t="s">
        <v>216</v>
      </c>
      <c r="K38" s="317" t="s">
        <v>209</v>
      </c>
      <c r="L38" s="318" t="s">
        <v>254</v>
      </c>
    </row>
    <row r="39" spans="1:12" ht="12.75" customHeight="1" x14ac:dyDescent="0.3">
      <c r="A39" s="133"/>
      <c r="B39" s="321" t="s">
        <v>1515</v>
      </c>
      <c r="C39" s="312" t="s">
        <v>1516</v>
      </c>
      <c r="D39" s="312" t="s">
        <v>104</v>
      </c>
      <c r="E39" s="312" t="s">
        <v>31</v>
      </c>
      <c r="F39" s="313" t="s">
        <v>564</v>
      </c>
      <c r="G39" s="314" t="s">
        <v>216</v>
      </c>
      <c r="H39" s="315" t="s">
        <v>216</v>
      </c>
      <c r="I39" s="315" t="s">
        <v>568</v>
      </c>
      <c r="J39" s="316" t="s">
        <v>216</v>
      </c>
      <c r="K39" s="317" t="s">
        <v>209</v>
      </c>
      <c r="L39" s="318" t="s">
        <v>254</v>
      </c>
    </row>
    <row r="40" spans="1:12" ht="12.75" customHeight="1" x14ac:dyDescent="0.3">
      <c r="A40" s="133"/>
      <c r="B40" s="321" t="s">
        <v>1517</v>
      </c>
      <c r="C40" s="312" t="s">
        <v>1516</v>
      </c>
      <c r="D40" s="312" t="s">
        <v>104</v>
      </c>
      <c r="E40" s="312" t="s">
        <v>31</v>
      </c>
      <c r="F40" s="313" t="s">
        <v>564</v>
      </c>
      <c r="G40" s="314" t="s">
        <v>216</v>
      </c>
      <c r="H40" s="315" t="s">
        <v>216</v>
      </c>
      <c r="I40" s="315" t="s">
        <v>568</v>
      </c>
      <c r="J40" s="316" t="s">
        <v>216</v>
      </c>
      <c r="K40" s="317" t="s">
        <v>209</v>
      </c>
      <c r="L40" s="318" t="s">
        <v>254</v>
      </c>
    </row>
    <row r="41" spans="1:12" ht="12.75" customHeight="1" x14ac:dyDescent="0.3">
      <c r="A41" s="133"/>
      <c r="B41" s="320" t="s">
        <v>1487</v>
      </c>
      <c r="C41" s="312" t="s">
        <v>1486</v>
      </c>
      <c r="D41" s="312" t="s">
        <v>105</v>
      </c>
      <c r="E41" s="312" t="s">
        <v>29</v>
      </c>
      <c r="F41" s="313" t="s">
        <v>564</v>
      </c>
      <c r="G41" s="314" t="s">
        <v>216</v>
      </c>
      <c r="H41" s="315" t="s">
        <v>216</v>
      </c>
      <c r="I41" s="315" t="s">
        <v>568</v>
      </c>
      <c r="J41" s="316" t="s">
        <v>216</v>
      </c>
      <c r="K41" s="317" t="s">
        <v>209</v>
      </c>
      <c r="L41" s="318" t="s">
        <v>254</v>
      </c>
    </row>
    <row r="42" spans="1:12" ht="12.75" customHeight="1" x14ac:dyDescent="0.3">
      <c r="A42" s="133"/>
      <c r="B42" s="321" t="s">
        <v>1488</v>
      </c>
      <c r="C42" s="312" t="s">
        <v>1486</v>
      </c>
      <c r="D42" s="312" t="s">
        <v>105</v>
      </c>
      <c r="E42" s="312" t="s">
        <v>29</v>
      </c>
      <c r="F42" s="313" t="s">
        <v>564</v>
      </c>
      <c r="G42" s="314" t="s">
        <v>216</v>
      </c>
      <c r="H42" s="315" t="s">
        <v>216</v>
      </c>
      <c r="I42" s="315" t="s">
        <v>568</v>
      </c>
      <c r="J42" s="316" t="s">
        <v>216</v>
      </c>
      <c r="K42" s="317" t="s">
        <v>209</v>
      </c>
      <c r="L42" s="318" t="s">
        <v>254</v>
      </c>
    </row>
    <row r="43" spans="1:12" ht="12.75" customHeight="1" x14ac:dyDescent="0.3">
      <c r="A43" s="133"/>
      <c r="B43" s="320" t="s">
        <v>940</v>
      </c>
      <c r="C43" s="312" t="s">
        <v>956</v>
      </c>
      <c r="D43" s="312" t="s">
        <v>105</v>
      </c>
      <c r="E43" s="312" t="s">
        <v>29</v>
      </c>
      <c r="F43" s="313" t="s">
        <v>564</v>
      </c>
      <c r="G43" s="314" t="s">
        <v>216</v>
      </c>
      <c r="H43" s="315" t="s">
        <v>216</v>
      </c>
      <c r="I43" s="315" t="s">
        <v>568</v>
      </c>
      <c r="J43" s="316" t="s">
        <v>216</v>
      </c>
      <c r="K43" s="317" t="s">
        <v>209</v>
      </c>
      <c r="L43" s="318" t="s">
        <v>254</v>
      </c>
    </row>
    <row r="44" spans="1:12" ht="12.75" customHeight="1" x14ac:dyDescent="0.3">
      <c r="A44" s="133"/>
      <c r="B44" s="321" t="s">
        <v>942</v>
      </c>
      <c r="C44" s="312" t="s">
        <v>956</v>
      </c>
      <c r="D44" s="312" t="s">
        <v>105</v>
      </c>
      <c r="E44" s="312" t="s">
        <v>29</v>
      </c>
      <c r="F44" s="313" t="s">
        <v>564</v>
      </c>
      <c r="G44" s="314" t="s">
        <v>216</v>
      </c>
      <c r="H44" s="315" t="s">
        <v>216</v>
      </c>
      <c r="I44" s="315" t="s">
        <v>568</v>
      </c>
      <c r="J44" s="316" t="s">
        <v>216</v>
      </c>
      <c r="K44" s="317" t="s">
        <v>209</v>
      </c>
      <c r="L44" s="318" t="s">
        <v>254</v>
      </c>
    </row>
    <row r="45" spans="1:12" ht="12.75" customHeight="1" x14ac:dyDescent="0.3">
      <c r="A45" s="133"/>
      <c r="B45" s="321" t="s">
        <v>943</v>
      </c>
      <c r="C45" s="312" t="s">
        <v>956</v>
      </c>
      <c r="D45" s="312" t="s">
        <v>105</v>
      </c>
      <c r="E45" s="312" t="s">
        <v>29</v>
      </c>
      <c r="F45" s="313" t="s">
        <v>564</v>
      </c>
      <c r="G45" s="314" t="s">
        <v>216</v>
      </c>
      <c r="H45" s="315" t="s">
        <v>216</v>
      </c>
      <c r="I45" s="315" t="s">
        <v>568</v>
      </c>
      <c r="J45" s="316" t="s">
        <v>216</v>
      </c>
      <c r="K45" s="317" t="s">
        <v>209</v>
      </c>
      <c r="L45" s="318" t="s">
        <v>254</v>
      </c>
    </row>
    <row r="46" spans="1:12" ht="12.75" customHeight="1" x14ac:dyDescent="0.3">
      <c r="A46" s="133"/>
      <c r="B46" s="321" t="s">
        <v>941</v>
      </c>
      <c r="C46" s="312" t="s">
        <v>957</v>
      </c>
      <c r="D46" s="312" t="s">
        <v>105</v>
      </c>
      <c r="E46" s="312" t="s">
        <v>29</v>
      </c>
      <c r="F46" s="313" t="s">
        <v>597</v>
      </c>
      <c r="G46" s="314" t="s">
        <v>216</v>
      </c>
      <c r="H46" s="315" t="s">
        <v>216</v>
      </c>
      <c r="I46" s="315" t="s">
        <v>568</v>
      </c>
      <c r="J46" s="316" t="s">
        <v>216</v>
      </c>
      <c r="K46" s="317" t="s">
        <v>209</v>
      </c>
      <c r="L46" s="318" t="s">
        <v>254</v>
      </c>
    </row>
    <row r="47" spans="1:12" ht="12.75" customHeight="1" x14ac:dyDescent="0.3">
      <c r="A47" s="133"/>
      <c r="B47" s="321" t="s">
        <v>944</v>
      </c>
      <c r="C47" s="312" t="s">
        <v>957</v>
      </c>
      <c r="D47" s="312" t="s">
        <v>105</v>
      </c>
      <c r="E47" s="312" t="s">
        <v>29</v>
      </c>
      <c r="F47" s="313" t="s">
        <v>597</v>
      </c>
      <c r="G47" s="314" t="s">
        <v>216</v>
      </c>
      <c r="H47" s="315" t="s">
        <v>216</v>
      </c>
      <c r="I47" s="315" t="s">
        <v>568</v>
      </c>
      <c r="J47" s="316" t="s">
        <v>216</v>
      </c>
      <c r="K47" s="317" t="s">
        <v>209</v>
      </c>
      <c r="L47" s="318" t="s">
        <v>254</v>
      </c>
    </row>
    <row r="48" spans="1:12" ht="12.75" customHeight="1" x14ac:dyDescent="0.3">
      <c r="A48" s="133"/>
      <c r="B48" s="321" t="s">
        <v>945</v>
      </c>
      <c r="C48" s="312" t="s">
        <v>957</v>
      </c>
      <c r="D48" s="312" t="s">
        <v>105</v>
      </c>
      <c r="E48" s="312" t="s">
        <v>29</v>
      </c>
      <c r="F48" s="313" t="s">
        <v>597</v>
      </c>
      <c r="G48" s="314" t="s">
        <v>216</v>
      </c>
      <c r="H48" s="315" t="s">
        <v>216</v>
      </c>
      <c r="I48" s="315" t="s">
        <v>568</v>
      </c>
      <c r="J48" s="316" t="s">
        <v>216</v>
      </c>
      <c r="K48" s="317" t="s">
        <v>209</v>
      </c>
      <c r="L48" s="318" t="s">
        <v>254</v>
      </c>
    </row>
    <row r="49" spans="1:12" ht="12.75" customHeight="1" x14ac:dyDescent="0.3">
      <c r="A49" s="133"/>
      <c r="B49" s="321" t="s">
        <v>1329</v>
      </c>
      <c r="C49" s="312" t="s">
        <v>1330</v>
      </c>
      <c r="D49" s="312" t="s">
        <v>105</v>
      </c>
      <c r="E49" s="312" t="s">
        <v>29</v>
      </c>
      <c r="F49" s="313">
        <v>0</v>
      </c>
      <c r="G49" s="314" t="s">
        <v>216</v>
      </c>
      <c r="H49" s="315" t="s">
        <v>216</v>
      </c>
      <c r="I49" s="315" t="s">
        <v>568</v>
      </c>
      <c r="J49" s="316" t="s">
        <v>216</v>
      </c>
      <c r="K49" s="317" t="s">
        <v>209</v>
      </c>
      <c r="L49" s="318" t="s">
        <v>254</v>
      </c>
    </row>
    <row r="50" spans="1:12" ht="12.75" customHeight="1" x14ac:dyDescent="0.3">
      <c r="A50" s="133"/>
      <c r="B50" s="320" t="s">
        <v>1270</v>
      </c>
      <c r="C50" s="312" t="s">
        <v>311</v>
      </c>
      <c r="D50" s="312" t="s">
        <v>105</v>
      </c>
      <c r="E50" s="312" t="s">
        <v>29</v>
      </c>
      <c r="F50" s="313" t="s">
        <v>564</v>
      </c>
      <c r="G50" s="314">
        <v>8</v>
      </c>
      <c r="H50" s="315">
        <v>2</v>
      </c>
      <c r="I50" s="315" t="s">
        <v>568</v>
      </c>
      <c r="J50" s="316">
        <v>221</v>
      </c>
      <c r="K50" s="317" t="s">
        <v>209</v>
      </c>
      <c r="L50" s="318" t="s">
        <v>254</v>
      </c>
    </row>
    <row r="51" spans="1:12" ht="12.75" customHeight="1" x14ac:dyDescent="0.3">
      <c r="A51" s="133"/>
      <c r="B51" s="321" t="s">
        <v>1271</v>
      </c>
      <c r="C51" s="312" t="s">
        <v>311</v>
      </c>
      <c r="D51" s="312" t="s">
        <v>105</v>
      </c>
      <c r="E51" s="312" t="s">
        <v>29</v>
      </c>
      <c r="F51" s="313" t="s">
        <v>564</v>
      </c>
      <c r="G51" s="314">
        <v>8</v>
      </c>
      <c r="H51" s="315">
        <v>2</v>
      </c>
      <c r="I51" s="315" t="s">
        <v>568</v>
      </c>
      <c r="J51" s="316" t="s">
        <v>216</v>
      </c>
      <c r="K51" s="317" t="s">
        <v>209</v>
      </c>
      <c r="L51" s="318" t="s">
        <v>254</v>
      </c>
    </row>
    <row r="52" spans="1:12" ht="12.75" customHeight="1" x14ac:dyDescent="0.3">
      <c r="A52" s="133"/>
      <c r="B52" s="321" t="s">
        <v>1272</v>
      </c>
      <c r="C52" s="312" t="s">
        <v>1273</v>
      </c>
      <c r="D52" s="312" t="s">
        <v>105</v>
      </c>
      <c r="E52" s="312" t="s">
        <v>29</v>
      </c>
      <c r="F52" s="313" t="s">
        <v>597</v>
      </c>
      <c r="G52" s="314" t="s">
        <v>216</v>
      </c>
      <c r="H52" s="315" t="s">
        <v>216</v>
      </c>
      <c r="I52" s="315" t="s">
        <v>568</v>
      </c>
      <c r="J52" s="316" t="s">
        <v>216</v>
      </c>
      <c r="K52" s="317" t="s">
        <v>209</v>
      </c>
      <c r="L52" s="318" t="s">
        <v>254</v>
      </c>
    </row>
    <row r="53" spans="1:12" ht="12.75" customHeight="1" x14ac:dyDescent="0.3">
      <c r="A53" s="133"/>
      <c r="B53" s="321" t="s">
        <v>1274</v>
      </c>
      <c r="C53" s="312" t="s">
        <v>1273</v>
      </c>
      <c r="D53" s="312" t="s">
        <v>105</v>
      </c>
      <c r="E53" s="312" t="s">
        <v>29</v>
      </c>
      <c r="F53" s="313" t="s">
        <v>597</v>
      </c>
      <c r="G53" s="314" t="s">
        <v>216</v>
      </c>
      <c r="H53" s="315" t="s">
        <v>216</v>
      </c>
      <c r="I53" s="315" t="s">
        <v>568</v>
      </c>
      <c r="J53" s="316" t="s">
        <v>216</v>
      </c>
      <c r="K53" s="317" t="s">
        <v>209</v>
      </c>
      <c r="L53" s="318" t="s">
        <v>254</v>
      </c>
    </row>
    <row r="54" spans="1:12" ht="12.75" customHeight="1" x14ac:dyDescent="0.3">
      <c r="A54" s="133"/>
      <c r="B54" s="321"/>
      <c r="C54" s="312"/>
      <c r="D54" s="312"/>
      <c r="E54" s="312"/>
      <c r="F54" s="313"/>
      <c r="G54" s="314"/>
      <c r="H54" s="315"/>
      <c r="I54" s="315"/>
      <c r="J54" s="316"/>
      <c r="K54" s="317"/>
      <c r="L54" s="318"/>
    </row>
    <row r="55" spans="1:12" ht="12.75" customHeight="1" x14ac:dyDescent="0.3">
      <c r="A55" s="133"/>
      <c r="B55" s="321"/>
      <c r="C55" s="312"/>
      <c r="D55" s="312"/>
      <c r="E55" s="312"/>
      <c r="F55" s="313"/>
      <c r="G55" s="314"/>
      <c r="H55" s="315"/>
      <c r="I55" s="315"/>
      <c r="J55" s="316"/>
      <c r="K55" s="317"/>
      <c r="L55" s="318"/>
    </row>
    <row r="56" spans="1:12" ht="12.75" customHeight="1" x14ac:dyDescent="0.3">
      <c r="A56" s="133"/>
      <c r="B56" s="321"/>
      <c r="C56" s="312"/>
      <c r="D56" s="312"/>
      <c r="E56" s="312"/>
      <c r="F56" s="313"/>
      <c r="G56" s="314"/>
      <c r="H56" s="315"/>
      <c r="I56" s="315"/>
      <c r="J56" s="316"/>
      <c r="K56" s="317"/>
      <c r="L56" s="318"/>
    </row>
    <row r="57" spans="1:12" ht="12.75" customHeight="1" x14ac:dyDescent="0.3">
      <c r="A57" s="133"/>
      <c r="B57" s="321"/>
      <c r="C57" s="312"/>
      <c r="D57" s="312"/>
      <c r="E57" s="312"/>
      <c r="F57" s="313"/>
      <c r="G57" s="314"/>
      <c r="H57" s="315"/>
      <c r="I57" s="315"/>
      <c r="J57" s="316"/>
      <c r="K57" s="317"/>
      <c r="L57" s="318"/>
    </row>
    <row r="58" spans="1:12" ht="12.75" customHeight="1" x14ac:dyDescent="0.3">
      <c r="A58" s="133"/>
      <c r="B58" s="320" t="s">
        <v>1530</v>
      </c>
      <c r="C58" s="312" t="s">
        <v>1525</v>
      </c>
      <c r="D58" s="312" t="s">
        <v>105</v>
      </c>
      <c r="E58" s="312" t="s">
        <v>29</v>
      </c>
      <c r="F58" s="313" t="s">
        <v>564</v>
      </c>
      <c r="G58" s="314"/>
      <c r="H58" s="315"/>
      <c r="I58" s="315"/>
      <c r="J58" s="316"/>
      <c r="K58" s="317" t="s">
        <v>209</v>
      </c>
      <c r="L58" s="318" t="s">
        <v>254</v>
      </c>
    </row>
    <row r="59" spans="1:12" ht="12.75" customHeight="1" x14ac:dyDescent="0.3">
      <c r="A59" s="133"/>
      <c r="B59" s="321" t="s">
        <v>1531</v>
      </c>
      <c r="C59" s="312" t="s">
        <v>1525</v>
      </c>
      <c r="D59" s="312" t="s">
        <v>105</v>
      </c>
      <c r="E59" s="312" t="s">
        <v>29</v>
      </c>
      <c r="F59" s="313" t="s">
        <v>564</v>
      </c>
      <c r="G59" s="314"/>
      <c r="H59" s="315"/>
      <c r="I59" s="315"/>
      <c r="J59" s="316"/>
      <c r="K59" s="317" t="s">
        <v>209</v>
      </c>
      <c r="L59" s="318" t="s">
        <v>254</v>
      </c>
    </row>
    <row r="60" spans="1:12" ht="12.75" customHeight="1" x14ac:dyDescent="0.3">
      <c r="A60" s="133"/>
      <c r="B60" s="320" t="s">
        <v>520</v>
      </c>
      <c r="C60" s="312" t="s">
        <v>231</v>
      </c>
      <c r="D60" s="312" t="s">
        <v>715</v>
      </c>
      <c r="E60" s="312" t="s">
        <v>37</v>
      </c>
      <c r="F60" s="313" t="s">
        <v>564</v>
      </c>
      <c r="G60" s="314"/>
      <c r="H60" s="315">
        <v>5</v>
      </c>
      <c r="I60" s="315" t="s">
        <v>568</v>
      </c>
      <c r="J60" s="316">
        <v>208</v>
      </c>
      <c r="K60" s="317" t="s">
        <v>209</v>
      </c>
      <c r="L60" s="318" t="s">
        <v>254</v>
      </c>
    </row>
    <row r="61" spans="1:12" ht="12.75" customHeight="1" x14ac:dyDescent="0.3">
      <c r="A61" s="133"/>
      <c r="B61" s="321" t="s">
        <v>669</v>
      </c>
      <c r="C61" s="312" t="s">
        <v>231</v>
      </c>
      <c r="D61" s="312" t="s">
        <v>715</v>
      </c>
      <c r="E61" s="312" t="s">
        <v>37</v>
      </c>
      <c r="F61" s="313" t="s">
        <v>564</v>
      </c>
      <c r="G61" s="314" t="s">
        <v>216</v>
      </c>
      <c r="H61" s="315">
        <v>5</v>
      </c>
      <c r="I61" s="315" t="s">
        <v>568</v>
      </c>
      <c r="J61" s="316">
        <v>22</v>
      </c>
      <c r="K61" s="317" t="s">
        <v>209</v>
      </c>
      <c r="L61" s="318" t="s">
        <v>254</v>
      </c>
    </row>
    <row r="62" spans="1:12" ht="12.75" customHeight="1" x14ac:dyDescent="0.3">
      <c r="A62" s="133"/>
      <c r="B62" s="321" t="s">
        <v>513</v>
      </c>
      <c r="C62" s="312" t="s">
        <v>1396</v>
      </c>
      <c r="D62" s="312" t="s">
        <v>715</v>
      </c>
      <c r="E62" s="312" t="s">
        <v>37</v>
      </c>
      <c r="F62" s="313" t="s">
        <v>564</v>
      </c>
      <c r="G62" s="314" t="s">
        <v>216</v>
      </c>
      <c r="H62" s="315" t="s">
        <v>216</v>
      </c>
      <c r="I62" s="315" t="s">
        <v>568</v>
      </c>
      <c r="J62" s="316">
        <v>131</v>
      </c>
      <c r="K62" s="317" t="s">
        <v>209</v>
      </c>
      <c r="L62" s="318" t="s">
        <v>254</v>
      </c>
    </row>
    <row r="63" spans="1:12" ht="12.75" customHeight="1" x14ac:dyDescent="0.3">
      <c r="A63" s="133"/>
      <c r="B63" s="321" t="s">
        <v>538</v>
      </c>
      <c r="C63" s="312" t="s">
        <v>1396</v>
      </c>
      <c r="D63" s="312" t="s">
        <v>715</v>
      </c>
      <c r="E63" s="312" t="s">
        <v>37</v>
      </c>
      <c r="F63" s="313" t="s">
        <v>564</v>
      </c>
      <c r="G63" s="314" t="s">
        <v>216</v>
      </c>
      <c r="H63" s="315" t="s">
        <v>216</v>
      </c>
      <c r="I63" s="315" t="s">
        <v>568</v>
      </c>
      <c r="J63" s="316">
        <v>116</v>
      </c>
      <c r="K63" s="317" t="s">
        <v>209</v>
      </c>
      <c r="L63" s="318" t="s">
        <v>254</v>
      </c>
    </row>
    <row r="64" spans="1:12" ht="12.75" customHeight="1" x14ac:dyDescent="0.3">
      <c r="A64" s="133"/>
      <c r="B64" s="321" t="s">
        <v>1397</v>
      </c>
      <c r="C64" s="312" t="s">
        <v>1396</v>
      </c>
      <c r="D64" s="312" t="s">
        <v>715</v>
      </c>
      <c r="E64" s="312" t="s">
        <v>37</v>
      </c>
      <c r="F64" s="313" t="s">
        <v>564</v>
      </c>
      <c r="G64" s="314" t="s">
        <v>216</v>
      </c>
      <c r="H64" s="315" t="s">
        <v>216</v>
      </c>
      <c r="I64" s="315" t="s">
        <v>568</v>
      </c>
      <c r="J64" s="316" t="s">
        <v>216</v>
      </c>
      <c r="K64" s="317" t="s">
        <v>209</v>
      </c>
      <c r="L64" s="318" t="s">
        <v>254</v>
      </c>
    </row>
    <row r="65" spans="1:12" ht="12.75" customHeight="1" x14ac:dyDescent="0.3">
      <c r="A65" s="133"/>
      <c r="B65" s="320" t="s">
        <v>512</v>
      </c>
      <c r="C65" s="312" t="s">
        <v>718</v>
      </c>
      <c r="D65" s="312" t="s">
        <v>715</v>
      </c>
      <c r="E65" s="312" t="s">
        <v>37</v>
      </c>
      <c r="F65" s="313" t="s">
        <v>564</v>
      </c>
      <c r="G65" s="314">
        <v>4</v>
      </c>
      <c r="H65" s="315">
        <v>1</v>
      </c>
      <c r="I65" s="315" t="s">
        <v>568</v>
      </c>
      <c r="J65" s="316">
        <v>222</v>
      </c>
      <c r="K65" s="317" t="s">
        <v>209</v>
      </c>
      <c r="L65" s="318" t="s">
        <v>254</v>
      </c>
    </row>
    <row r="66" spans="1:12" ht="12.75" customHeight="1" x14ac:dyDescent="0.3">
      <c r="A66" s="133"/>
      <c r="B66" s="321" t="s">
        <v>521</v>
      </c>
      <c r="C66" s="312" t="s">
        <v>718</v>
      </c>
      <c r="D66" s="312" t="s">
        <v>715</v>
      </c>
      <c r="E66" s="312" t="s">
        <v>37</v>
      </c>
      <c r="F66" s="313" t="s">
        <v>564</v>
      </c>
      <c r="G66" s="314">
        <v>4</v>
      </c>
      <c r="H66" s="315">
        <v>1</v>
      </c>
      <c r="I66" s="315" t="s">
        <v>568</v>
      </c>
      <c r="J66" s="316">
        <v>216</v>
      </c>
      <c r="K66" s="317" t="s">
        <v>209</v>
      </c>
      <c r="L66" s="318" t="s">
        <v>254</v>
      </c>
    </row>
    <row r="67" spans="1:12" ht="12.75" customHeight="1" x14ac:dyDescent="0.3">
      <c r="A67" s="133"/>
      <c r="B67" s="321" t="s">
        <v>662</v>
      </c>
      <c r="C67" s="312" t="s">
        <v>718</v>
      </c>
      <c r="D67" s="312" t="s">
        <v>715</v>
      </c>
      <c r="E67" s="312" t="s">
        <v>37</v>
      </c>
      <c r="F67" s="313" t="s">
        <v>564</v>
      </c>
      <c r="G67" s="314">
        <v>4</v>
      </c>
      <c r="H67" s="315">
        <v>1</v>
      </c>
      <c r="I67" s="315" t="s">
        <v>568</v>
      </c>
      <c r="J67" s="316">
        <v>28</v>
      </c>
      <c r="K67" s="317" t="s">
        <v>209</v>
      </c>
      <c r="L67" s="318" t="s">
        <v>254</v>
      </c>
    </row>
    <row r="68" spans="1:12" ht="12.75" customHeight="1" x14ac:dyDescent="0.3">
      <c r="A68" s="133"/>
      <c r="B68" s="321" t="s">
        <v>530</v>
      </c>
      <c r="C68" s="312" t="s">
        <v>719</v>
      </c>
      <c r="D68" s="312" t="s">
        <v>715</v>
      </c>
      <c r="E68" s="312" t="s">
        <v>37</v>
      </c>
      <c r="F68" s="313" t="s">
        <v>597</v>
      </c>
      <c r="G68" s="314" t="s">
        <v>216</v>
      </c>
      <c r="H68" s="315">
        <v>9</v>
      </c>
      <c r="I68" s="315" t="s">
        <v>568</v>
      </c>
      <c r="J68" s="316">
        <v>119</v>
      </c>
      <c r="K68" s="317" t="s">
        <v>209</v>
      </c>
      <c r="L68" s="318" t="s">
        <v>254</v>
      </c>
    </row>
    <row r="69" spans="1:12" ht="12.75" customHeight="1" x14ac:dyDescent="0.3">
      <c r="A69" s="133"/>
      <c r="B69" s="321" t="s">
        <v>542</v>
      </c>
      <c r="C69" s="312" t="s">
        <v>719</v>
      </c>
      <c r="D69" s="312" t="s">
        <v>715</v>
      </c>
      <c r="E69" s="312" t="s">
        <v>37</v>
      </c>
      <c r="F69" s="313" t="s">
        <v>597</v>
      </c>
      <c r="G69" s="314" t="s">
        <v>216</v>
      </c>
      <c r="H69" s="315">
        <v>9</v>
      </c>
      <c r="I69" s="315" t="s">
        <v>568</v>
      </c>
      <c r="J69" s="316">
        <v>116</v>
      </c>
      <c r="K69" s="317" t="s">
        <v>209</v>
      </c>
      <c r="L69" s="318" t="s">
        <v>254</v>
      </c>
    </row>
    <row r="70" spans="1:12" ht="12.75" customHeight="1" x14ac:dyDescent="0.3">
      <c r="A70" s="133"/>
      <c r="B70" s="321" t="s">
        <v>717</v>
      </c>
      <c r="C70" s="312" t="s">
        <v>719</v>
      </c>
      <c r="D70" s="312" t="s">
        <v>715</v>
      </c>
      <c r="E70" s="312" t="s">
        <v>37</v>
      </c>
      <c r="F70" s="313" t="s">
        <v>597</v>
      </c>
      <c r="G70" s="314" t="s">
        <v>216</v>
      </c>
      <c r="H70" s="315">
        <v>9</v>
      </c>
      <c r="I70" s="315" t="s">
        <v>568</v>
      </c>
      <c r="J70" s="316" t="s">
        <v>216</v>
      </c>
      <c r="K70" s="317" t="s">
        <v>209</v>
      </c>
      <c r="L70" s="318" t="s">
        <v>254</v>
      </c>
    </row>
    <row r="71" spans="1:12" ht="12.75" customHeight="1" x14ac:dyDescent="0.3">
      <c r="A71" s="133"/>
      <c r="B71" s="320" t="s">
        <v>614</v>
      </c>
      <c r="C71" s="312" t="s">
        <v>297</v>
      </c>
      <c r="D71" s="312" t="s">
        <v>219</v>
      </c>
      <c r="E71" s="312" t="s">
        <v>220</v>
      </c>
      <c r="F71" s="313" t="s">
        <v>564</v>
      </c>
      <c r="G71" s="314" t="s">
        <v>216</v>
      </c>
      <c r="H71" s="315">
        <v>9</v>
      </c>
      <c r="I71" s="315" t="s">
        <v>568</v>
      </c>
      <c r="J71" s="316" t="s">
        <v>216</v>
      </c>
      <c r="K71" s="317" t="s">
        <v>209</v>
      </c>
      <c r="L71" s="318" t="s">
        <v>254</v>
      </c>
    </row>
    <row r="72" spans="1:12" ht="12.75" customHeight="1" x14ac:dyDescent="0.3">
      <c r="A72" s="133"/>
      <c r="B72" s="321" t="s">
        <v>615</v>
      </c>
      <c r="C72" s="312" t="s">
        <v>297</v>
      </c>
      <c r="D72" s="312" t="s">
        <v>219</v>
      </c>
      <c r="E72" s="312" t="s">
        <v>220</v>
      </c>
      <c r="F72" s="313" t="s">
        <v>564</v>
      </c>
      <c r="G72" s="314" t="s">
        <v>216</v>
      </c>
      <c r="H72" s="315">
        <v>9</v>
      </c>
      <c r="I72" s="315" t="s">
        <v>568</v>
      </c>
      <c r="J72" s="316" t="s">
        <v>216</v>
      </c>
      <c r="K72" s="317" t="s">
        <v>209</v>
      </c>
      <c r="L72" s="318" t="s">
        <v>254</v>
      </c>
    </row>
    <row r="73" spans="1:12" ht="12.75" customHeight="1" x14ac:dyDescent="0.3">
      <c r="A73" s="133"/>
      <c r="B73" s="321" t="s">
        <v>613</v>
      </c>
      <c r="C73" s="312" t="s">
        <v>958</v>
      </c>
      <c r="D73" s="312" t="s">
        <v>219</v>
      </c>
      <c r="E73" s="312" t="s">
        <v>220</v>
      </c>
      <c r="F73" s="313" t="s">
        <v>597</v>
      </c>
      <c r="G73" s="314" t="s">
        <v>216</v>
      </c>
      <c r="H73" s="315" t="s">
        <v>216</v>
      </c>
      <c r="I73" s="315" t="s">
        <v>568</v>
      </c>
      <c r="J73" s="316" t="s">
        <v>216</v>
      </c>
      <c r="K73" s="317" t="s">
        <v>209</v>
      </c>
      <c r="L73" s="318" t="s">
        <v>254</v>
      </c>
    </row>
    <row r="74" spans="1:12" ht="12.75" customHeight="1" x14ac:dyDescent="0.3">
      <c r="A74" s="133"/>
      <c r="B74" s="321" t="s">
        <v>616</v>
      </c>
      <c r="C74" s="312" t="s">
        <v>958</v>
      </c>
      <c r="D74" s="312" t="s">
        <v>219</v>
      </c>
      <c r="E74" s="312" t="s">
        <v>220</v>
      </c>
      <c r="F74" s="313" t="s">
        <v>597</v>
      </c>
      <c r="G74" s="314" t="s">
        <v>216</v>
      </c>
      <c r="H74" s="315" t="s">
        <v>216</v>
      </c>
      <c r="I74" s="315" t="s">
        <v>568</v>
      </c>
      <c r="J74" s="316" t="s">
        <v>216</v>
      </c>
      <c r="K74" s="317" t="s">
        <v>209</v>
      </c>
      <c r="L74" s="318" t="s">
        <v>254</v>
      </c>
    </row>
    <row r="75" spans="1:12" ht="12.75" customHeight="1" x14ac:dyDescent="0.3">
      <c r="A75" s="133"/>
      <c r="B75" s="321" t="s">
        <v>617</v>
      </c>
      <c r="C75" s="312" t="s">
        <v>958</v>
      </c>
      <c r="D75" s="312" t="s">
        <v>219</v>
      </c>
      <c r="E75" s="312" t="s">
        <v>220</v>
      </c>
      <c r="F75" s="313" t="s">
        <v>597</v>
      </c>
      <c r="G75" s="314" t="s">
        <v>216</v>
      </c>
      <c r="H75" s="315" t="s">
        <v>216</v>
      </c>
      <c r="I75" s="315" t="s">
        <v>568</v>
      </c>
      <c r="J75" s="316" t="s">
        <v>216</v>
      </c>
      <c r="K75" s="317" t="s">
        <v>209</v>
      </c>
      <c r="L75" s="318" t="s">
        <v>254</v>
      </c>
    </row>
    <row r="76" spans="1:12" ht="12.75" customHeight="1" x14ac:dyDescent="0.3">
      <c r="A76" s="133"/>
      <c r="B76" s="321" t="s">
        <v>1353</v>
      </c>
      <c r="C76" s="312" t="s">
        <v>1349</v>
      </c>
      <c r="D76" s="312" t="s">
        <v>219</v>
      </c>
      <c r="E76" s="312" t="s">
        <v>220</v>
      </c>
      <c r="F76" s="313">
        <v>0</v>
      </c>
      <c r="G76" s="314" t="s">
        <v>216</v>
      </c>
      <c r="H76" s="315" t="s">
        <v>216</v>
      </c>
      <c r="I76" s="315" t="s">
        <v>568</v>
      </c>
      <c r="J76" s="316" t="s">
        <v>216</v>
      </c>
      <c r="K76" s="317" t="s">
        <v>209</v>
      </c>
      <c r="L76" s="318" t="s">
        <v>254</v>
      </c>
    </row>
    <row r="77" spans="1:12" ht="12.75" customHeight="1" x14ac:dyDescent="0.3">
      <c r="A77" s="133"/>
      <c r="B77" s="320" t="s">
        <v>808</v>
      </c>
      <c r="C77" s="312" t="s">
        <v>959</v>
      </c>
      <c r="D77" s="312" t="s">
        <v>219</v>
      </c>
      <c r="E77" s="312" t="s">
        <v>220</v>
      </c>
      <c r="F77" s="313" t="s">
        <v>564</v>
      </c>
      <c r="G77" s="314" t="s">
        <v>216</v>
      </c>
      <c r="H77" s="315" t="s">
        <v>216</v>
      </c>
      <c r="I77" s="315" t="s">
        <v>568</v>
      </c>
      <c r="J77" s="316" t="s">
        <v>216</v>
      </c>
      <c r="K77" s="317" t="s">
        <v>209</v>
      </c>
      <c r="L77" s="318" t="s">
        <v>254</v>
      </c>
    </row>
    <row r="78" spans="1:12" ht="12.75" customHeight="1" x14ac:dyDescent="0.3">
      <c r="A78" s="133"/>
      <c r="B78" s="321" t="s">
        <v>809</v>
      </c>
      <c r="C78" s="312" t="s">
        <v>959</v>
      </c>
      <c r="D78" s="312" t="s">
        <v>219</v>
      </c>
      <c r="E78" s="312" t="s">
        <v>220</v>
      </c>
      <c r="F78" s="313" t="s">
        <v>564</v>
      </c>
      <c r="G78" s="314" t="s">
        <v>216</v>
      </c>
      <c r="H78" s="315" t="s">
        <v>216</v>
      </c>
      <c r="I78" s="315" t="s">
        <v>568</v>
      </c>
      <c r="J78" s="316" t="s">
        <v>216</v>
      </c>
      <c r="K78" s="317" t="s">
        <v>209</v>
      </c>
      <c r="L78" s="318" t="s">
        <v>254</v>
      </c>
    </row>
    <row r="79" spans="1:12" ht="12.75" customHeight="1" x14ac:dyDescent="0.3">
      <c r="A79" s="133"/>
      <c r="B79" s="320" t="s">
        <v>856</v>
      </c>
      <c r="C79" s="312" t="s">
        <v>334</v>
      </c>
      <c r="D79" s="312" t="s">
        <v>219</v>
      </c>
      <c r="E79" s="312" t="s">
        <v>220</v>
      </c>
      <c r="F79" s="313" t="s">
        <v>564</v>
      </c>
      <c r="G79" s="314" t="s">
        <v>216</v>
      </c>
      <c r="H79" s="315">
        <v>9</v>
      </c>
      <c r="I79" s="315" t="s">
        <v>568</v>
      </c>
      <c r="J79" s="316" t="s">
        <v>216</v>
      </c>
      <c r="K79" s="317" t="s">
        <v>209</v>
      </c>
      <c r="L79" s="318" t="s">
        <v>254</v>
      </c>
    </row>
    <row r="80" spans="1:12" ht="12.75" customHeight="1" x14ac:dyDescent="0.3">
      <c r="A80" s="133"/>
      <c r="B80" s="321" t="s">
        <v>857</v>
      </c>
      <c r="C80" s="312" t="s">
        <v>334</v>
      </c>
      <c r="D80" s="312" t="s">
        <v>219</v>
      </c>
      <c r="E80" s="312" t="s">
        <v>220</v>
      </c>
      <c r="F80" s="313" t="s">
        <v>564</v>
      </c>
      <c r="G80" s="314" t="s">
        <v>216</v>
      </c>
      <c r="H80" s="315">
        <v>9</v>
      </c>
      <c r="I80" s="315" t="s">
        <v>568</v>
      </c>
      <c r="J80" s="316" t="s">
        <v>216</v>
      </c>
      <c r="K80" s="317" t="s">
        <v>209</v>
      </c>
      <c r="L80" s="318" t="s">
        <v>254</v>
      </c>
    </row>
    <row r="81" spans="1:12" ht="12.75" customHeight="1" x14ac:dyDescent="0.3">
      <c r="A81" s="133"/>
      <c r="B81" s="321" t="s">
        <v>858</v>
      </c>
      <c r="C81" s="312" t="s">
        <v>334</v>
      </c>
      <c r="D81" s="312" t="s">
        <v>219</v>
      </c>
      <c r="E81" s="312" t="s">
        <v>220</v>
      </c>
      <c r="F81" s="313" t="s">
        <v>564</v>
      </c>
      <c r="G81" s="314" t="s">
        <v>216</v>
      </c>
      <c r="H81" s="315">
        <v>9</v>
      </c>
      <c r="I81" s="315" t="s">
        <v>568</v>
      </c>
      <c r="J81" s="316" t="s">
        <v>216</v>
      </c>
      <c r="K81" s="317" t="s">
        <v>209</v>
      </c>
      <c r="L81" s="318" t="s">
        <v>254</v>
      </c>
    </row>
    <row r="82" spans="1:12" ht="12.75" customHeight="1" x14ac:dyDescent="0.3">
      <c r="A82" s="133"/>
      <c r="B82" s="321" t="s">
        <v>859</v>
      </c>
      <c r="C82" s="312" t="s">
        <v>334</v>
      </c>
      <c r="D82" s="312" t="s">
        <v>219</v>
      </c>
      <c r="E82" s="312" t="s">
        <v>220</v>
      </c>
      <c r="F82" s="313" t="s">
        <v>564</v>
      </c>
      <c r="G82" s="314" t="s">
        <v>216</v>
      </c>
      <c r="H82" s="315">
        <v>9</v>
      </c>
      <c r="I82" s="315" t="s">
        <v>568</v>
      </c>
      <c r="J82" s="316" t="s">
        <v>216</v>
      </c>
      <c r="K82" s="317" t="s">
        <v>209</v>
      </c>
      <c r="L82" s="318" t="s">
        <v>254</v>
      </c>
    </row>
    <row r="83" spans="1:12" ht="12.75" customHeight="1" x14ac:dyDescent="0.3">
      <c r="A83" s="133"/>
      <c r="B83" s="321" t="s">
        <v>860</v>
      </c>
      <c r="C83" s="312" t="s">
        <v>960</v>
      </c>
      <c r="D83" s="312" t="s">
        <v>219</v>
      </c>
      <c r="E83" s="312" t="s">
        <v>220</v>
      </c>
      <c r="F83" s="313" t="s">
        <v>597</v>
      </c>
      <c r="G83" s="314" t="s">
        <v>216</v>
      </c>
      <c r="H83" s="315" t="s">
        <v>216</v>
      </c>
      <c r="I83" s="315" t="s">
        <v>568</v>
      </c>
      <c r="J83" s="316" t="s">
        <v>216</v>
      </c>
      <c r="K83" s="317" t="s">
        <v>209</v>
      </c>
      <c r="L83" s="318" t="s">
        <v>254</v>
      </c>
    </row>
    <row r="84" spans="1:12" ht="12.75" customHeight="1" x14ac:dyDescent="0.3">
      <c r="A84" s="133"/>
      <c r="B84" s="321" t="s">
        <v>861</v>
      </c>
      <c r="C84" s="312" t="s">
        <v>960</v>
      </c>
      <c r="D84" s="312" t="s">
        <v>219</v>
      </c>
      <c r="E84" s="312" t="s">
        <v>220</v>
      </c>
      <c r="F84" s="313" t="s">
        <v>597</v>
      </c>
      <c r="G84" s="314" t="s">
        <v>216</v>
      </c>
      <c r="H84" s="315" t="s">
        <v>216</v>
      </c>
      <c r="I84" s="315" t="s">
        <v>568</v>
      </c>
      <c r="J84" s="316" t="s">
        <v>216</v>
      </c>
      <c r="K84" s="317" t="s">
        <v>209</v>
      </c>
      <c r="L84" s="318" t="s">
        <v>254</v>
      </c>
    </row>
    <row r="85" spans="1:12" ht="12.75" customHeight="1" x14ac:dyDescent="0.3">
      <c r="A85" s="133"/>
      <c r="B85" s="321" t="s">
        <v>862</v>
      </c>
      <c r="C85" s="312" t="s">
        <v>960</v>
      </c>
      <c r="D85" s="312" t="s">
        <v>219</v>
      </c>
      <c r="E85" s="312" t="s">
        <v>220</v>
      </c>
      <c r="F85" s="313" t="s">
        <v>597</v>
      </c>
      <c r="G85" s="314" t="s">
        <v>216</v>
      </c>
      <c r="H85" s="315" t="s">
        <v>216</v>
      </c>
      <c r="I85" s="315" t="s">
        <v>568</v>
      </c>
      <c r="J85" s="316" t="s">
        <v>216</v>
      </c>
      <c r="K85" s="317" t="s">
        <v>209</v>
      </c>
      <c r="L85" s="318" t="s">
        <v>254</v>
      </c>
    </row>
    <row r="86" spans="1:12" ht="12.75" customHeight="1" x14ac:dyDescent="0.3">
      <c r="A86" s="133"/>
      <c r="B86" s="320" t="s">
        <v>1465</v>
      </c>
      <c r="C86" s="312" t="s">
        <v>1459</v>
      </c>
      <c r="D86" s="312" t="s">
        <v>1460</v>
      </c>
      <c r="E86" s="312" t="s">
        <v>309</v>
      </c>
      <c r="F86" s="313" t="s">
        <v>564</v>
      </c>
      <c r="G86" s="314" t="s">
        <v>216</v>
      </c>
      <c r="H86" s="315" t="s">
        <v>216</v>
      </c>
      <c r="I86" s="315" t="s">
        <v>568</v>
      </c>
      <c r="J86" s="316" t="s">
        <v>216</v>
      </c>
      <c r="K86" s="317" t="s">
        <v>209</v>
      </c>
      <c r="L86" s="318" t="s">
        <v>254</v>
      </c>
    </row>
    <row r="87" spans="1:12" ht="12.75" customHeight="1" x14ac:dyDescent="0.3">
      <c r="A87" s="133"/>
      <c r="B87" s="321" t="s">
        <v>1466</v>
      </c>
      <c r="C87" s="312" t="s">
        <v>1459</v>
      </c>
      <c r="D87" s="312" t="s">
        <v>1460</v>
      </c>
      <c r="E87" s="312" t="s">
        <v>309</v>
      </c>
      <c r="F87" s="313" t="s">
        <v>564</v>
      </c>
      <c r="G87" s="314" t="s">
        <v>216</v>
      </c>
      <c r="H87" s="315" t="s">
        <v>216</v>
      </c>
      <c r="I87" s="315" t="s">
        <v>568</v>
      </c>
      <c r="J87" s="316" t="s">
        <v>216</v>
      </c>
      <c r="K87" s="317" t="s">
        <v>209</v>
      </c>
      <c r="L87" s="318" t="s">
        <v>254</v>
      </c>
    </row>
    <row r="88" spans="1:12" ht="12.75" customHeight="1" x14ac:dyDescent="0.3">
      <c r="A88" s="133"/>
      <c r="B88" s="320" t="s">
        <v>611</v>
      </c>
      <c r="C88" s="312" t="s">
        <v>961</v>
      </c>
      <c r="D88" s="312" t="s">
        <v>109</v>
      </c>
      <c r="E88" s="312" t="s">
        <v>38</v>
      </c>
      <c r="F88" s="313" t="s">
        <v>564</v>
      </c>
      <c r="G88" s="314" t="s">
        <v>216</v>
      </c>
      <c r="H88" s="315" t="s">
        <v>216</v>
      </c>
      <c r="I88" s="315" t="s">
        <v>568</v>
      </c>
      <c r="J88" s="316" t="s">
        <v>216</v>
      </c>
      <c r="K88" s="317" t="s">
        <v>209</v>
      </c>
      <c r="L88" s="318" t="s">
        <v>254</v>
      </c>
    </row>
    <row r="89" spans="1:12" ht="12.75" customHeight="1" x14ac:dyDescent="0.3">
      <c r="A89" s="133"/>
      <c r="B89" s="321" t="s">
        <v>612</v>
      </c>
      <c r="C89" s="312" t="s">
        <v>961</v>
      </c>
      <c r="D89" s="312" t="s">
        <v>109</v>
      </c>
      <c r="E89" s="312" t="s">
        <v>38</v>
      </c>
      <c r="F89" s="313" t="s">
        <v>564</v>
      </c>
      <c r="G89" s="314" t="s">
        <v>216</v>
      </c>
      <c r="H89" s="315" t="s">
        <v>216</v>
      </c>
      <c r="I89" s="315" t="s">
        <v>568</v>
      </c>
      <c r="J89" s="316" t="s">
        <v>216</v>
      </c>
      <c r="K89" s="317" t="s">
        <v>209</v>
      </c>
      <c r="L89" s="318" t="s">
        <v>254</v>
      </c>
    </row>
    <row r="90" spans="1:12" ht="12.75" customHeight="1" x14ac:dyDescent="0.3">
      <c r="A90" s="133"/>
      <c r="B90" s="320" t="s">
        <v>529</v>
      </c>
      <c r="C90" s="312" t="s">
        <v>962</v>
      </c>
      <c r="D90" s="312" t="s">
        <v>870</v>
      </c>
      <c r="E90" s="312" t="s">
        <v>222</v>
      </c>
      <c r="F90" s="313" t="s">
        <v>564</v>
      </c>
      <c r="G90" s="314" t="s">
        <v>216</v>
      </c>
      <c r="H90" s="315" t="s">
        <v>216</v>
      </c>
      <c r="I90" s="315" t="s">
        <v>568</v>
      </c>
      <c r="J90" s="316">
        <v>216</v>
      </c>
      <c r="K90" s="317" t="s">
        <v>209</v>
      </c>
      <c r="L90" s="318" t="s">
        <v>254</v>
      </c>
    </row>
    <row r="91" spans="1:12" ht="12.75" customHeight="1" x14ac:dyDescent="0.3">
      <c r="A91" s="133"/>
      <c r="B91" s="321" t="s">
        <v>871</v>
      </c>
      <c r="C91" s="312" t="s">
        <v>962</v>
      </c>
      <c r="D91" s="312" t="s">
        <v>870</v>
      </c>
      <c r="E91" s="312" t="s">
        <v>222</v>
      </c>
      <c r="F91" s="313" t="s">
        <v>564</v>
      </c>
      <c r="G91" s="314" t="s">
        <v>216</v>
      </c>
      <c r="H91" s="315" t="s">
        <v>216</v>
      </c>
      <c r="I91" s="315" t="s">
        <v>568</v>
      </c>
      <c r="J91" s="316" t="s">
        <v>216</v>
      </c>
      <c r="K91" s="317" t="s">
        <v>209</v>
      </c>
      <c r="L91" s="318" t="s">
        <v>254</v>
      </c>
    </row>
    <row r="92" spans="1:12" ht="12.75" customHeight="1" x14ac:dyDescent="0.3">
      <c r="A92" s="133"/>
      <c r="B92" s="321" t="s">
        <v>872</v>
      </c>
      <c r="C92" s="312" t="s">
        <v>963</v>
      </c>
      <c r="D92" s="312" t="s">
        <v>870</v>
      </c>
      <c r="E92" s="312" t="s">
        <v>222</v>
      </c>
      <c r="F92" s="313" t="s">
        <v>597</v>
      </c>
      <c r="G92" s="314" t="s">
        <v>216</v>
      </c>
      <c r="H92" s="315" t="s">
        <v>216</v>
      </c>
      <c r="I92" s="315" t="s">
        <v>568</v>
      </c>
      <c r="J92" s="316" t="s">
        <v>216</v>
      </c>
      <c r="K92" s="317" t="s">
        <v>209</v>
      </c>
      <c r="L92" s="318" t="s">
        <v>254</v>
      </c>
    </row>
    <row r="93" spans="1:12" ht="12.75" customHeight="1" thickBot="1" x14ac:dyDescent="0.35">
      <c r="A93" s="133"/>
      <c r="B93" s="400" t="s">
        <v>873</v>
      </c>
      <c r="C93" s="299" t="s">
        <v>963</v>
      </c>
      <c r="D93" s="299" t="s">
        <v>870</v>
      </c>
      <c r="E93" s="299" t="s">
        <v>222</v>
      </c>
      <c r="F93" s="300" t="s">
        <v>597</v>
      </c>
      <c r="G93" s="301" t="s">
        <v>216</v>
      </c>
      <c r="H93" s="302" t="s">
        <v>216</v>
      </c>
      <c r="I93" s="302" t="s">
        <v>568</v>
      </c>
      <c r="J93" s="303" t="s">
        <v>216</v>
      </c>
      <c r="K93" s="304" t="s">
        <v>209</v>
      </c>
      <c r="L93" s="319" t="s">
        <v>254</v>
      </c>
    </row>
    <row r="94" spans="1:12" ht="12.75" customHeight="1" x14ac:dyDescent="0.3">
      <c r="A94" s="133"/>
      <c r="B94" s="401" t="s">
        <v>1132</v>
      </c>
      <c r="C94" s="305" t="s">
        <v>113</v>
      </c>
      <c r="D94" s="305" t="s">
        <v>96</v>
      </c>
      <c r="E94" s="305" t="s">
        <v>33</v>
      </c>
      <c r="F94" s="306" t="s">
        <v>564</v>
      </c>
      <c r="G94" s="307">
        <v>3</v>
      </c>
      <c r="H94" s="308">
        <v>1</v>
      </c>
      <c r="I94" s="308" t="s">
        <v>568</v>
      </c>
      <c r="J94" s="309">
        <v>224</v>
      </c>
      <c r="K94" s="310" t="s">
        <v>209</v>
      </c>
      <c r="L94" s="311" t="s">
        <v>258</v>
      </c>
    </row>
    <row r="95" spans="1:12" ht="12.75" customHeight="1" x14ac:dyDescent="0.3">
      <c r="A95" s="133"/>
      <c r="B95" s="321" t="s">
        <v>1133</v>
      </c>
      <c r="C95" s="312" t="s">
        <v>113</v>
      </c>
      <c r="D95" s="312" t="s">
        <v>96</v>
      </c>
      <c r="E95" s="312" t="s">
        <v>33</v>
      </c>
      <c r="F95" s="313" t="s">
        <v>564</v>
      </c>
      <c r="G95" s="314">
        <v>3</v>
      </c>
      <c r="H95" s="315">
        <v>1</v>
      </c>
      <c r="I95" s="315" t="s">
        <v>568</v>
      </c>
      <c r="J95" s="316" t="s">
        <v>216</v>
      </c>
      <c r="K95" s="317" t="s">
        <v>209</v>
      </c>
      <c r="L95" s="318" t="s">
        <v>258</v>
      </c>
    </row>
    <row r="96" spans="1:12" ht="12.75" customHeight="1" x14ac:dyDescent="0.3">
      <c r="A96" s="133"/>
      <c r="B96" s="321" t="s">
        <v>1134</v>
      </c>
      <c r="C96" s="312" t="s">
        <v>114</v>
      </c>
      <c r="D96" s="312" t="s">
        <v>96</v>
      </c>
      <c r="E96" s="312" t="s">
        <v>33</v>
      </c>
      <c r="F96" s="313" t="s">
        <v>597</v>
      </c>
      <c r="G96" s="314" t="s">
        <v>216</v>
      </c>
      <c r="H96" s="315">
        <v>6</v>
      </c>
      <c r="I96" s="315" t="s">
        <v>568</v>
      </c>
      <c r="J96" s="316" t="s">
        <v>216</v>
      </c>
      <c r="K96" s="317" t="s">
        <v>209</v>
      </c>
      <c r="L96" s="318" t="s">
        <v>258</v>
      </c>
    </row>
    <row r="97" spans="1:12" ht="12.75" customHeight="1" x14ac:dyDescent="0.3">
      <c r="A97" s="133"/>
      <c r="B97" s="321" t="s">
        <v>692</v>
      </c>
      <c r="C97" s="312" t="s">
        <v>114</v>
      </c>
      <c r="D97" s="312" t="s">
        <v>96</v>
      </c>
      <c r="E97" s="312" t="s">
        <v>33</v>
      </c>
      <c r="F97" s="313" t="s">
        <v>597</v>
      </c>
      <c r="G97" s="314" t="s">
        <v>216</v>
      </c>
      <c r="H97" s="315">
        <v>6</v>
      </c>
      <c r="I97" s="315" t="s">
        <v>568</v>
      </c>
      <c r="J97" s="316">
        <v>8</v>
      </c>
      <c r="K97" s="317" t="s">
        <v>209</v>
      </c>
      <c r="L97" s="318" t="s">
        <v>258</v>
      </c>
    </row>
    <row r="98" spans="1:12" ht="12.75" customHeight="1" x14ac:dyDescent="0.3">
      <c r="A98" s="133"/>
      <c r="B98" s="321" t="s">
        <v>691</v>
      </c>
      <c r="C98" s="312" t="s">
        <v>114</v>
      </c>
      <c r="D98" s="312" t="s">
        <v>96</v>
      </c>
      <c r="E98" s="312" t="s">
        <v>33</v>
      </c>
      <c r="F98" s="313" t="s">
        <v>597</v>
      </c>
      <c r="G98" s="314" t="s">
        <v>216</v>
      </c>
      <c r="H98" s="315">
        <v>6</v>
      </c>
      <c r="I98" s="315" t="s">
        <v>568</v>
      </c>
      <c r="J98" s="316">
        <v>8</v>
      </c>
      <c r="K98" s="317" t="s">
        <v>209</v>
      </c>
      <c r="L98" s="318" t="s">
        <v>258</v>
      </c>
    </row>
    <row r="99" spans="1:12" ht="12.75" customHeight="1" x14ac:dyDescent="0.3">
      <c r="A99" s="133"/>
      <c r="B99" s="320" t="s">
        <v>1131</v>
      </c>
      <c r="C99" s="312" t="s">
        <v>1102</v>
      </c>
      <c r="D99" s="312" t="s">
        <v>96</v>
      </c>
      <c r="E99" s="312" t="s">
        <v>33</v>
      </c>
      <c r="F99" s="313" t="s">
        <v>564</v>
      </c>
      <c r="G99" s="314" t="s">
        <v>216</v>
      </c>
      <c r="H99" s="315" t="s">
        <v>216</v>
      </c>
      <c r="I99" s="315" t="s">
        <v>568</v>
      </c>
      <c r="J99" s="316" t="s">
        <v>216</v>
      </c>
      <c r="K99" s="317" t="s">
        <v>209</v>
      </c>
      <c r="L99" s="318" t="s">
        <v>258</v>
      </c>
    </row>
    <row r="100" spans="1:12" ht="12.75" customHeight="1" x14ac:dyDescent="0.3">
      <c r="A100" s="133"/>
      <c r="B100" s="321" t="s">
        <v>680</v>
      </c>
      <c r="C100" s="312" t="s">
        <v>1102</v>
      </c>
      <c r="D100" s="312" t="s">
        <v>96</v>
      </c>
      <c r="E100" s="312" t="s">
        <v>33</v>
      </c>
      <c r="F100" s="313" t="s">
        <v>564</v>
      </c>
      <c r="G100" s="314" t="s">
        <v>216</v>
      </c>
      <c r="H100" s="315" t="s">
        <v>216</v>
      </c>
      <c r="I100" s="315" t="s">
        <v>568</v>
      </c>
      <c r="J100" s="316">
        <v>16</v>
      </c>
      <c r="K100" s="317" t="s">
        <v>209</v>
      </c>
      <c r="L100" s="318" t="s">
        <v>258</v>
      </c>
    </row>
    <row r="101" spans="1:12" ht="12.75" customHeight="1" x14ac:dyDescent="0.3">
      <c r="A101" s="133"/>
      <c r="B101" s="320" t="s">
        <v>758</v>
      </c>
      <c r="C101" s="312" t="s">
        <v>964</v>
      </c>
      <c r="D101" s="312" t="s">
        <v>755</v>
      </c>
      <c r="E101" s="312" t="s">
        <v>288</v>
      </c>
      <c r="F101" s="313" t="s">
        <v>564</v>
      </c>
      <c r="G101" s="314" t="s">
        <v>216</v>
      </c>
      <c r="H101" s="315" t="s">
        <v>216</v>
      </c>
      <c r="I101" s="315" t="s">
        <v>568</v>
      </c>
      <c r="J101" s="316" t="s">
        <v>216</v>
      </c>
      <c r="K101" s="317" t="s">
        <v>209</v>
      </c>
      <c r="L101" s="318" t="s">
        <v>258</v>
      </c>
    </row>
    <row r="102" spans="1:12" ht="12.75" customHeight="1" x14ac:dyDescent="0.3">
      <c r="A102" s="133"/>
      <c r="B102" s="321" t="s">
        <v>759</v>
      </c>
      <c r="C102" s="312" t="s">
        <v>964</v>
      </c>
      <c r="D102" s="312" t="s">
        <v>755</v>
      </c>
      <c r="E102" s="312" t="s">
        <v>288</v>
      </c>
      <c r="F102" s="313" t="s">
        <v>564</v>
      </c>
      <c r="G102" s="314" t="s">
        <v>216</v>
      </c>
      <c r="H102" s="315" t="s">
        <v>216</v>
      </c>
      <c r="I102" s="315" t="s">
        <v>568</v>
      </c>
      <c r="J102" s="316" t="s">
        <v>216</v>
      </c>
      <c r="K102" s="317" t="s">
        <v>209</v>
      </c>
      <c r="L102" s="318" t="s">
        <v>258</v>
      </c>
    </row>
    <row r="103" spans="1:12" ht="12.75" customHeight="1" x14ac:dyDescent="0.3">
      <c r="A103" s="133"/>
      <c r="B103" s="321" t="s">
        <v>760</v>
      </c>
      <c r="C103" s="312" t="s">
        <v>964</v>
      </c>
      <c r="D103" s="312" t="s">
        <v>755</v>
      </c>
      <c r="E103" s="312" t="s">
        <v>288</v>
      </c>
      <c r="F103" s="313" t="s">
        <v>564</v>
      </c>
      <c r="G103" s="314" t="s">
        <v>216</v>
      </c>
      <c r="H103" s="315" t="s">
        <v>216</v>
      </c>
      <c r="I103" s="315" t="s">
        <v>568</v>
      </c>
      <c r="J103" s="316" t="s">
        <v>216</v>
      </c>
      <c r="K103" s="317" t="s">
        <v>209</v>
      </c>
      <c r="L103" s="318" t="s">
        <v>258</v>
      </c>
    </row>
    <row r="104" spans="1:12" ht="12.75" customHeight="1" x14ac:dyDescent="0.3">
      <c r="A104" s="133"/>
      <c r="B104" s="320" t="s">
        <v>1167</v>
      </c>
      <c r="C104" s="312" t="s">
        <v>1110</v>
      </c>
      <c r="D104" s="312" t="s">
        <v>98</v>
      </c>
      <c r="E104" s="312" t="s">
        <v>72</v>
      </c>
      <c r="F104" s="313" t="s">
        <v>564</v>
      </c>
      <c r="G104" s="314" t="s">
        <v>216</v>
      </c>
      <c r="H104" s="315" t="s">
        <v>216</v>
      </c>
      <c r="I104" s="315" t="s">
        <v>568</v>
      </c>
      <c r="J104" s="316" t="s">
        <v>216</v>
      </c>
      <c r="K104" s="317" t="s">
        <v>209</v>
      </c>
      <c r="L104" s="318" t="s">
        <v>258</v>
      </c>
    </row>
    <row r="105" spans="1:12" ht="12.75" customHeight="1" x14ac:dyDescent="0.3">
      <c r="A105" s="133"/>
      <c r="B105" s="321" t="s">
        <v>1168</v>
      </c>
      <c r="C105" s="312" t="s">
        <v>1110</v>
      </c>
      <c r="D105" s="312" t="s">
        <v>98</v>
      </c>
      <c r="E105" s="312" t="s">
        <v>72</v>
      </c>
      <c r="F105" s="313" t="s">
        <v>564</v>
      </c>
      <c r="G105" s="314" t="s">
        <v>216</v>
      </c>
      <c r="H105" s="315" t="s">
        <v>216</v>
      </c>
      <c r="I105" s="315" t="s">
        <v>568</v>
      </c>
      <c r="J105" s="316" t="s">
        <v>216</v>
      </c>
      <c r="K105" s="317" t="s">
        <v>209</v>
      </c>
      <c r="L105" s="318" t="s">
        <v>258</v>
      </c>
    </row>
    <row r="106" spans="1:12" ht="12.75" customHeight="1" x14ac:dyDescent="0.3">
      <c r="A106" s="133"/>
      <c r="B106" s="321" t="s">
        <v>1169</v>
      </c>
      <c r="C106" s="312" t="s">
        <v>1110</v>
      </c>
      <c r="D106" s="312" t="s">
        <v>98</v>
      </c>
      <c r="E106" s="312" t="s">
        <v>72</v>
      </c>
      <c r="F106" s="313" t="s">
        <v>564</v>
      </c>
      <c r="G106" s="314" t="s">
        <v>216</v>
      </c>
      <c r="H106" s="315" t="s">
        <v>216</v>
      </c>
      <c r="I106" s="315" t="s">
        <v>568</v>
      </c>
      <c r="J106" s="316" t="s">
        <v>216</v>
      </c>
      <c r="K106" s="317" t="s">
        <v>209</v>
      </c>
      <c r="L106" s="318" t="s">
        <v>258</v>
      </c>
    </row>
    <row r="107" spans="1:12" ht="12.75" customHeight="1" x14ac:dyDescent="0.3">
      <c r="A107" s="133"/>
      <c r="B107" s="321" t="s">
        <v>1354</v>
      </c>
      <c r="C107" s="312" t="s">
        <v>1110</v>
      </c>
      <c r="D107" s="312" t="s">
        <v>98</v>
      </c>
      <c r="E107" s="312" t="s">
        <v>72</v>
      </c>
      <c r="F107" s="313" t="s">
        <v>564</v>
      </c>
      <c r="G107" s="314" t="s">
        <v>216</v>
      </c>
      <c r="H107" s="315" t="s">
        <v>216</v>
      </c>
      <c r="I107" s="315" t="s">
        <v>568</v>
      </c>
      <c r="J107" s="316" t="s">
        <v>216</v>
      </c>
      <c r="K107" s="317" t="s">
        <v>209</v>
      </c>
      <c r="L107" s="318" t="s">
        <v>258</v>
      </c>
    </row>
    <row r="108" spans="1:12" ht="12.75" customHeight="1" x14ac:dyDescent="0.3">
      <c r="A108" s="133"/>
      <c r="B108" s="320" t="s">
        <v>882</v>
      </c>
      <c r="C108" s="312" t="s">
        <v>291</v>
      </c>
      <c r="D108" s="312" t="s">
        <v>875</v>
      </c>
      <c r="E108" s="312" t="s">
        <v>252</v>
      </c>
      <c r="F108" s="313" t="s">
        <v>564</v>
      </c>
      <c r="G108" s="314">
        <v>10</v>
      </c>
      <c r="H108" s="315">
        <v>2</v>
      </c>
      <c r="I108" s="315" t="s">
        <v>568</v>
      </c>
      <c r="J108" s="316" t="s">
        <v>216</v>
      </c>
      <c r="K108" s="317" t="s">
        <v>209</v>
      </c>
      <c r="L108" s="318" t="s">
        <v>258</v>
      </c>
    </row>
    <row r="109" spans="1:12" ht="12.75" customHeight="1" x14ac:dyDescent="0.3">
      <c r="A109" s="133"/>
      <c r="B109" s="321" t="s">
        <v>883</v>
      </c>
      <c r="C109" s="312" t="s">
        <v>291</v>
      </c>
      <c r="D109" s="312" t="s">
        <v>875</v>
      </c>
      <c r="E109" s="312" t="s">
        <v>252</v>
      </c>
      <c r="F109" s="313" t="s">
        <v>564</v>
      </c>
      <c r="G109" s="314">
        <v>10</v>
      </c>
      <c r="H109" s="315">
        <v>2</v>
      </c>
      <c r="I109" s="315" t="s">
        <v>568</v>
      </c>
      <c r="J109" s="316" t="s">
        <v>216</v>
      </c>
      <c r="K109" s="317" t="s">
        <v>209</v>
      </c>
      <c r="L109" s="318" t="s">
        <v>258</v>
      </c>
    </row>
    <row r="110" spans="1:12" ht="12.75" customHeight="1" x14ac:dyDescent="0.3">
      <c r="A110" s="133"/>
      <c r="B110" s="321" t="s">
        <v>884</v>
      </c>
      <c r="C110" s="312" t="s">
        <v>291</v>
      </c>
      <c r="D110" s="312" t="s">
        <v>875</v>
      </c>
      <c r="E110" s="312" t="s">
        <v>252</v>
      </c>
      <c r="F110" s="313" t="s">
        <v>564</v>
      </c>
      <c r="G110" s="314">
        <v>10</v>
      </c>
      <c r="H110" s="315">
        <v>2</v>
      </c>
      <c r="I110" s="315" t="s">
        <v>568</v>
      </c>
      <c r="J110" s="316" t="s">
        <v>216</v>
      </c>
      <c r="K110" s="317" t="s">
        <v>209</v>
      </c>
      <c r="L110" s="318" t="s">
        <v>258</v>
      </c>
    </row>
    <row r="111" spans="1:12" ht="12.75" customHeight="1" x14ac:dyDescent="0.3">
      <c r="A111" s="133"/>
      <c r="B111" s="321" t="s">
        <v>885</v>
      </c>
      <c r="C111" s="312" t="s">
        <v>292</v>
      </c>
      <c r="D111" s="312" t="s">
        <v>875</v>
      </c>
      <c r="E111" s="312" t="s">
        <v>252</v>
      </c>
      <c r="F111" s="313" t="s">
        <v>597</v>
      </c>
      <c r="G111" s="314" t="s">
        <v>216</v>
      </c>
      <c r="H111" s="315">
        <v>9</v>
      </c>
      <c r="I111" s="315" t="s">
        <v>568</v>
      </c>
      <c r="J111" s="316" t="s">
        <v>216</v>
      </c>
      <c r="K111" s="317" t="s">
        <v>209</v>
      </c>
      <c r="L111" s="318" t="s">
        <v>258</v>
      </c>
    </row>
    <row r="112" spans="1:12" ht="12.75" customHeight="1" x14ac:dyDescent="0.3">
      <c r="A112" s="133"/>
      <c r="B112" s="321" t="s">
        <v>886</v>
      </c>
      <c r="C112" s="312" t="s">
        <v>292</v>
      </c>
      <c r="D112" s="312" t="s">
        <v>875</v>
      </c>
      <c r="E112" s="312" t="s">
        <v>252</v>
      </c>
      <c r="F112" s="313" t="s">
        <v>597</v>
      </c>
      <c r="G112" s="314" t="s">
        <v>216</v>
      </c>
      <c r="H112" s="315">
        <v>9</v>
      </c>
      <c r="I112" s="315" t="s">
        <v>568</v>
      </c>
      <c r="J112" s="316" t="s">
        <v>216</v>
      </c>
      <c r="K112" s="317" t="s">
        <v>209</v>
      </c>
      <c r="L112" s="318" t="s">
        <v>258</v>
      </c>
    </row>
    <row r="113" spans="1:12" ht="12.75" customHeight="1" x14ac:dyDescent="0.3">
      <c r="A113" s="133"/>
      <c r="B113" s="321" t="s">
        <v>666</v>
      </c>
      <c r="C113" s="312" t="s">
        <v>965</v>
      </c>
      <c r="D113" s="312" t="s">
        <v>875</v>
      </c>
      <c r="E113" s="312" t="s">
        <v>252</v>
      </c>
      <c r="F113" s="313">
        <v>0</v>
      </c>
      <c r="G113" s="314" t="s">
        <v>216</v>
      </c>
      <c r="H113" s="315" t="s">
        <v>216</v>
      </c>
      <c r="I113" s="315" t="s">
        <v>568</v>
      </c>
      <c r="J113" s="316">
        <v>25</v>
      </c>
      <c r="K113" s="317" t="s">
        <v>209</v>
      </c>
      <c r="L113" s="318" t="s">
        <v>258</v>
      </c>
    </row>
    <row r="114" spans="1:12" ht="12.75" customHeight="1" x14ac:dyDescent="0.3">
      <c r="A114" s="133"/>
      <c r="B114" s="320" t="s">
        <v>878</v>
      </c>
      <c r="C114" s="312" t="s">
        <v>300</v>
      </c>
      <c r="D114" s="312" t="s">
        <v>875</v>
      </c>
      <c r="E114" s="312" t="s">
        <v>252</v>
      </c>
      <c r="F114" s="313" t="s">
        <v>564</v>
      </c>
      <c r="G114" s="314" t="s">
        <v>216</v>
      </c>
      <c r="H114" s="315">
        <v>9</v>
      </c>
      <c r="I114" s="315" t="s">
        <v>568</v>
      </c>
      <c r="J114" s="316" t="s">
        <v>216</v>
      </c>
      <c r="K114" s="317" t="s">
        <v>209</v>
      </c>
      <c r="L114" s="318" t="s">
        <v>258</v>
      </c>
    </row>
    <row r="115" spans="1:12" ht="12.75" customHeight="1" x14ac:dyDescent="0.3">
      <c r="A115" s="133"/>
      <c r="B115" s="321" t="s">
        <v>879</v>
      </c>
      <c r="C115" s="312" t="s">
        <v>300</v>
      </c>
      <c r="D115" s="312" t="s">
        <v>875</v>
      </c>
      <c r="E115" s="312" t="s">
        <v>252</v>
      </c>
      <c r="F115" s="313" t="s">
        <v>564</v>
      </c>
      <c r="G115" s="314" t="s">
        <v>216</v>
      </c>
      <c r="H115" s="315">
        <v>9</v>
      </c>
      <c r="I115" s="315" t="s">
        <v>568</v>
      </c>
      <c r="J115" s="316" t="s">
        <v>216</v>
      </c>
      <c r="K115" s="317" t="s">
        <v>209</v>
      </c>
      <c r="L115" s="318" t="s">
        <v>258</v>
      </c>
    </row>
    <row r="116" spans="1:12" ht="12.75" customHeight="1" x14ac:dyDescent="0.3">
      <c r="A116" s="133"/>
      <c r="B116" s="321" t="s">
        <v>880</v>
      </c>
      <c r="C116" s="312" t="s">
        <v>802</v>
      </c>
      <c r="D116" s="312" t="s">
        <v>875</v>
      </c>
      <c r="E116" s="312" t="s">
        <v>252</v>
      </c>
      <c r="F116" s="313" t="s">
        <v>597</v>
      </c>
      <c r="G116" s="314" t="s">
        <v>216</v>
      </c>
      <c r="H116" s="315">
        <v>9</v>
      </c>
      <c r="I116" s="315" t="s">
        <v>568</v>
      </c>
      <c r="J116" s="316" t="s">
        <v>216</v>
      </c>
      <c r="K116" s="317" t="s">
        <v>209</v>
      </c>
      <c r="L116" s="318" t="s">
        <v>258</v>
      </c>
    </row>
    <row r="117" spans="1:12" ht="12.75" customHeight="1" x14ac:dyDescent="0.3">
      <c r="A117" s="133"/>
      <c r="B117" s="321" t="s">
        <v>881</v>
      </c>
      <c r="C117" s="312" t="s">
        <v>802</v>
      </c>
      <c r="D117" s="312" t="s">
        <v>875</v>
      </c>
      <c r="E117" s="312" t="s">
        <v>252</v>
      </c>
      <c r="F117" s="313" t="s">
        <v>597</v>
      </c>
      <c r="G117" s="314" t="s">
        <v>216</v>
      </c>
      <c r="H117" s="315">
        <v>9</v>
      </c>
      <c r="I117" s="315" t="s">
        <v>568</v>
      </c>
      <c r="J117" s="316" t="s">
        <v>216</v>
      </c>
      <c r="K117" s="317" t="s">
        <v>209</v>
      </c>
      <c r="L117" s="318" t="s">
        <v>258</v>
      </c>
    </row>
    <row r="118" spans="1:12" ht="12.75" customHeight="1" x14ac:dyDescent="0.3">
      <c r="A118" s="133"/>
      <c r="B118" s="320" t="s">
        <v>787</v>
      </c>
      <c r="C118" s="312" t="s">
        <v>966</v>
      </c>
      <c r="D118" s="312" t="s">
        <v>123</v>
      </c>
      <c r="E118" s="312" t="s">
        <v>119</v>
      </c>
      <c r="F118" s="313" t="s">
        <v>564</v>
      </c>
      <c r="G118" s="314" t="s">
        <v>216</v>
      </c>
      <c r="H118" s="315" t="s">
        <v>216</v>
      </c>
      <c r="I118" s="315" t="s">
        <v>568</v>
      </c>
      <c r="J118" s="316" t="s">
        <v>216</v>
      </c>
      <c r="K118" s="317" t="s">
        <v>209</v>
      </c>
      <c r="L118" s="318" t="s">
        <v>258</v>
      </c>
    </row>
    <row r="119" spans="1:12" ht="12.75" customHeight="1" x14ac:dyDescent="0.3">
      <c r="A119" s="133"/>
      <c r="B119" s="321" t="s">
        <v>788</v>
      </c>
      <c r="C119" s="312" t="s">
        <v>966</v>
      </c>
      <c r="D119" s="312" t="s">
        <v>123</v>
      </c>
      <c r="E119" s="312" t="s">
        <v>119</v>
      </c>
      <c r="F119" s="313" t="s">
        <v>564</v>
      </c>
      <c r="G119" s="314" t="s">
        <v>216</v>
      </c>
      <c r="H119" s="315" t="s">
        <v>216</v>
      </c>
      <c r="I119" s="315" t="s">
        <v>568</v>
      </c>
      <c r="J119" s="316" t="s">
        <v>216</v>
      </c>
      <c r="K119" s="317" t="s">
        <v>209</v>
      </c>
      <c r="L119" s="318" t="s">
        <v>258</v>
      </c>
    </row>
    <row r="120" spans="1:12" ht="12.75" customHeight="1" x14ac:dyDescent="0.3">
      <c r="A120" s="133"/>
      <c r="B120" s="321" t="s">
        <v>789</v>
      </c>
      <c r="C120" s="312" t="s">
        <v>801</v>
      </c>
      <c r="D120" s="312" t="s">
        <v>123</v>
      </c>
      <c r="E120" s="312" t="s">
        <v>119</v>
      </c>
      <c r="F120" s="313" t="s">
        <v>597</v>
      </c>
      <c r="G120" s="314" t="s">
        <v>216</v>
      </c>
      <c r="H120" s="315">
        <v>9</v>
      </c>
      <c r="I120" s="315" t="s">
        <v>568</v>
      </c>
      <c r="J120" s="316" t="s">
        <v>216</v>
      </c>
      <c r="K120" s="317" t="s">
        <v>209</v>
      </c>
      <c r="L120" s="318" t="s">
        <v>258</v>
      </c>
    </row>
    <row r="121" spans="1:12" ht="12.75" customHeight="1" x14ac:dyDescent="0.3">
      <c r="A121" s="133"/>
      <c r="B121" s="321" t="s">
        <v>790</v>
      </c>
      <c r="C121" s="312" t="s">
        <v>801</v>
      </c>
      <c r="D121" s="312" t="s">
        <v>123</v>
      </c>
      <c r="E121" s="312" t="s">
        <v>119</v>
      </c>
      <c r="F121" s="313" t="s">
        <v>597</v>
      </c>
      <c r="G121" s="314" t="s">
        <v>216</v>
      </c>
      <c r="H121" s="315">
        <v>9</v>
      </c>
      <c r="I121" s="315" t="s">
        <v>568</v>
      </c>
      <c r="J121" s="316" t="s">
        <v>216</v>
      </c>
      <c r="K121" s="317" t="s">
        <v>209</v>
      </c>
      <c r="L121" s="318" t="s">
        <v>258</v>
      </c>
    </row>
    <row r="122" spans="1:12" ht="12.75" customHeight="1" x14ac:dyDescent="0.3">
      <c r="A122" s="133"/>
      <c r="B122" s="321" t="s">
        <v>791</v>
      </c>
      <c r="C122" s="312" t="s">
        <v>801</v>
      </c>
      <c r="D122" s="312" t="s">
        <v>123</v>
      </c>
      <c r="E122" s="312" t="s">
        <v>119</v>
      </c>
      <c r="F122" s="313" t="s">
        <v>597</v>
      </c>
      <c r="G122" s="314" t="s">
        <v>216</v>
      </c>
      <c r="H122" s="315">
        <v>9</v>
      </c>
      <c r="I122" s="315" t="s">
        <v>568</v>
      </c>
      <c r="J122" s="316" t="s">
        <v>216</v>
      </c>
      <c r="K122" s="317" t="s">
        <v>209</v>
      </c>
      <c r="L122" s="318" t="s">
        <v>258</v>
      </c>
    </row>
    <row r="123" spans="1:12" ht="12.75" customHeight="1" x14ac:dyDescent="0.3">
      <c r="A123" s="133"/>
      <c r="B123" s="320" t="s">
        <v>1141</v>
      </c>
      <c r="C123" s="312" t="s">
        <v>233</v>
      </c>
      <c r="D123" s="312" t="s">
        <v>102</v>
      </c>
      <c r="E123" s="312" t="s">
        <v>36</v>
      </c>
      <c r="F123" s="313" t="s">
        <v>564</v>
      </c>
      <c r="G123" s="314" t="s">
        <v>216</v>
      </c>
      <c r="H123" s="315">
        <v>9</v>
      </c>
      <c r="I123" s="315" t="s">
        <v>568</v>
      </c>
      <c r="J123" s="316" t="s">
        <v>216</v>
      </c>
      <c r="K123" s="317" t="s">
        <v>209</v>
      </c>
      <c r="L123" s="318" t="s">
        <v>258</v>
      </c>
    </row>
    <row r="124" spans="1:12" ht="12.75" customHeight="1" x14ac:dyDescent="0.3">
      <c r="A124" s="133"/>
      <c r="B124" s="321" t="s">
        <v>549</v>
      </c>
      <c r="C124" s="312" t="s">
        <v>233</v>
      </c>
      <c r="D124" s="312" t="s">
        <v>102</v>
      </c>
      <c r="E124" s="312" t="s">
        <v>36</v>
      </c>
      <c r="F124" s="313" t="s">
        <v>564</v>
      </c>
      <c r="G124" s="314" t="s">
        <v>216</v>
      </c>
      <c r="H124" s="315">
        <v>9</v>
      </c>
      <c r="I124" s="315" t="s">
        <v>568</v>
      </c>
      <c r="J124" s="316">
        <v>108</v>
      </c>
      <c r="K124" s="317" t="s">
        <v>209</v>
      </c>
      <c r="L124" s="318" t="s">
        <v>258</v>
      </c>
    </row>
    <row r="125" spans="1:12" ht="12.75" customHeight="1" x14ac:dyDescent="0.3">
      <c r="A125" s="133"/>
      <c r="B125" s="321" t="s">
        <v>1420</v>
      </c>
      <c r="C125" s="312" t="s">
        <v>1421</v>
      </c>
      <c r="D125" s="312" t="s">
        <v>1422</v>
      </c>
      <c r="E125" s="312" t="s">
        <v>261</v>
      </c>
      <c r="F125" s="313" t="s">
        <v>564</v>
      </c>
      <c r="G125" s="314" t="s">
        <v>216</v>
      </c>
      <c r="H125" s="315" t="s">
        <v>216</v>
      </c>
      <c r="I125" s="315" t="s">
        <v>568</v>
      </c>
      <c r="J125" s="316" t="s">
        <v>216</v>
      </c>
      <c r="K125" s="317" t="s">
        <v>209</v>
      </c>
      <c r="L125" s="318" t="s">
        <v>258</v>
      </c>
    </row>
    <row r="126" spans="1:12" ht="12.75" customHeight="1" x14ac:dyDescent="0.3">
      <c r="A126" s="133"/>
      <c r="B126" s="321" t="s">
        <v>1423</v>
      </c>
      <c r="C126" s="312" t="s">
        <v>1421</v>
      </c>
      <c r="D126" s="312" t="s">
        <v>1422</v>
      </c>
      <c r="E126" s="312" t="s">
        <v>261</v>
      </c>
      <c r="F126" s="313" t="s">
        <v>564</v>
      </c>
      <c r="G126" s="314" t="s">
        <v>216</v>
      </c>
      <c r="H126" s="315" t="s">
        <v>216</v>
      </c>
      <c r="I126" s="315" t="s">
        <v>568</v>
      </c>
      <c r="J126" s="316" t="s">
        <v>216</v>
      </c>
      <c r="K126" s="317" t="s">
        <v>209</v>
      </c>
      <c r="L126" s="318" t="s">
        <v>258</v>
      </c>
    </row>
    <row r="127" spans="1:12" ht="12.75" customHeight="1" x14ac:dyDescent="0.3">
      <c r="A127" s="133"/>
      <c r="B127" s="321" t="s">
        <v>1424</v>
      </c>
      <c r="C127" s="312" t="s">
        <v>1421</v>
      </c>
      <c r="D127" s="312" t="s">
        <v>1422</v>
      </c>
      <c r="E127" s="312" t="s">
        <v>261</v>
      </c>
      <c r="F127" s="313" t="s">
        <v>564</v>
      </c>
      <c r="G127" s="314" t="s">
        <v>216</v>
      </c>
      <c r="H127" s="315" t="s">
        <v>216</v>
      </c>
      <c r="I127" s="315" t="s">
        <v>568</v>
      </c>
      <c r="J127" s="316" t="s">
        <v>216</v>
      </c>
      <c r="K127" s="317" t="s">
        <v>209</v>
      </c>
      <c r="L127" s="318" t="s">
        <v>258</v>
      </c>
    </row>
    <row r="128" spans="1:12" ht="12.75" customHeight="1" x14ac:dyDescent="0.3">
      <c r="A128" s="133"/>
      <c r="B128" s="321" t="s">
        <v>1425</v>
      </c>
      <c r="C128" s="312" t="s">
        <v>1426</v>
      </c>
      <c r="D128" s="312" t="s">
        <v>1422</v>
      </c>
      <c r="E128" s="312" t="s">
        <v>261</v>
      </c>
      <c r="F128" s="313" t="s">
        <v>564</v>
      </c>
      <c r="G128" s="314" t="s">
        <v>216</v>
      </c>
      <c r="H128" s="315" t="s">
        <v>216</v>
      </c>
      <c r="I128" s="315" t="s">
        <v>568</v>
      </c>
      <c r="J128" s="316" t="s">
        <v>216</v>
      </c>
      <c r="K128" s="317" t="s">
        <v>209</v>
      </c>
      <c r="L128" s="318" t="s">
        <v>258</v>
      </c>
    </row>
    <row r="129" spans="1:12" ht="12.75" customHeight="1" x14ac:dyDescent="0.3">
      <c r="A129" s="133"/>
      <c r="B129" s="321" t="s">
        <v>1427</v>
      </c>
      <c r="C129" s="312" t="s">
        <v>1426</v>
      </c>
      <c r="D129" s="312" t="s">
        <v>1422</v>
      </c>
      <c r="E129" s="312" t="s">
        <v>261</v>
      </c>
      <c r="F129" s="313" t="s">
        <v>564</v>
      </c>
      <c r="G129" s="314" t="s">
        <v>216</v>
      </c>
      <c r="H129" s="315" t="s">
        <v>216</v>
      </c>
      <c r="I129" s="315" t="s">
        <v>568</v>
      </c>
      <c r="J129" s="316" t="s">
        <v>216</v>
      </c>
      <c r="K129" s="317" t="s">
        <v>209</v>
      </c>
      <c r="L129" s="318" t="s">
        <v>258</v>
      </c>
    </row>
    <row r="130" spans="1:12" ht="12.75" customHeight="1" x14ac:dyDescent="0.3">
      <c r="A130" s="133"/>
      <c r="B130" s="321" t="s">
        <v>1428</v>
      </c>
      <c r="C130" s="312" t="s">
        <v>1426</v>
      </c>
      <c r="D130" s="312" t="s">
        <v>1422</v>
      </c>
      <c r="E130" s="312" t="s">
        <v>261</v>
      </c>
      <c r="F130" s="313" t="s">
        <v>564</v>
      </c>
      <c r="G130" s="314" t="s">
        <v>216</v>
      </c>
      <c r="H130" s="315" t="s">
        <v>216</v>
      </c>
      <c r="I130" s="315" t="s">
        <v>568</v>
      </c>
      <c r="J130" s="316" t="s">
        <v>216</v>
      </c>
      <c r="K130" s="317" t="s">
        <v>209</v>
      </c>
      <c r="L130" s="318" t="s">
        <v>258</v>
      </c>
    </row>
    <row r="131" spans="1:12" ht="12.75" customHeight="1" x14ac:dyDescent="0.3">
      <c r="A131" s="133"/>
      <c r="B131" s="321" t="s">
        <v>531</v>
      </c>
      <c r="C131" s="312" t="s">
        <v>967</v>
      </c>
      <c r="D131" s="312" t="s">
        <v>103</v>
      </c>
      <c r="E131" s="312" t="s">
        <v>32</v>
      </c>
      <c r="F131" s="313">
        <v>0</v>
      </c>
      <c r="G131" s="314" t="s">
        <v>216</v>
      </c>
      <c r="H131" s="315" t="s">
        <v>216</v>
      </c>
      <c r="I131" s="315" t="s">
        <v>568</v>
      </c>
      <c r="J131" s="316">
        <v>216</v>
      </c>
      <c r="K131" s="317" t="s">
        <v>209</v>
      </c>
      <c r="L131" s="318" t="s">
        <v>258</v>
      </c>
    </row>
    <row r="132" spans="1:12" ht="12.75" customHeight="1" x14ac:dyDescent="0.3">
      <c r="A132" s="133"/>
      <c r="B132" s="320" t="s">
        <v>820</v>
      </c>
      <c r="C132" s="312" t="s">
        <v>968</v>
      </c>
      <c r="D132" s="312" t="s">
        <v>811</v>
      </c>
      <c r="E132" s="312" t="s">
        <v>260</v>
      </c>
      <c r="F132" s="313" t="s">
        <v>564</v>
      </c>
      <c r="G132" s="314" t="s">
        <v>216</v>
      </c>
      <c r="H132" s="315" t="s">
        <v>216</v>
      </c>
      <c r="I132" s="315" t="s">
        <v>568</v>
      </c>
      <c r="J132" s="316" t="s">
        <v>216</v>
      </c>
      <c r="K132" s="317" t="s">
        <v>209</v>
      </c>
      <c r="L132" s="318" t="s">
        <v>258</v>
      </c>
    </row>
    <row r="133" spans="1:12" ht="12.75" customHeight="1" x14ac:dyDescent="0.3">
      <c r="A133" s="133"/>
      <c r="B133" s="321" t="s">
        <v>821</v>
      </c>
      <c r="C133" s="312" t="s">
        <v>968</v>
      </c>
      <c r="D133" s="312" t="s">
        <v>811</v>
      </c>
      <c r="E133" s="312" t="s">
        <v>260</v>
      </c>
      <c r="F133" s="313" t="s">
        <v>564</v>
      </c>
      <c r="G133" s="314" t="s">
        <v>216</v>
      </c>
      <c r="H133" s="315" t="s">
        <v>216</v>
      </c>
      <c r="I133" s="315" t="s">
        <v>568</v>
      </c>
      <c r="J133" s="316" t="s">
        <v>216</v>
      </c>
      <c r="K133" s="317" t="s">
        <v>209</v>
      </c>
      <c r="L133" s="318" t="s">
        <v>258</v>
      </c>
    </row>
    <row r="134" spans="1:12" ht="12.75" customHeight="1" x14ac:dyDescent="0.3">
      <c r="A134" s="133"/>
      <c r="B134" s="321" t="s">
        <v>822</v>
      </c>
      <c r="C134" s="312" t="s">
        <v>969</v>
      </c>
      <c r="D134" s="312" t="s">
        <v>811</v>
      </c>
      <c r="E134" s="312" t="s">
        <v>260</v>
      </c>
      <c r="F134" s="313" t="s">
        <v>597</v>
      </c>
      <c r="G134" s="314" t="s">
        <v>216</v>
      </c>
      <c r="H134" s="315" t="s">
        <v>216</v>
      </c>
      <c r="I134" s="315" t="s">
        <v>568</v>
      </c>
      <c r="J134" s="316" t="s">
        <v>216</v>
      </c>
      <c r="K134" s="317" t="s">
        <v>209</v>
      </c>
      <c r="L134" s="318" t="s">
        <v>258</v>
      </c>
    </row>
    <row r="135" spans="1:12" ht="12.75" customHeight="1" x14ac:dyDescent="0.3">
      <c r="A135" s="133"/>
      <c r="B135" s="321" t="s">
        <v>823</v>
      </c>
      <c r="C135" s="312" t="s">
        <v>969</v>
      </c>
      <c r="D135" s="312" t="s">
        <v>811</v>
      </c>
      <c r="E135" s="312" t="s">
        <v>260</v>
      </c>
      <c r="F135" s="313" t="s">
        <v>597</v>
      </c>
      <c r="G135" s="314" t="s">
        <v>216</v>
      </c>
      <c r="H135" s="315" t="s">
        <v>216</v>
      </c>
      <c r="I135" s="315" t="s">
        <v>568</v>
      </c>
      <c r="J135" s="316" t="s">
        <v>216</v>
      </c>
      <c r="K135" s="317" t="s">
        <v>209</v>
      </c>
      <c r="L135" s="318" t="s">
        <v>258</v>
      </c>
    </row>
    <row r="136" spans="1:12" ht="12.75" customHeight="1" x14ac:dyDescent="0.3">
      <c r="A136" s="133"/>
      <c r="B136" s="320" t="s">
        <v>620</v>
      </c>
      <c r="C136" s="312" t="s">
        <v>333</v>
      </c>
      <c r="D136" s="312" t="s">
        <v>67</v>
      </c>
      <c r="E136" s="312" t="s">
        <v>25</v>
      </c>
      <c r="F136" s="313" t="s">
        <v>564</v>
      </c>
      <c r="G136" s="314">
        <v>12</v>
      </c>
      <c r="H136" s="315">
        <v>4</v>
      </c>
      <c r="I136" s="315" t="s">
        <v>568</v>
      </c>
      <c r="J136" s="316" t="s">
        <v>216</v>
      </c>
      <c r="K136" s="317" t="s">
        <v>209</v>
      </c>
      <c r="L136" s="318" t="s">
        <v>258</v>
      </c>
    </row>
    <row r="137" spans="1:12" ht="12.75" customHeight="1" x14ac:dyDescent="0.3">
      <c r="A137" s="133"/>
      <c r="B137" s="321" t="s">
        <v>621</v>
      </c>
      <c r="C137" s="312" t="s">
        <v>333</v>
      </c>
      <c r="D137" s="312" t="s">
        <v>67</v>
      </c>
      <c r="E137" s="312" t="s">
        <v>25</v>
      </c>
      <c r="F137" s="313" t="s">
        <v>564</v>
      </c>
      <c r="G137" s="314">
        <v>12</v>
      </c>
      <c r="H137" s="315">
        <v>4</v>
      </c>
      <c r="I137" s="315" t="s">
        <v>568</v>
      </c>
      <c r="J137" s="316" t="s">
        <v>216</v>
      </c>
      <c r="K137" s="317" t="s">
        <v>209</v>
      </c>
      <c r="L137" s="318" t="s">
        <v>258</v>
      </c>
    </row>
    <row r="138" spans="1:12" ht="12.75" customHeight="1" x14ac:dyDescent="0.3">
      <c r="A138" s="133"/>
      <c r="B138" s="321" t="s">
        <v>534</v>
      </c>
      <c r="C138" s="312" t="s">
        <v>84</v>
      </c>
      <c r="D138" s="312" t="s">
        <v>67</v>
      </c>
      <c r="E138" s="312" t="s">
        <v>25</v>
      </c>
      <c r="F138" s="313" t="s">
        <v>564</v>
      </c>
      <c r="G138" s="314" t="s">
        <v>216</v>
      </c>
      <c r="H138" s="315" t="s">
        <v>216</v>
      </c>
      <c r="I138" s="315" t="s">
        <v>568</v>
      </c>
      <c r="J138" s="316">
        <v>116</v>
      </c>
      <c r="K138" s="317" t="s">
        <v>209</v>
      </c>
      <c r="L138" s="318" t="s">
        <v>258</v>
      </c>
    </row>
    <row r="139" spans="1:12" ht="12.75" customHeight="1" x14ac:dyDescent="0.3">
      <c r="A139" s="133"/>
      <c r="B139" s="321" t="s">
        <v>524</v>
      </c>
      <c r="C139" s="312" t="s">
        <v>84</v>
      </c>
      <c r="D139" s="312" t="s">
        <v>67</v>
      </c>
      <c r="E139" s="312" t="s">
        <v>25</v>
      </c>
      <c r="F139" s="313" t="s">
        <v>564</v>
      </c>
      <c r="G139" s="314" t="s">
        <v>216</v>
      </c>
      <c r="H139" s="315" t="s">
        <v>216</v>
      </c>
      <c r="I139" s="315" t="s">
        <v>568</v>
      </c>
      <c r="J139" s="316">
        <v>123</v>
      </c>
      <c r="K139" s="317" t="s">
        <v>209</v>
      </c>
      <c r="L139" s="318" t="s">
        <v>258</v>
      </c>
    </row>
    <row r="140" spans="1:12" ht="12.75" customHeight="1" x14ac:dyDescent="0.3">
      <c r="A140" s="133"/>
      <c r="B140" s="321" t="s">
        <v>1477</v>
      </c>
      <c r="C140" s="312" t="s">
        <v>84</v>
      </c>
      <c r="D140" s="312" t="s">
        <v>67</v>
      </c>
      <c r="E140" s="312" t="s">
        <v>25</v>
      </c>
      <c r="F140" s="313" t="s">
        <v>564</v>
      </c>
      <c r="G140" s="314" t="s">
        <v>216</v>
      </c>
      <c r="H140" s="315" t="s">
        <v>216</v>
      </c>
      <c r="I140" s="315" t="s">
        <v>568</v>
      </c>
      <c r="J140" s="316" t="s">
        <v>216</v>
      </c>
      <c r="K140" s="317" t="s">
        <v>209</v>
      </c>
      <c r="L140" s="318" t="s">
        <v>258</v>
      </c>
    </row>
    <row r="141" spans="1:12" ht="12.75" customHeight="1" x14ac:dyDescent="0.3">
      <c r="A141" s="133"/>
      <c r="B141" s="321" t="s">
        <v>1478</v>
      </c>
      <c r="C141" s="312" t="s">
        <v>85</v>
      </c>
      <c r="D141" s="312" t="s">
        <v>67</v>
      </c>
      <c r="E141" s="312" t="s">
        <v>25</v>
      </c>
      <c r="F141" s="313" t="s">
        <v>597</v>
      </c>
      <c r="G141" s="314" t="s">
        <v>216</v>
      </c>
      <c r="H141" s="315" t="s">
        <v>216</v>
      </c>
      <c r="I141" s="315" t="s">
        <v>568</v>
      </c>
      <c r="J141" s="316" t="s">
        <v>216</v>
      </c>
      <c r="K141" s="317" t="s">
        <v>209</v>
      </c>
      <c r="L141" s="318" t="s">
        <v>258</v>
      </c>
    </row>
    <row r="142" spans="1:12" ht="12.75" customHeight="1" x14ac:dyDescent="0.3">
      <c r="A142" s="133"/>
      <c r="B142" s="321" t="s">
        <v>1479</v>
      </c>
      <c r="C142" s="312" t="s">
        <v>85</v>
      </c>
      <c r="D142" s="312" t="s">
        <v>67</v>
      </c>
      <c r="E142" s="312" t="s">
        <v>25</v>
      </c>
      <c r="F142" s="313" t="s">
        <v>597</v>
      </c>
      <c r="G142" s="314" t="s">
        <v>216</v>
      </c>
      <c r="H142" s="315" t="s">
        <v>216</v>
      </c>
      <c r="I142" s="315" t="s">
        <v>568</v>
      </c>
      <c r="J142" s="316" t="s">
        <v>216</v>
      </c>
      <c r="K142" s="317" t="s">
        <v>209</v>
      </c>
      <c r="L142" s="318" t="s">
        <v>258</v>
      </c>
    </row>
    <row r="143" spans="1:12" ht="12.75" customHeight="1" x14ac:dyDescent="0.3">
      <c r="A143" s="133"/>
      <c r="B143" s="491" t="s">
        <v>1398</v>
      </c>
      <c r="C143" s="312" t="s">
        <v>87</v>
      </c>
      <c r="D143" s="312" t="s">
        <v>108</v>
      </c>
      <c r="E143" s="312" t="s">
        <v>51</v>
      </c>
      <c r="F143" s="313" t="s">
        <v>564</v>
      </c>
      <c r="G143" s="314">
        <v>13</v>
      </c>
      <c r="H143" s="315">
        <v>3</v>
      </c>
      <c r="I143" s="315" t="s">
        <v>568</v>
      </c>
      <c r="J143" s="316" t="s">
        <v>216</v>
      </c>
      <c r="K143" s="317" t="s">
        <v>209</v>
      </c>
      <c r="L143" s="318" t="s">
        <v>258</v>
      </c>
    </row>
    <row r="144" spans="1:12" ht="12.75" customHeight="1" x14ac:dyDescent="0.3">
      <c r="A144" s="133"/>
      <c r="B144" s="492" t="s">
        <v>1399</v>
      </c>
      <c r="C144" s="312" t="s">
        <v>87</v>
      </c>
      <c r="D144" s="312" t="s">
        <v>108</v>
      </c>
      <c r="E144" s="312" t="s">
        <v>51</v>
      </c>
      <c r="F144" s="313" t="s">
        <v>564</v>
      </c>
      <c r="G144" s="314">
        <v>13</v>
      </c>
      <c r="H144" s="315">
        <v>3</v>
      </c>
      <c r="I144" s="315" t="s">
        <v>568</v>
      </c>
      <c r="J144" s="316" t="s">
        <v>216</v>
      </c>
      <c r="K144" s="317" t="s">
        <v>209</v>
      </c>
      <c r="L144" s="318" t="s">
        <v>258</v>
      </c>
    </row>
    <row r="145" spans="1:12" ht="12.75" customHeight="1" x14ac:dyDescent="0.3">
      <c r="A145" s="133"/>
      <c r="B145" s="321" t="s">
        <v>1400</v>
      </c>
      <c r="C145" s="312" t="s">
        <v>469</v>
      </c>
      <c r="D145" s="312" t="s">
        <v>108</v>
      </c>
      <c r="E145" s="312" t="s">
        <v>51</v>
      </c>
      <c r="F145" s="313" t="s">
        <v>597</v>
      </c>
      <c r="G145" s="314" t="s">
        <v>216</v>
      </c>
      <c r="H145" s="315">
        <v>9</v>
      </c>
      <c r="I145" s="315" t="s">
        <v>568</v>
      </c>
      <c r="J145" s="316" t="s">
        <v>216</v>
      </c>
      <c r="K145" s="317" t="s">
        <v>209</v>
      </c>
      <c r="L145" s="318" t="s">
        <v>258</v>
      </c>
    </row>
    <row r="146" spans="1:12" ht="12.75" customHeight="1" x14ac:dyDescent="0.3">
      <c r="A146" s="133"/>
      <c r="B146" s="321" t="s">
        <v>1401</v>
      </c>
      <c r="C146" s="312" t="s">
        <v>469</v>
      </c>
      <c r="D146" s="312" t="s">
        <v>108</v>
      </c>
      <c r="E146" s="312" t="s">
        <v>51</v>
      </c>
      <c r="F146" s="313" t="s">
        <v>597</v>
      </c>
      <c r="G146" s="314" t="s">
        <v>216</v>
      </c>
      <c r="H146" s="315">
        <v>9</v>
      </c>
      <c r="I146" s="315" t="s">
        <v>568</v>
      </c>
      <c r="J146" s="316" t="s">
        <v>216</v>
      </c>
      <c r="K146" s="317" t="s">
        <v>209</v>
      </c>
      <c r="L146" s="318" t="s">
        <v>258</v>
      </c>
    </row>
    <row r="147" spans="1:12" ht="12.75" customHeight="1" x14ac:dyDescent="0.3">
      <c r="A147" s="133"/>
      <c r="B147" s="320" t="s">
        <v>910</v>
      </c>
      <c r="C147" s="312" t="s">
        <v>970</v>
      </c>
      <c r="D147" s="312" t="s">
        <v>909</v>
      </c>
      <c r="E147" s="312" t="s">
        <v>561</v>
      </c>
      <c r="F147" s="313" t="s">
        <v>564</v>
      </c>
      <c r="G147" s="314" t="s">
        <v>216</v>
      </c>
      <c r="H147" s="315" t="s">
        <v>216</v>
      </c>
      <c r="I147" s="315" t="s">
        <v>568</v>
      </c>
      <c r="J147" s="316" t="s">
        <v>216</v>
      </c>
      <c r="K147" s="317" t="s">
        <v>209</v>
      </c>
      <c r="L147" s="318" t="s">
        <v>258</v>
      </c>
    </row>
    <row r="148" spans="1:12" ht="12.75" customHeight="1" x14ac:dyDescent="0.3">
      <c r="A148" s="133"/>
      <c r="B148" s="321" t="s">
        <v>911</v>
      </c>
      <c r="C148" s="312" t="s">
        <v>970</v>
      </c>
      <c r="D148" s="312" t="s">
        <v>909</v>
      </c>
      <c r="E148" s="312" t="s">
        <v>561</v>
      </c>
      <c r="F148" s="313" t="s">
        <v>564</v>
      </c>
      <c r="G148" s="314" t="s">
        <v>216</v>
      </c>
      <c r="H148" s="315" t="s">
        <v>216</v>
      </c>
      <c r="I148" s="315" t="s">
        <v>568</v>
      </c>
      <c r="J148" s="316" t="s">
        <v>216</v>
      </c>
      <c r="K148" s="317" t="s">
        <v>209</v>
      </c>
      <c r="L148" s="318" t="s">
        <v>258</v>
      </c>
    </row>
    <row r="149" spans="1:12" ht="12.75" customHeight="1" x14ac:dyDescent="0.3">
      <c r="A149" s="133"/>
      <c r="B149" s="321" t="s">
        <v>912</v>
      </c>
      <c r="C149" s="312" t="s">
        <v>970</v>
      </c>
      <c r="D149" s="312" t="s">
        <v>909</v>
      </c>
      <c r="E149" s="312" t="s">
        <v>561</v>
      </c>
      <c r="F149" s="313" t="s">
        <v>564</v>
      </c>
      <c r="G149" s="314" t="s">
        <v>216</v>
      </c>
      <c r="H149" s="315" t="s">
        <v>216</v>
      </c>
      <c r="I149" s="315" t="s">
        <v>568</v>
      </c>
      <c r="J149" s="316" t="s">
        <v>216</v>
      </c>
      <c r="K149" s="317" t="s">
        <v>209</v>
      </c>
      <c r="L149" s="318" t="s">
        <v>258</v>
      </c>
    </row>
    <row r="150" spans="1:12" ht="12.75" customHeight="1" x14ac:dyDescent="0.3">
      <c r="A150" s="133"/>
      <c r="B150" s="321" t="s">
        <v>913</v>
      </c>
      <c r="C150" s="312" t="s">
        <v>971</v>
      </c>
      <c r="D150" s="312" t="s">
        <v>909</v>
      </c>
      <c r="E150" s="312" t="s">
        <v>561</v>
      </c>
      <c r="F150" s="313" t="s">
        <v>597</v>
      </c>
      <c r="G150" s="314" t="s">
        <v>216</v>
      </c>
      <c r="H150" s="315" t="s">
        <v>216</v>
      </c>
      <c r="I150" s="315" t="s">
        <v>568</v>
      </c>
      <c r="J150" s="316" t="s">
        <v>216</v>
      </c>
      <c r="K150" s="317" t="s">
        <v>209</v>
      </c>
      <c r="L150" s="318" t="s">
        <v>258</v>
      </c>
    </row>
    <row r="151" spans="1:12" ht="12.75" customHeight="1" x14ac:dyDescent="0.3">
      <c r="A151" s="133"/>
      <c r="B151" s="321" t="s">
        <v>914</v>
      </c>
      <c r="C151" s="312" t="s">
        <v>971</v>
      </c>
      <c r="D151" s="312" t="s">
        <v>909</v>
      </c>
      <c r="E151" s="312" t="s">
        <v>561</v>
      </c>
      <c r="F151" s="313" t="s">
        <v>597</v>
      </c>
      <c r="G151" s="314" t="s">
        <v>216</v>
      </c>
      <c r="H151" s="315" t="s">
        <v>216</v>
      </c>
      <c r="I151" s="315" t="s">
        <v>568</v>
      </c>
      <c r="J151" s="316" t="s">
        <v>216</v>
      </c>
      <c r="K151" s="317" t="s">
        <v>209</v>
      </c>
      <c r="L151" s="318" t="s">
        <v>258</v>
      </c>
    </row>
    <row r="152" spans="1:12" ht="12.75" customHeight="1" x14ac:dyDescent="0.3">
      <c r="A152" s="133"/>
      <c r="B152" s="321" t="s">
        <v>915</v>
      </c>
      <c r="C152" s="312" t="s">
        <v>971</v>
      </c>
      <c r="D152" s="312" t="s">
        <v>909</v>
      </c>
      <c r="E152" s="312" t="s">
        <v>561</v>
      </c>
      <c r="F152" s="313" t="s">
        <v>597</v>
      </c>
      <c r="G152" s="314" t="s">
        <v>216</v>
      </c>
      <c r="H152" s="315" t="s">
        <v>216</v>
      </c>
      <c r="I152" s="315" t="s">
        <v>568</v>
      </c>
      <c r="J152" s="316" t="s">
        <v>216</v>
      </c>
      <c r="K152" s="317" t="s">
        <v>209</v>
      </c>
      <c r="L152" s="318" t="s">
        <v>258</v>
      </c>
    </row>
    <row r="153" spans="1:12" ht="12.75" customHeight="1" x14ac:dyDescent="0.3">
      <c r="A153" s="133"/>
      <c r="B153" s="320" t="s">
        <v>522</v>
      </c>
      <c r="C153" s="312" t="s">
        <v>88</v>
      </c>
      <c r="D153" s="312" t="s">
        <v>52</v>
      </c>
      <c r="E153" s="312" t="s">
        <v>52</v>
      </c>
      <c r="F153" s="313" t="s">
        <v>564</v>
      </c>
      <c r="G153" s="314" t="s">
        <v>216</v>
      </c>
      <c r="H153" s="315" t="s">
        <v>216</v>
      </c>
      <c r="I153" s="315" t="s">
        <v>568</v>
      </c>
      <c r="J153" s="316">
        <v>124</v>
      </c>
      <c r="K153" s="317" t="s">
        <v>209</v>
      </c>
      <c r="L153" s="318" t="s">
        <v>258</v>
      </c>
    </row>
    <row r="154" spans="1:12" ht="12.75" customHeight="1" x14ac:dyDescent="0.3">
      <c r="A154" s="133"/>
      <c r="B154" s="321" t="s">
        <v>1154</v>
      </c>
      <c r="C154" s="312" t="s">
        <v>88</v>
      </c>
      <c r="D154" s="312" t="s">
        <v>52</v>
      </c>
      <c r="E154" s="312" t="s">
        <v>52</v>
      </c>
      <c r="F154" s="313" t="s">
        <v>564</v>
      </c>
      <c r="G154" s="314" t="s">
        <v>216</v>
      </c>
      <c r="H154" s="315" t="s">
        <v>216</v>
      </c>
      <c r="I154" s="315" t="s">
        <v>568</v>
      </c>
      <c r="J154" s="316" t="s">
        <v>216</v>
      </c>
      <c r="K154" s="317" t="s">
        <v>209</v>
      </c>
      <c r="L154" s="318" t="s">
        <v>258</v>
      </c>
    </row>
    <row r="155" spans="1:12" ht="12.75" customHeight="1" x14ac:dyDescent="0.3">
      <c r="A155" s="133"/>
      <c r="B155" s="321" t="s">
        <v>1153</v>
      </c>
      <c r="C155" s="312" t="s">
        <v>88</v>
      </c>
      <c r="D155" s="312" t="s">
        <v>52</v>
      </c>
      <c r="E155" s="312" t="s">
        <v>52</v>
      </c>
      <c r="F155" s="313" t="s">
        <v>597</v>
      </c>
      <c r="G155" s="314" t="s">
        <v>216</v>
      </c>
      <c r="H155" s="315" t="s">
        <v>216</v>
      </c>
      <c r="I155" s="315" t="s">
        <v>568</v>
      </c>
      <c r="J155" s="316" t="s">
        <v>216</v>
      </c>
      <c r="K155" s="317" t="s">
        <v>209</v>
      </c>
      <c r="L155" s="318" t="s">
        <v>258</v>
      </c>
    </row>
    <row r="156" spans="1:12" ht="12.75" customHeight="1" thickBot="1" x14ac:dyDescent="0.35">
      <c r="A156" s="133"/>
      <c r="B156" s="400" t="s">
        <v>1155</v>
      </c>
      <c r="C156" s="312" t="s">
        <v>88</v>
      </c>
      <c r="D156" s="299" t="s">
        <v>52</v>
      </c>
      <c r="E156" s="299" t="s">
        <v>52</v>
      </c>
      <c r="F156" s="300" t="s">
        <v>597</v>
      </c>
      <c r="G156" s="301" t="s">
        <v>216</v>
      </c>
      <c r="H156" s="302" t="s">
        <v>216</v>
      </c>
      <c r="I156" s="302" t="s">
        <v>568</v>
      </c>
      <c r="J156" s="303" t="s">
        <v>216</v>
      </c>
      <c r="K156" s="304" t="s">
        <v>209</v>
      </c>
      <c r="L156" s="319" t="s">
        <v>258</v>
      </c>
    </row>
    <row r="157" spans="1:12" ht="12.75" customHeight="1" x14ac:dyDescent="0.3">
      <c r="A157" s="133"/>
      <c r="B157" s="401" t="s">
        <v>1115</v>
      </c>
      <c r="C157" s="305" t="s">
        <v>1176</v>
      </c>
      <c r="D157" s="305" t="s">
        <v>124</v>
      </c>
      <c r="E157" s="305" t="s">
        <v>50</v>
      </c>
      <c r="F157" s="306" t="s">
        <v>564</v>
      </c>
      <c r="G157" s="307" t="s">
        <v>216</v>
      </c>
      <c r="H157" s="308" t="s">
        <v>216</v>
      </c>
      <c r="I157" s="308" t="s">
        <v>568</v>
      </c>
      <c r="J157" s="309" t="s">
        <v>216</v>
      </c>
      <c r="K157" s="310" t="s">
        <v>209</v>
      </c>
      <c r="L157" s="311" t="s">
        <v>253</v>
      </c>
    </row>
    <row r="158" spans="1:12" ht="12.75" customHeight="1" x14ac:dyDescent="0.3">
      <c r="A158" s="133"/>
      <c r="B158" s="321" t="s">
        <v>1116</v>
      </c>
      <c r="C158" s="312" t="s">
        <v>1176</v>
      </c>
      <c r="D158" s="312" t="s">
        <v>124</v>
      </c>
      <c r="E158" s="312" t="s">
        <v>50</v>
      </c>
      <c r="F158" s="313" t="s">
        <v>564</v>
      </c>
      <c r="G158" s="314" t="s">
        <v>216</v>
      </c>
      <c r="H158" s="315" t="s">
        <v>216</v>
      </c>
      <c r="I158" s="315" t="s">
        <v>568</v>
      </c>
      <c r="J158" s="316" t="s">
        <v>216</v>
      </c>
      <c r="K158" s="317" t="s">
        <v>209</v>
      </c>
      <c r="L158" s="318" t="s">
        <v>253</v>
      </c>
    </row>
    <row r="159" spans="1:12" ht="12.75" customHeight="1" x14ac:dyDescent="0.3">
      <c r="A159" s="133"/>
      <c r="B159" s="321" t="s">
        <v>1117</v>
      </c>
      <c r="C159" s="312" t="s">
        <v>1176</v>
      </c>
      <c r="D159" s="312" t="s">
        <v>124</v>
      </c>
      <c r="E159" s="312" t="s">
        <v>50</v>
      </c>
      <c r="F159" s="313" t="s">
        <v>564</v>
      </c>
      <c r="G159" s="314" t="s">
        <v>216</v>
      </c>
      <c r="H159" s="315" t="s">
        <v>216</v>
      </c>
      <c r="I159" s="315" t="s">
        <v>568</v>
      </c>
      <c r="J159" s="316" t="s">
        <v>216</v>
      </c>
      <c r="K159" s="317" t="s">
        <v>209</v>
      </c>
      <c r="L159" s="318" t="s">
        <v>253</v>
      </c>
    </row>
    <row r="160" spans="1:12" ht="12.75" customHeight="1" x14ac:dyDescent="0.3">
      <c r="A160" s="133"/>
      <c r="B160" s="321" t="s">
        <v>1118</v>
      </c>
      <c r="C160" s="312" t="s">
        <v>1177</v>
      </c>
      <c r="D160" s="312" t="s">
        <v>124</v>
      </c>
      <c r="E160" s="312" t="s">
        <v>50</v>
      </c>
      <c r="F160" s="313" t="s">
        <v>597</v>
      </c>
      <c r="G160" s="314" t="s">
        <v>216</v>
      </c>
      <c r="H160" s="315" t="s">
        <v>216</v>
      </c>
      <c r="I160" s="315" t="s">
        <v>568</v>
      </c>
      <c r="J160" s="316" t="s">
        <v>216</v>
      </c>
      <c r="K160" s="317" t="s">
        <v>209</v>
      </c>
      <c r="L160" s="318" t="s">
        <v>253</v>
      </c>
    </row>
    <row r="161" spans="1:12" ht="12.75" customHeight="1" x14ac:dyDescent="0.3">
      <c r="A161" s="133"/>
      <c r="B161" s="321" t="s">
        <v>1119</v>
      </c>
      <c r="C161" s="312" t="s">
        <v>1177</v>
      </c>
      <c r="D161" s="312" t="s">
        <v>124</v>
      </c>
      <c r="E161" s="312" t="s">
        <v>50</v>
      </c>
      <c r="F161" s="313" t="s">
        <v>597</v>
      </c>
      <c r="G161" s="314" t="s">
        <v>216</v>
      </c>
      <c r="H161" s="315" t="s">
        <v>216</v>
      </c>
      <c r="I161" s="315" t="s">
        <v>568</v>
      </c>
      <c r="J161" s="316" t="s">
        <v>216</v>
      </c>
      <c r="K161" s="317" t="s">
        <v>209</v>
      </c>
      <c r="L161" s="318" t="s">
        <v>253</v>
      </c>
    </row>
    <row r="162" spans="1:12" ht="12.75" customHeight="1" x14ac:dyDescent="0.3">
      <c r="A162" s="133"/>
      <c r="B162" s="321" t="s">
        <v>1120</v>
      </c>
      <c r="C162" s="312" t="s">
        <v>1177</v>
      </c>
      <c r="D162" s="312" t="s">
        <v>124</v>
      </c>
      <c r="E162" s="312" t="s">
        <v>50</v>
      </c>
      <c r="F162" s="313" t="s">
        <v>597</v>
      </c>
      <c r="G162" s="314" t="s">
        <v>216</v>
      </c>
      <c r="H162" s="315" t="s">
        <v>216</v>
      </c>
      <c r="I162" s="315" t="s">
        <v>568</v>
      </c>
      <c r="J162" s="316" t="s">
        <v>216</v>
      </c>
      <c r="K162" s="317" t="s">
        <v>209</v>
      </c>
      <c r="L162" s="318" t="s">
        <v>253</v>
      </c>
    </row>
    <row r="163" spans="1:12" ht="12.75" customHeight="1" x14ac:dyDescent="0.3">
      <c r="A163" s="133"/>
      <c r="B163" s="320" t="s">
        <v>563</v>
      </c>
      <c r="C163" s="312" t="s">
        <v>972</v>
      </c>
      <c r="D163" s="312" t="s">
        <v>124</v>
      </c>
      <c r="E163" s="312" t="s">
        <v>50</v>
      </c>
      <c r="F163" s="313" t="s">
        <v>564</v>
      </c>
      <c r="G163" s="314" t="s">
        <v>216</v>
      </c>
      <c r="H163" s="315" t="s">
        <v>216</v>
      </c>
      <c r="I163" s="315" t="s">
        <v>568</v>
      </c>
      <c r="J163" s="316" t="s">
        <v>216</v>
      </c>
      <c r="K163" s="317" t="s">
        <v>209</v>
      </c>
      <c r="L163" s="318" t="s">
        <v>253</v>
      </c>
    </row>
    <row r="164" spans="1:12" ht="12.75" customHeight="1" x14ac:dyDescent="0.3">
      <c r="A164" s="133"/>
      <c r="B164" s="321" t="s">
        <v>565</v>
      </c>
      <c r="C164" s="312" t="s">
        <v>972</v>
      </c>
      <c r="D164" s="312" t="s">
        <v>124</v>
      </c>
      <c r="E164" s="312" t="s">
        <v>50</v>
      </c>
      <c r="F164" s="313" t="s">
        <v>564</v>
      </c>
      <c r="G164" s="314" t="s">
        <v>216</v>
      </c>
      <c r="H164" s="315" t="s">
        <v>216</v>
      </c>
      <c r="I164" s="315" t="s">
        <v>568</v>
      </c>
      <c r="J164" s="316" t="s">
        <v>216</v>
      </c>
      <c r="K164" s="317" t="s">
        <v>209</v>
      </c>
      <c r="L164" s="318" t="s">
        <v>253</v>
      </c>
    </row>
    <row r="165" spans="1:12" ht="12.75" customHeight="1" x14ac:dyDescent="0.3">
      <c r="A165" s="133"/>
      <c r="B165" s="320" t="s">
        <v>1285</v>
      </c>
      <c r="C165" s="312" t="s">
        <v>1286</v>
      </c>
      <c r="D165" s="312" t="s">
        <v>124</v>
      </c>
      <c r="E165" s="312" t="s">
        <v>50</v>
      </c>
      <c r="F165" s="313" t="s">
        <v>564</v>
      </c>
      <c r="G165" s="314" t="s">
        <v>216</v>
      </c>
      <c r="H165" s="315" t="s">
        <v>216</v>
      </c>
      <c r="I165" s="315" t="s">
        <v>568</v>
      </c>
      <c r="J165" s="316" t="s">
        <v>216</v>
      </c>
      <c r="K165" s="317" t="s">
        <v>209</v>
      </c>
      <c r="L165" s="318" t="s">
        <v>253</v>
      </c>
    </row>
    <row r="166" spans="1:12" ht="12.75" customHeight="1" x14ac:dyDescent="0.3">
      <c r="A166" s="133"/>
      <c r="B166" s="321" t="s">
        <v>1287</v>
      </c>
      <c r="C166" s="312" t="s">
        <v>1286</v>
      </c>
      <c r="D166" s="312" t="s">
        <v>124</v>
      </c>
      <c r="E166" s="312" t="s">
        <v>50</v>
      </c>
      <c r="F166" s="313" t="s">
        <v>564</v>
      </c>
      <c r="G166" s="314" t="s">
        <v>216</v>
      </c>
      <c r="H166" s="315" t="s">
        <v>216</v>
      </c>
      <c r="I166" s="315" t="s">
        <v>568</v>
      </c>
      <c r="J166" s="316" t="s">
        <v>216</v>
      </c>
      <c r="K166" s="317" t="s">
        <v>209</v>
      </c>
      <c r="L166" s="318" t="s">
        <v>253</v>
      </c>
    </row>
    <row r="167" spans="1:12" ht="12.75" customHeight="1" x14ac:dyDescent="0.3">
      <c r="A167" s="133"/>
      <c r="B167" s="321" t="s">
        <v>1288</v>
      </c>
      <c r="C167" s="312" t="s">
        <v>1286</v>
      </c>
      <c r="D167" s="312" t="s">
        <v>124</v>
      </c>
      <c r="E167" s="312" t="s">
        <v>50</v>
      </c>
      <c r="F167" s="313" t="s">
        <v>564</v>
      </c>
      <c r="G167" s="314" t="s">
        <v>216</v>
      </c>
      <c r="H167" s="315" t="s">
        <v>216</v>
      </c>
      <c r="I167" s="315" t="s">
        <v>568</v>
      </c>
      <c r="J167" s="316" t="s">
        <v>216</v>
      </c>
      <c r="K167" s="317" t="s">
        <v>209</v>
      </c>
      <c r="L167" s="318" t="s">
        <v>253</v>
      </c>
    </row>
    <row r="168" spans="1:12" ht="12.75" customHeight="1" x14ac:dyDescent="0.3">
      <c r="A168" s="133"/>
      <c r="B168" s="320" t="s">
        <v>604</v>
      </c>
      <c r="C168" s="312" t="s">
        <v>449</v>
      </c>
      <c r="D168" s="312" t="s">
        <v>605</v>
      </c>
      <c r="E168" s="312" t="s">
        <v>273</v>
      </c>
      <c r="F168" s="313" t="s">
        <v>564</v>
      </c>
      <c r="G168" s="314" t="s">
        <v>216</v>
      </c>
      <c r="H168" s="315">
        <v>9</v>
      </c>
      <c r="I168" s="315" t="s">
        <v>568</v>
      </c>
      <c r="J168" s="316" t="s">
        <v>216</v>
      </c>
      <c r="K168" s="317" t="s">
        <v>209</v>
      </c>
      <c r="L168" s="318" t="s">
        <v>253</v>
      </c>
    </row>
    <row r="169" spans="1:12" ht="12.75" customHeight="1" x14ac:dyDescent="0.3">
      <c r="A169" s="133"/>
      <c r="B169" s="321" t="s">
        <v>606</v>
      </c>
      <c r="C169" s="312" t="s">
        <v>449</v>
      </c>
      <c r="D169" s="312" t="s">
        <v>605</v>
      </c>
      <c r="E169" s="312" t="s">
        <v>273</v>
      </c>
      <c r="F169" s="313" t="s">
        <v>564</v>
      </c>
      <c r="G169" s="314" t="s">
        <v>216</v>
      </c>
      <c r="H169" s="315">
        <v>9</v>
      </c>
      <c r="I169" s="315" t="s">
        <v>568</v>
      </c>
      <c r="J169" s="316" t="s">
        <v>216</v>
      </c>
      <c r="K169" s="317" t="s">
        <v>209</v>
      </c>
      <c r="L169" s="318" t="s">
        <v>253</v>
      </c>
    </row>
    <row r="170" spans="1:12" ht="12.75" customHeight="1" x14ac:dyDescent="0.3">
      <c r="A170" s="133"/>
      <c r="B170" s="321" t="s">
        <v>607</v>
      </c>
      <c r="C170" s="312" t="s">
        <v>973</v>
      </c>
      <c r="D170" s="312" t="s">
        <v>605</v>
      </c>
      <c r="E170" s="312" t="s">
        <v>273</v>
      </c>
      <c r="F170" s="313" t="s">
        <v>597</v>
      </c>
      <c r="G170" s="314" t="s">
        <v>216</v>
      </c>
      <c r="H170" s="315" t="s">
        <v>216</v>
      </c>
      <c r="I170" s="315" t="s">
        <v>568</v>
      </c>
      <c r="J170" s="316" t="s">
        <v>216</v>
      </c>
      <c r="K170" s="317" t="s">
        <v>209</v>
      </c>
      <c r="L170" s="318" t="s">
        <v>253</v>
      </c>
    </row>
    <row r="171" spans="1:12" ht="12.75" customHeight="1" x14ac:dyDescent="0.3">
      <c r="A171" s="133"/>
      <c r="B171" s="321" t="s">
        <v>608</v>
      </c>
      <c r="C171" s="312" t="s">
        <v>973</v>
      </c>
      <c r="D171" s="312" t="s">
        <v>605</v>
      </c>
      <c r="E171" s="312" t="s">
        <v>273</v>
      </c>
      <c r="F171" s="313" t="s">
        <v>597</v>
      </c>
      <c r="G171" s="314" t="s">
        <v>216</v>
      </c>
      <c r="H171" s="315" t="s">
        <v>216</v>
      </c>
      <c r="I171" s="315" t="s">
        <v>568</v>
      </c>
      <c r="J171" s="316" t="s">
        <v>216</v>
      </c>
      <c r="K171" s="317" t="s">
        <v>209</v>
      </c>
      <c r="L171" s="318" t="s">
        <v>253</v>
      </c>
    </row>
    <row r="172" spans="1:12" ht="12.75" customHeight="1" x14ac:dyDescent="0.3">
      <c r="A172" s="133"/>
      <c r="B172" s="321" t="s">
        <v>1138</v>
      </c>
      <c r="C172" s="312" t="s">
        <v>1179</v>
      </c>
      <c r="D172" s="312" t="s">
        <v>99</v>
      </c>
      <c r="E172" s="312" t="s">
        <v>26</v>
      </c>
      <c r="F172" s="313" t="s">
        <v>597</v>
      </c>
      <c r="G172" s="314" t="s">
        <v>216</v>
      </c>
      <c r="H172" s="315" t="s">
        <v>216</v>
      </c>
      <c r="I172" s="315" t="s">
        <v>568</v>
      </c>
      <c r="J172" s="316" t="s">
        <v>216</v>
      </c>
      <c r="K172" s="317" t="s">
        <v>209</v>
      </c>
      <c r="L172" s="318" t="s">
        <v>253</v>
      </c>
    </row>
    <row r="173" spans="1:12" ht="12.75" customHeight="1" x14ac:dyDescent="0.3">
      <c r="A173" s="133"/>
      <c r="B173" s="321" t="s">
        <v>1139</v>
      </c>
      <c r="C173" s="312" t="s">
        <v>1179</v>
      </c>
      <c r="D173" s="312" t="s">
        <v>99</v>
      </c>
      <c r="E173" s="312" t="s">
        <v>26</v>
      </c>
      <c r="F173" s="313" t="s">
        <v>597</v>
      </c>
      <c r="G173" s="314" t="s">
        <v>216</v>
      </c>
      <c r="H173" s="315" t="s">
        <v>216</v>
      </c>
      <c r="I173" s="315" t="s">
        <v>568</v>
      </c>
      <c r="J173" s="316" t="s">
        <v>216</v>
      </c>
      <c r="K173" s="317" t="s">
        <v>209</v>
      </c>
      <c r="L173" s="318" t="s">
        <v>253</v>
      </c>
    </row>
    <row r="174" spans="1:12" ht="12.75" customHeight="1" x14ac:dyDescent="0.3">
      <c r="A174" s="133"/>
      <c r="B174" s="321" t="s">
        <v>1140</v>
      </c>
      <c r="C174" s="312" t="s">
        <v>1179</v>
      </c>
      <c r="D174" s="312" t="s">
        <v>99</v>
      </c>
      <c r="E174" s="312" t="s">
        <v>26</v>
      </c>
      <c r="F174" s="313" t="s">
        <v>597</v>
      </c>
      <c r="G174" s="314" t="s">
        <v>216</v>
      </c>
      <c r="H174" s="315" t="s">
        <v>216</v>
      </c>
      <c r="I174" s="315" t="s">
        <v>568</v>
      </c>
      <c r="J174" s="316" t="s">
        <v>216</v>
      </c>
      <c r="K174" s="317" t="s">
        <v>209</v>
      </c>
      <c r="L174" s="318" t="s">
        <v>253</v>
      </c>
    </row>
    <row r="175" spans="1:12" ht="12.75" customHeight="1" x14ac:dyDescent="0.3">
      <c r="A175" s="133"/>
      <c r="B175" s="321" t="s">
        <v>1137</v>
      </c>
      <c r="C175" s="312" t="s">
        <v>1103</v>
      </c>
      <c r="D175" s="312" t="s">
        <v>99</v>
      </c>
      <c r="E175" s="312" t="s">
        <v>26</v>
      </c>
      <c r="F175" s="313" t="s">
        <v>564</v>
      </c>
      <c r="G175" s="314" t="s">
        <v>216</v>
      </c>
      <c r="H175" s="315" t="s">
        <v>216</v>
      </c>
      <c r="I175" s="315" t="s">
        <v>568</v>
      </c>
      <c r="J175" s="316" t="s">
        <v>216</v>
      </c>
      <c r="K175" s="317" t="s">
        <v>209</v>
      </c>
      <c r="L175" s="318" t="s">
        <v>253</v>
      </c>
    </row>
    <row r="176" spans="1:12" ht="12.75" customHeight="1" x14ac:dyDescent="0.3">
      <c r="A176" s="133"/>
      <c r="B176" s="320" t="s">
        <v>1144</v>
      </c>
      <c r="C176" s="312" t="s">
        <v>1181</v>
      </c>
      <c r="D176" s="312" t="s">
        <v>1061</v>
      </c>
      <c r="E176" s="312" t="s">
        <v>46</v>
      </c>
      <c r="F176" s="313" t="s">
        <v>564</v>
      </c>
      <c r="G176" s="314" t="s">
        <v>216</v>
      </c>
      <c r="H176" s="315" t="s">
        <v>216</v>
      </c>
      <c r="I176" s="315" t="s">
        <v>568</v>
      </c>
      <c r="J176" s="316" t="s">
        <v>216</v>
      </c>
      <c r="K176" s="317" t="s">
        <v>209</v>
      </c>
      <c r="L176" s="318" t="s">
        <v>253</v>
      </c>
    </row>
    <row r="177" spans="1:12" ht="12.75" customHeight="1" x14ac:dyDescent="0.3">
      <c r="A177" s="133"/>
      <c r="B177" s="321" t="s">
        <v>1145</v>
      </c>
      <c r="C177" s="312" t="s">
        <v>1181</v>
      </c>
      <c r="D177" s="312" t="s">
        <v>1061</v>
      </c>
      <c r="E177" s="312" t="s">
        <v>46</v>
      </c>
      <c r="F177" s="313" t="s">
        <v>564</v>
      </c>
      <c r="G177" s="314" t="s">
        <v>216</v>
      </c>
      <c r="H177" s="315" t="s">
        <v>216</v>
      </c>
      <c r="I177" s="315" t="s">
        <v>568</v>
      </c>
      <c r="J177" s="316" t="s">
        <v>216</v>
      </c>
      <c r="K177" s="317" t="s">
        <v>209</v>
      </c>
      <c r="L177" s="318" t="s">
        <v>253</v>
      </c>
    </row>
    <row r="178" spans="1:12" ht="12.75" customHeight="1" x14ac:dyDescent="0.3">
      <c r="A178" s="133"/>
      <c r="B178" s="320" t="s">
        <v>1146</v>
      </c>
      <c r="C178" s="312" t="s">
        <v>290</v>
      </c>
      <c r="D178" s="312" t="s">
        <v>1061</v>
      </c>
      <c r="E178" s="312" t="s">
        <v>46</v>
      </c>
      <c r="F178" s="313" t="s">
        <v>564</v>
      </c>
      <c r="G178" s="314" t="s">
        <v>216</v>
      </c>
      <c r="H178" s="315">
        <v>9</v>
      </c>
      <c r="I178" s="315" t="s">
        <v>568</v>
      </c>
      <c r="J178" s="316" t="s">
        <v>216</v>
      </c>
      <c r="K178" s="317" t="s">
        <v>209</v>
      </c>
      <c r="L178" s="318" t="s">
        <v>253</v>
      </c>
    </row>
    <row r="179" spans="1:12" ht="12.75" customHeight="1" x14ac:dyDescent="0.3">
      <c r="A179" s="133"/>
      <c r="B179" s="321" t="s">
        <v>551</v>
      </c>
      <c r="C179" s="312" t="s">
        <v>290</v>
      </c>
      <c r="D179" s="312" t="s">
        <v>1061</v>
      </c>
      <c r="E179" s="312" t="s">
        <v>46</v>
      </c>
      <c r="F179" s="313" t="s">
        <v>564</v>
      </c>
      <c r="G179" s="314" t="s">
        <v>216</v>
      </c>
      <c r="H179" s="315">
        <v>9</v>
      </c>
      <c r="I179" s="315" t="s">
        <v>568</v>
      </c>
      <c r="J179" s="316">
        <v>108</v>
      </c>
      <c r="K179" s="317" t="s">
        <v>209</v>
      </c>
      <c r="L179" s="318" t="s">
        <v>253</v>
      </c>
    </row>
    <row r="180" spans="1:12" ht="12.75" customHeight="1" x14ac:dyDescent="0.3">
      <c r="A180" s="133"/>
      <c r="B180" s="321" t="s">
        <v>1147</v>
      </c>
      <c r="C180" s="312" t="s">
        <v>1182</v>
      </c>
      <c r="D180" s="312" t="s">
        <v>1061</v>
      </c>
      <c r="E180" s="312" t="s">
        <v>46</v>
      </c>
      <c r="F180" s="313" t="s">
        <v>597</v>
      </c>
      <c r="G180" s="314" t="s">
        <v>216</v>
      </c>
      <c r="H180" s="315" t="s">
        <v>216</v>
      </c>
      <c r="I180" s="315" t="s">
        <v>568</v>
      </c>
      <c r="J180" s="316" t="s">
        <v>216</v>
      </c>
      <c r="K180" s="317" t="s">
        <v>209</v>
      </c>
      <c r="L180" s="318" t="s">
        <v>253</v>
      </c>
    </row>
    <row r="181" spans="1:12" ht="12.75" customHeight="1" x14ac:dyDescent="0.3">
      <c r="A181" s="133"/>
      <c r="B181" s="321" t="s">
        <v>1148</v>
      </c>
      <c r="C181" s="312" t="s">
        <v>1182</v>
      </c>
      <c r="D181" s="312" t="s">
        <v>1061</v>
      </c>
      <c r="E181" s="312" t="s">
        <v>46</v>
      </c>
      <c r="F181" s="313" t="s">
        <v>597</v>
      </c>
      <c r="G181" s="314" t="s">
        <v>216</v>
      </c>
      <c r="H181" s="315" t="s">
        <v>216</v>
      </c>
      <c r="I181" s="315" t="s">
        <v>568</v>
      </c>
      <c r="J181" s="316" t="s">
        <v>216</v>
      </c>
      <c r="K181" s="317" t="s">
        <v>209</v>
      </c>
      <c r="L181" s="318" t="s">
        <v>253</v>
      </c>
    </row>
    <row r="182" spans="1:12" ht="12.75" customHeight="1" x14ac:dyDescent="0.3">
      <c r="A182" s="133"/>
      <c r="B182" s="320" t="s">
        <v>750</v>
      </c>
      <c r="C182" s="312" t="s">
        <v>754</v>
      </c>
      <c r="D182" s="312" t="s">
        <v>207</v>
      </c>
      <c r="E182" s="312" t="s">
        <v>208</v>
      </c>
      <c r="F182" s="313" t="s">
        <v>564</v>
      </c>
      <c r="G182" s="314" t="s">
        <v>216</v>
      </c>
      <c r="H182" s="315">
        <v>9</v>
      </c>
      <c r="I182" s="315" t="s">
        <v>568</v>
      </c>
      <c r="J182" s="316" t="s">
        <v>216</v>
      </c>
      <c r="K182" s="317" t="s">
        <v>209</v>
      </c>
      <c r="L182" s="318" t="s">
        <v>253</v>
      </c>
    </row>
    <row r="183" spans="1:12" ht="12.75" customHeight="1" x14ac:dyDescent="0.3">
      <c r="A183" s="133"/>
      <c r="B183" s="321" t="s">
        <v>751</v>
      </c>
      <c r="C183" s="312" t="s">
        <v>754</v>
      </c>
      <c r="D183" s="312" t="s">
        <v>207</v>
      </c>
      <c r="E183" s="312" t="s">
        <v>208</v>
      </c>
      <c r="F183" s="313" t="s">
        <v>564</v>
      </c>
      <c r="G183" s="314" t="s">
        <v>216</v>
      </c>
      <c r="H183" s="315">
        <v>9</v>
      </c>
      <c r="I183" s="315" t="s">
        <v>568</v>
      </c>
      <c r="J183" s="316" t="s">
        <v>216</v>
      </c>
      <c r="K183" s="317" t="s">
        <v>209</v>
      </c>
      <c r="L183" s="318" t="s">
        <v>253</v>
      </c>
    </row>
    <row r="184" spans="1:12" ht="12.75" customHeight="1" x14ac:dyDescent="0.3">
      <c r="A184" s="133"/>
      <c r="B184" s="321" t="s">
        <v>752</v>
      </c>
      <c r="C184" s="312" t="s">
        <v>754</v>
      </c>
      <c r="D184" s="312" t="s">
        <v>207</v>
      </c>
      <c r="E184" s="312" t="s">
        <v>208</v>
      </c>
      <c r="F184" s="313" t="s">
        <v>564</v>
      </c>
      <c r="G184" s="314" t="s">
        <v>216</v>
      </c>
      <c r="H184" s="315">
        <v>9</v>
      </c>
      <c r="I184" s="315" t="s">
        <v>568</v>
      </c>
      <c r="J184" s="316" t="s">
        <v>216</v>
      </c>
      <c r="K184" s="317" t="s">
        <v>209</v>
      </c>
      <c r="L184" s="318" t="s">
        <v>253</v>
      </c>
    </row>
    <row r="185" spans="1:12" ht="12.75" customHeight="1" x14ac:dyDescent="0.3">
      <c r="A185" s="133"/>
      <c r="B185" s="321" t="s">
        <v>1404</v>
      </c>
      <c r="C185" s="312" t="s">
        <v>293</v>
      </c>
      <c r="D185" s="312" t="s">
        <v>207</v>
      </c>
      <c r="E185" s="312" t="s">
        <v>208</v>
      </c>
      <c r="F185" s="313" t="s">
        <v>564</v>
      </c>
      <c r="G185" s="314" t="s">
        <v>216</v>
      </c>
      <c r="H185" s="315" t="s">
        <v>216</v>
      </c>
      <c r="I185" s="315" t="s">
        <v>568</v>
      </c>
      <c r="J185" s="316" t="s">
        <v>216</v>
      </c>
      <c r="K185" s="317" t="s">
        <v>209</v>
      </c>
      <c r="L185" s="318" t="s">
        <v>253</v>
      </c>
    </row>
    <row r="186" spans="1:12" ht="12.75" customHeight="1" x14ac:dyDescent="0.3">
      <c r="A186" s="133"/>
      <c r="B186" s="321" t="s">
        <v>1407</v>
      </c>
      <c r="C186" s="312" t="s">
        <v>293</v>
      </c>
      <c r="D186" s="312" t="s">
        <v>207</v>
      </c>
      <c r="E186" s="312" t="s">
        <v>208</v>
      </c>
      <c r="F186" s="313" t="s">
        <v>564</v>
      </c>
      <c r="G186" s="314" t="s">
        <v>216</v>
      </c>
      <c r="H186" s="315" t="s">
        <v>216</v>
      </c>
      <c r="I186" s="315" t="s">
        <v>568</v>
      </c>
      <c r="J186" s="316" t="s">
        <v>216</v>
      </c>
      <c r="K186" s="317" t="s">
        <v>209</v>
      </c>
      <c r="L186" s="318" t="s">
        <v>253</v>
      </c>
    </row>
    <row r="187" spans="1:12" ht="12.75" customHeight="1" x14ac:dyDescent="0.3">
      <c r="A187" s="133"/>
      <c r="B187" s="320" t="s">
        <v>1408</v>
      </c>
      <c r="C187" s="312" t="s">
        <v>293</v>
      </c>
      <c r="D187" s="312" t="s">
        <v>207</v>
      </c>
      <c r="E187" s="312" t="s">
        <v>208</v>
      </c>
      <c r="F187" s="313" t="s">
        <v>564</v>
      </c>
      <c r="G187" s="314" t="s">
        <v>216</v>
      </c>
      <c r="H187" s="315" t="s">
        <v>216</v>
      </c>
      <c r="I187" s="315" t="s">
        <v>568</v>
      </c>
      <c r="J187" s="316" t="s">
        <v>216</v>
      </c>
      <c r="K187" s="317" t="s">
        <v>209</v>
      </c>
      <c r="L187" s="318" t="s">
        <v>253</v>
      </c>
    </row>
    <row r="188" spans="1:12" ht="12.75" customHeight="1" x14ac:dyDescent="0.3">
      <c r="A188" s="133"/>
      <c r="B188" s="321" t="s">
        <v>1406</v>
      </c>
      <c r="C188" s="312" t="s">
        <v>1405</v>
      </c>
      <c r="D188" s="312" t="s">
        <v>207</v>
      </c>
      <c r="E188" s="312" t="s">
        <v>208</v>
      </c>
      <c r="F188" s="313" t="s">
        <v>597</v>
      </c>
      <c r="G188" s="314" t="s">
        <v>216</v>
      </c>
      <c r="H188" s="315" t="s">
        <v>216</v>
      </c>
      <c r="I188" s="315" t="s">
        <v>568</v>
      </c>
      <c r="J188" s="316" t="s">
        <v>216</v>
      </c>
      <c r="K188" s="317" t="s">
        <v>209</v>
      </c>
      <c r="L188" s="318" t="s">
        <v>253</v>
      </c>
    </row>
    <row r="189" spans="1:12" ht="12.75" customHeight="1" x14ac:dyDescent="0.3">
      <c r="A189" s="133"/>
      <c r="B189" s="321" t="s">
        <v>1409</v>
      </c>
      <c r="C189" s="312" t="s">
        <v>1405</v>
      </c>
      <c r="D189" s="312" t="s">
        <v>207</v>
      </c>
      <c r="E189" s="312" t="s">
        <v>208</v>
      </c>
      <c r="F189" s="313" t="s">
        <v>597</v>
      </c>
      <c r="G189" s="314" t="s">
        <v>216</v>
      </c>
      <c r="H189" s="315" t="s">
        <v>216</v>
      </c>
      <c r="I189" s="315" t="s">
        <v>568</v>
      </c>
      <c r="J189" s="316" t="s">
        <v>216</v>
      </c>
      <c r="K189" s="317" t="s">
        <v>209</v>
      </c>
      <c r="L189" s="318" t="s">
        <v>253</v>
      </c>
    </row>
    <row r="190" spans="1:12" ht="12.75" customHeight="1" x14ac:dyDescent="0.3">
      <c r="A190" s="133"/>
      <c r="B190" s="321" t="s">
        <v>1470</v>
      </c>
      <c r="C190" s="312" t="s">
        <v>1405</v>
      </c>
      <c r="D190" s="312" t="s">
        <v>207</v>
      </c>
      <c r="E190" s="312" t="s">
        <v>208</v>
      </c>
      <c r="F190" s="313" t="s">
        <v>597</v>
      </c>
      <c r="G190" s="314" t="s">
        <v>216</v>
      </c>
      <c r="H190" s="315" t="s">
        <v>216</v>
      </c>
      <c r="I190" s="315" t="s">
        <v>568</v>
      </c>
      <c r="J190" s="316" t="s">
        <v>216</v>
      </c>
      <c r="K190" s="317" t="s">
        <v>209</v>
      </c>
      <c r="L190" s="318" t="s">
        <v>253</v>
      </c>
    </row>
    <row r="191" spans="1:12" ht="12.75" customHeight="1" x14ac:dyDescent="0.3">
      <c r="A191" s="133"/>
      <c r="B191" s="320" t="s">
        <v>1142</v>
      </c>
      <c r="C191" s="312" t="s">
        <v>1180</v>
      </c>
      <c r="D191" s="312" t="s">
        <v>207</v>
      </c>
      <c r="E191" s="312" t="s">
        <v>208</v>
      </c>
      <c r="F191" s="313" t="s">
        <v>564</v>
      </c>
      <c r="G191" s="314" t="s">
        <v>216</v>
      </c>
      <c r="H191" s="315" t="s">
        <v>216</v>
      </c>
      <c r="I191" s="315" t="s">
        <v>568</v>
      </c>
      <c r="J191" s="316" t="s">
        <v>216</v>
      </c>
      <c r="K191" s="317" t="s">
        <v>209</v>
      </c>
      <c r="L191" s="318" t="s">
        <v>253</v>
      </c>
    </row>
    <row r="192" spans="1:12" ht="12.75" customHeight="1" x14ac:dyDescent="0.3">
      <c r="A192" s="133"/>
      <c r="B192" s="321" t="s">
        <v>1143</v>
      </c>
      <c r="C192" s="312" t="s">
        <v>1180</v>
      </c>
      <c r="D192" s="312" t="s">
        <v>207</v>
      </c>
      <c r="E192" s="312" t="s">
        <v>208</v>
      </c>
      <c r="F192" s="313" t="s">
        <v>564</v>
      </c>
      <c r="G192" s="314" t="s">
        <v>216</v>
      </c>
      <c r="H192" s="315" t="s">
        <v>216</v>
      </c>
      <c r="I192" s="315" t="s">
        <v>568</v>
      </c>
      <c r="J192" s="316" t="s">
        <v>216</v>
      </c>
      <c r="K192" s="317" t="s">
        <v>209</v>
      </c>
      <c r="L192" s="318" t="s">
        <v>253</v>
      </c>
    </row>
    <row r="193" spans="1:12" ht="12.75" customHeight="1" x14ac:dyDescent="0.3">
      <c r="A193" s="133"/>
      <c r="B193" s="320" t="s">
        <v>593</v>
      </c>
      <c r="C193" s="312" t="s">
        <v>294</v>
      </c>
      <c r="D193" s="312" t="s">
        <v>207</v>
      </c>
      <c r="E193" s="312" t="s">
        <v>208</v>
      </c>
      <c r="F193" s="313" t="s">
        <v>564</v>
      </c>
      <c r="G193" s="314" t="s">
        <v>216</v>
      </c>
      <c r="H193" s="315">
        <v>8</v>
      </c>
      <c r="I193" s="315" t="s">
        <v>568</v>
      </c>
      <c r="J193" s="316">
        <v>30</v>
      </c>
      <c r="K193" s="317" t="s">
        <v>209</v>
      </c>
      <c r="L193" s="318" t="s">
        <v>253</v>
      </c>
    </row>
    <row r="194" spans="1:12" ht="12.75" customHeight="1" x14ac:dyDescent="0.3">
      <c r="A194" s="133"/>
      <c r="B194" s="321" t="s">
        <v>594</v>
      </c>
      <c r="C194" s="312" t="s">
        <v>294</v>
      </c>
      <c r="D194" s="312" t="s">
        <v>207</v>
      </c>
      <c r="E194" s="312" t="s">
        <v>208</v>
      </c>
      <c r="F194" s="313" t="s">
        <v>564</v>
      </c>
      <c r="G194" s="314" t="s">
        <v>216</v>
      </c>
      <c r="H194" s="315">
        <v>8</v>
      </c>
      <c r="I194" s="315" t="s">
        <v>568</v>
      </c>
      <c r="J194" s="316" t="s">
        <v>216</v>
      </c>
      <c r="K194" s="317" t="s">
        <v>209</v>
      </c>
      <c r="L194" s="318" t="s">
        <v>253</v>
      </c>
    </row>
    <row r="195" spans="1:12" ht="12.75" customHeight="1" x14ac:dyDescent="0.3">
      <c r="A195" s="133"/>
      <c r="B195" s="321" t="s">
        <v>543</v>
      </c>
      <c r="C195" s="312" t="s">
        <v>294</v>
      </c>
      <c r="D195" s="312" t="s">
        <v>207</v>
      </c>
      <c r="E195" s="312" t="s">
        <v>208</v>
      </c>
      <c r="F195" s="313" t="s">
        <v>564</v>
      </c>
      <c r="G195" s="314" t="s">
        <v>216</v>
      </c>
      <c r="H195" s="315">
        <v>8</v>
      </c>
      <c r="I195" s="315" t="s">
        <v>568</v>
      </c>
      <c r="J195" s="316">
        <v>108</v>
      </c>
      <c r="K195" s="317" t="s">
        <v>209</v>
      </c>
      <c r="L195" s="318" t="s">
        <v>253</v>
      </c>
    </row>
    <row r="196" spans="1:12" ht="12.75" customHeight="1" x14ac:dyDescent="0.3">
      <c r="A196" s="133"/>
      <c r="B196" s="321" t="s">
        <v>595</v>
      </c>
      <c r="C196" s="312" t="s">
        <v>974</v>
      </c>
      <c r="D196" s="312" t="s">
        <v>207</v>
      </c>
      <c r="E196" s="312" t="s">
        <v>208</v>
      </c>
      <c r="F196" s="313" t="s">
        <v>597</v>
      </c>
      <c r="G196" s="314" t="s">
        <v>216</v>
      </c>
      <c r="H196" s="315" t="s">
        <v>216</v>
      </c>
      <c r="I196" s="315" t="s">
        <v>568</v>
      </c>
      <c r="J196" s="316" t="s">
        <v>216</v>
      </c>
      <c r="K196" s="317" t="s">
        <v>209</v>
      </c>
      <c r="L196" s="318" t="s">
        <v>253</v>
      </c>
    </row>
    <row r="197" spans="1:12" ht="12.75" customHeight="1" x14ac:dyDescent="0.3">
      <c r="A197" s="133"/>
      <c r="B197" s="321" t="s">
        <v>596</v>
      </c>
      <c r="C197" s="312" t="s">
        <v>974</v>
      </c>
      <c r="D197" s="312" t="s">
        <v>207</v>
      </c>
      <c r="E197" s="312" t="s">
        <v>208</v>
      </c>
      <c r="F197" s="313" t="s">
        <v>597</v>
      </c>
      <c r="G197" s="314" t="s">
        <v>216</v>
      </c>
      <c r="H197" s="315" t="s">
        <v>216</v>
      </c>
      <c r="I197" s="315" t="s">
        <v>568</v>
      </c>
      <c r="J197" s="316">
        <v>16</v>
      </c>
      <c r="K197" s="317" t="s">
        <v>209</v>
      </c>
      <c r="L197" s="318" t="s">
        <v>253</v>
      </c>
    </row>
    <row r="198" spans="1:12" ht="12.75" customHeight="1" x14ac:dyDescent="0.3">
      <c r="A198" s="133"/>
      <c r="B198" s="321" t="s">
        <v>598</v>
      </c>
      <c r="C198" s="312" t="s">
        <v>974</v>
      </c>
      <c r="D198" s="312" t="s">
        <v>207</v>
      </c>
      <c r="E198" s="312" t="s">
        <v>208</v>
      </c>
      <c r="F198" s="313" t="s">
        <v>597</v>
      </c>
      <c r="G198" s="314" t="s">
        <v>216</v>
      </c>
      <c r="H198" s="315" t="s">
        <v>216</v>
      </c>
      <c r="I198" s="315" t="s">
        <v>568</v>
      </c>
      <c r="J198" s="316">
        <v>16</v>
      </c>
      <c r="K198" s="317" t="s">
        <v>209</v>
      </c>
      <c r="L198" s="318" t="s">
        <v>253</v>
      </c>
    </row>
    <row r="199" spans="1:12" ht="12.75" customHeight="1" x14ac:dyDescent="0.3">
      <c r="A199" s="133"/>
      <c r="B199" s="321" t="s">
        <v>599</v>
      </c>
      <c r="C199" s="312" t="s">
        <v>974</v>
      </c>
      <c r="D199" s="312" t="s">
        <v>207</v>
      </c>
      <c r="E199" s="312" t="s">
        <v>208</v>
      </c>
      <c r="F199" s="313" t="s">
        <v>597</v>
      </c>
      <c r="G199" s="314" t="s">
        <v>216</v>
      </c>
      <c r="H199" s="315" t="s">
        <v>216</v>
      </c>
      <c r="I199" s="315" t="s">
        <v>568</v>
      </c>
      <c r="J199" s="316" t="s">
        <v>216</v>
      </c>
      <c r="K199" s="317" t="s">
        <v>209</v>
      </c>
      <c r="L199" s="318" t="s">
        <v>253</v>
      </c>
    </row>
    <row r="200" spans="1:12" ht="12.75" customHeight="1" x14ac:dyDescent="0.3">
      <c r="A200" s="133"/>
      <c r="B200" s="320" t="s">
        <v>851</v>
      </c>
      <c r="C200" s="312" t="s">
        <v>218</v>
      </c>
      <c r="D200" s="312" t="s">
        <v>68</v>
      </c>
      <c r="E200" s="312" t="s">
        <v>13</v>
      </c>
      <c r="F200" s="313" t="s">
        <v>564</v>
      </c>
      <c r="G200" s="314">
        <v>1</v>
      </c>
      <c r="H200" s="315">
        <v>3</v>
      </c>
      <c r="I200" s="322" t="s">
        <v>953</v>
      </c>
      <c r="J200" s="316">
        <v>231</v>
      </c>
      <c r="K200" s="317" t="s">
        <v>209</v>
      </c>
      <c r="L200" s="318" t="s">
        <v>253</v>
      </c>
    </row>
    <row r="201" spans="1:12" ht="12.75" customHeight="1" x14ac:dyDescent="0.3">
      <c r="A201" s="133"/>
      <c r="B201" s="321" t="s">
        <v>539</v>
      </c>
      <c r="C201" s="312" t="s">
        <v>218</v>
      </c>
      <c r="D201" s="312" t="s">
        <v>68</v>
      </c>
      <c r="E201" s="312" t="s">
        <v>13</v>
      </c>
      <c r="F201" s="313" t="s">
        <v>564</v>
      </c>
      <c r="G201" s="314">
        <v>1</v>
      </c>
      <c r="H201" s="315">
        <v>3</v>
      </c>
      <c r="I201" s="315" t="s">
        <v>568</v>
      </c>
      <c r="J201" s="316">
        <v>116</v>
      </c>
      <c r="K201" s="317" t="s">
        <v>209</v>
      </c>
      <c r="L201" s="318" t="s">
        <v>253</v>
      </c>
    </row>
    <row r="202" spans="1:12" ht="12.75" customHeight="1" x14ac:dyDescent="0.3">
      <c r="A202" s="133"/>
      <c r="B202" s="321" t="s">
        <v>515</v>
      </c>
      <c r="C202" s="312" t="s">
        <v>218</v>
      </c>
      <c r="D202" s="312" t="s">
        <v>68</v>
      </c>
      <c r="E202" s="312" t="s">
        <v>13</v>
      </c>
      <c r="F202" s="313" t="s">
        <v>564</v>
      </c>
      <c r="G202" s="314">
        <v>1</v>
      </c>
      <c r="H202" s="315">
        <v>3</v>
      </c>
      <c r="I202" s="315" t="s">
        <v>568</v>
      </c>
      <c r="J202" s="316">
        <v>220</v>
      </c>
      <c r="K202" s="317" t="s">
        <v>209</v>
      </c>
      <c r="L202" s="318" t="s">
        <v>253</v>
      </c>
    </row>
    <row r="203" spans="1:12" ht="12.75" customHeight="1" x14ac:dyDescent="0.3">
      <c r="A203" s="133"/>
      <c r="B203" s="321" t="s">
        <v>849</v>
      </c>
      <c r="C203" s="312" t="s">
        <v>975</v>
      </c>
      <c r="D203" s="312" t="s">
        <v>68</v>
      </c>
      <c r="E203" s="312" t="s">
        <v>13</v>
      </c>
      <c r="F203" s="313" t="s">
        <v>597</v>
      </c>
      <c r="G203" s="314" t="s">
        <v>216</v>
      </c>
      <c r="H203" s="315" t="s">
        <v>216</v>
      </c>
      <c r="I203" s="315" t="s">
        <v>568</v>
      </c>
      <c r="J203" s="316" t="s">
        <v>216</v>
      </c>
      <c r="K203" s="317" t="s">
        <v>209</v>
      </c>
      <c r="L203" s="318" t="s">
        <v>253</v>
      </c>
    </row>
    <row r="204" spans="1:12" ht="12.75" customHeight="1" x14ac:dyDescent="0.3">
      <c r="A204" s="133"/>
      <c r="B204" s="321" t="s">
        <v>540</v>
      </c>
      <c r="C204" s="312" t="s">
        <v>975</v>
      </c>
      <c r="D204" s="312" t="s">
        <v>68</v>
      </c>
      <c r="E204" s="312" t="s">
        <v>13</v>
      </c>
      <c r="F204" s="313" t="s">
        <v>597</v>
      </c>
      <c r="G204" s="314" t="s">
        <v>216</v>
      </c>
      <c r="H204" s="315" t="s">
        <v>216</v>
      </c>
      <c r="I204" s="315" t="s">
        <v>568</v>
      </c>
      <c r="J204" s="316">
        <v>116</v>
      </c>
      <c r="K204" s="317" t="s">
        <v>209</v>
      </c>
      <c r="L204" s="318" t="s">
        <v>253</v>
      </c>
    </row>
    <row r="205" spans="1:12" ht="12.75" customHeight="1" x14ac:dyDescent="0.3">
      <c r="A205" s="133"/>
      <c r="B205" s="321" t="s">
        <v>850</v>
      </c>
      <c r="C205" s="312" t="s">
        <v>975</v>
      </c>
      <c r="D205" s="312" t="s">
        <v>68</v>
      </c>
      <c r="E205" s="312" t="s">
        <v>13</v>
      </c>
      <c r="F205" s="313" t="s">
        <v>597</v>
      </c>
      <c r="G205" s="314" t="s">
        <v>216</v>
      </c>
      <c r="H205" s="315" t="s">
        <v>216</v>
      </c>
      <c r="I205" s="315" t="s">
        <v>568</v>
      </c>
      <c r="J205" s="316" t="s">
        <v>216</v>
      </c>
      <c r="K205" s="317" t="s">
        <v>209</v>
      </c>
      <c r="L205" s="318" t="s">
        <v>253</v>
      </c>
    </row>
    <row r="206" spans="1:12" ht="12.75" customHeight="1" x14ac:dyDescent="0.3">
      <c r="A206" s="133"/>
      <c r="B206" s="321" t="s">
        <v>1493</v>
      </c>
      <c r="C206" s="312" t="s">
        <v>448</v>
      </c>
      <c r="D206" s="312" t="s">
        <v>68</v>
      </c>
      <c r="E206" s="312" t="s">
        <v>13</v>
      </c>
      <c r="F206" s="313" t="s">
        <v>564</v>
      </c>
      <c r="G206" s="314"/>
      <c r="H206" s="315"/>
      <c r="I206" s="315" t="s">
        <v>568</v>
      </c>
      <c r="J206" s="316" t="s">
        <v>216</v>
      </c>
      <c r="K206" s="317" t="s">
        <v>209</v>
      </c>
      <c r="L206" s="318" t="s">
        <v>253</v>
      </c>
    </row>
    <row r="207" spans="1:12" ht="12.75" customHeight="1" x14ac:dyDescent="0.3">
      <c r="A207" s="133"/>
      <c r="B207" s="321" t="s">
        <v>1494</v>
      </c>
      <c r="C207" s="312" t="s">
        <v>448</v>
      </c>
      <c r="D207" s="312" t="s">
        <v>68</v>
      </c>
      <c r="E207" s="312" t="s">
        <v>13</v>
      </c>
      <c r="F207" s="313" t="s">
        <v>564</v>
      </c>
      <c r="G207" s="314"/>
      <c r="H207" s="315"/>
      <c r="I207" s="315" t="s">
        <v>568</v>
      </c>
      <c r="J207" s="316" t="s">
        <v>216</v>
      </c>
      <c r="K207" s="317" t="s">
        <v>209</v>
      </c>
      <c r="L207" s="318" t="s">
        <v>253</v>
      </c>
    </row>
    <row r="208" spans="1:12" ht="12.75" customHeight="1" x14ac:dyDescent="0.3">
      <c r="A208" s="133"/>
      <c r="B208" s="321" t="s">
        <v>1512</v>
      </c>
      <c r="C208" s="312" t="s">
        <v>364</v>
      </c>
      <c r="D208" s="312" t="s">
        <v>68</v>
      </c>
      <c r="E208" s="312" t="s">
        <v>13</v>
      </c>
      <c r="F208" s="313">
        <v>0</v>
      </c>
      <c r="G208" s="314" t="s">
        <v>216</v>
      </c>
      <c r="H208" s="315" t="s">
        <v>216</v>
      </c>
      <c r="I208" s="315" t="s">
        <v>568</v>
      </c>
      <c r="J208" s="316" t="s">
        <v>216</v>
      </c>
      <c r="K208" s="317" t="s">
        <v>209</v>
      </c>
      <c r="L208" s="318" t="s">
        <v>253</v>
      </c>
    </row>
    <row r="209" spans="1:12" ht="12.75" customHeight="1" x14ac:dyDescent="0.3">
      <c r="A209" s="133"/>
      <c r="B209" s="320" t="s">
        <v>569</v>
      </c>
      <c r="C209" s="312" t="s">
        <v>445</v>
      </c>
      <c r="D209" s="312" t="s">
        <v>68</v>
      </c>
      <c r="E209" s="312" t="s">
        <v>13</v>
      </c>
      <c r="F209" s="313" t="s">
        <v>564</v>
      </c>
      <c r="G209" s="314" t="s">
        <v>216</v>
      </c>
      <c r="H209" s="315">
        <v>7</v>
      </c>
      <c r="I209" s="315" t="s">
        <v>568</v>
      </c>
      <c r="J209" s="316" t="s">
        <v>216</v>
      </c>
      <c r="K209" s="317" t="s">
        <v>209</v>
      </c>
      <c r="L209" s="318" t="s">
        <v>253</v>
      </c>
    </row>
    <row r="210" spans="1:12" ht="12.75" customHeight="1" x14ac:dyDescent="0.3">
      <c r="A210" s="133"/>
      <c r="B210" s="321" t="s">
        <v>570</v>
      </c>
      <c r="C210" s="312" t="s">
        <v>445</v>
      </c>
      <c r="D210" s="312" t="s">
        <v>68</v>
      </c>
      <c r="E210" s="312" t="s">
        <v>13</v>
      </c>
      <c r="F210" s="313" t="s">
        <v>564</v>
      </c>
      <c r="G210" s="314" t="s">
        <v>216</v>
      </c>
      <c r="H210" s="315">
        <v>7</v>
      </c>
      <c r="I210" s="315" t="s">
        <v>568</v>
      </c>
      <c r="J210" s="316" t="s">
        <v>216</v>
      </c>
      <c r="K210" s="317" t="s">
        <v>209</v>
      </c>
      <c r="L210" s="318" t="s">
        <v>253</v>
      </c>
    </row>
    <row r="211" spans="1:12" ht="12.75" customHeight="1" x14ac:dyDescent="0.3">
      <c r="A211" s="133"/>
      <c r="B211" s="321" t="s">
        <v>517</v>
      </c>
      <c r="C211" s="312" t="s">
        <v>445</v>
      </c>
      <c r="D211" s="312" t="s">
        <v>68</v>
      </c>
      <c r="E211" s="312" t="s">
        <v>13</v>
      </c>
      <c r="F211" s="313" t="s">
        <v>564</v>
      </c>
      <c r="G211" s="314" t="s">
        <v>216</v>
      </c>
      <c r="H211" s="315">
        <v>7</v>
      </c>
      <c r="I211" s="315" t="s">
        <v>568</v>
      </c>
      <c r="J211" s="316">
        <v>216</v>
      </c>
      <c r="K211" s="317" t="s">
        <v>209</v>
      </c>
      <c r="L211" s="318" t="s">
        <v>253</v>
      </c>
    </row>
    <row r="212" spans="1:12" ht="12.75" customHeight="1" x14ac:dyDescent="0.3">
      <c r="A212" s="133"/>
      <c r="B212" s="320" t="s">
        <v>1127</v>
      </c>
      <c r="C212" s="312" t="s">
        <v>223</v>
      </c>
      <c r="D212" s="312" t="s">
        <v>68</v>
      </c>
      <c r="E212" s="312" t="s">
        <v>13</v>
      </c>
      <c r="F212" s="313" t="s">
        <v>564</v>
      </c>
      <c r="G212" s="314" t="s">
        <v>216</v>
      </c>
      <c r="H212" s="315">
        <v>9</v>
      </c>
      <c r="I212" s="315" t="s">
        <v>568</v>
      </c>
      <c r="J212" s="316" t="s">
        <v>216</v>
      </c>
      <c r="K212" s="317" t="s">
        <v>209</v>
      </c>
      <c r="L212" s="318" t="s">
        <v>253</v>
      </c>
    </row>
    <row r="213" spans="1:12" ht="12.75" customHeight="1" x14ac:dyDescent="0.3">
      <c r="A213" s="133"/>
      <c r="B213" s="321" t="s">
        <v>1128</v>
      </c>
      <c r="C213" s="312" t="s">
        <v>223</v>
      </c>
      <c r="D213" s="312" t="s">
        <v>68</v>
      </c>
      <c r="E213" s="312" t="s">
        <v>13</v>
      </c>
      <c r="F213" s="313" t="s">
        <v>564</v>
      </c>
      <c r="G213" s="314" t="s">
        <v>216</v>
      </c>
      <c r="H213" s="315">
        <v>9</v>
      </c>
      <c r="I213" s="315" t="s">
        <v>568</v>
      </c>
      <c r="J213" s="316">
        <v>208</v>
      </c>
      <c r="K213" s="317" t="s">
        <v>209</v>
      </c>
      <c r="L213" s="318" t="s">
        <v>253</v>
      </c>
    </row>
    <row r="214" spans="1:12" ht="12.75" customHeight="1" x14ac:dyDescent="0.3">
      <c r="A214" s="133"/>
      <c r="B214" s="321" t="s">
        <v>1129</v>
      </c>
      <c r="C214" s="312" t="s">
        <v>1101</v>
      </c>
      <c r="D214" s="312" t="s">
        <v>68</v>
      </c>
      <c r="E214" s="312" t="s">
        <v>13</v>
      </c>
      <c r="F214" s="313" t="s">
        <v>597</v>
      </c>
      <c r="G214" s="314" t="s">
        <v>216</v>
      </c>
      <c r="H214" s="315" t="s">
        <v>216</v>
      </c>
      <c r="I214" s="315" t="s">
        <v>568</v>
      </c>
      <c r="J214" s="316" t="s">
        <v>216</v>
      </c>
      <c r="K214" s="317" t="s">
        <v>209</v>
      </c>
      <c r="L214" s="318" t="s">
        <v>253</v>
      </c>
    </row>
    <row r="215" spans="1:12" ht="12.75" customHeight="1" x14ac:dyDescent="0.3">
      <c r="A215" s="133"/>
      <c r="B215" s="321" t="s">
        <v>1130</v>
      </c>
      <c r="C215" s="312" t="s">
        <v>1101</v>
      </c>
      <c r="D215" s="312" t="s">
        <v>68</v>
      </c>
      <c r="E215" s="312" t="s">
        <v>13</v>
      </c>
      <c r="F215" s="313" t="s">
        <v>597</v>
      </c>
      <c r="G215" s="314" t="s">
        <v>216</v>
      </c>
      <c r="H215" s="315" t="s">
        <v>216</v>
      </c>
      <c r="I215" s="315" t="s">
        <v>568</v>
      </c>
      <c r="J215" s="316" t="s">
        <v>216</v>
      </c>
      <c r="K215" s="317" t="s">
        <v>209</v>
      </c>
      <c r="L215" s="318" t="s">
        <v>253</v>
      </c>
    </row>
    <row r="216" spans="1:12" ht="12.75" customHeight="1" x14ac:dyDescent="0.3">
      <c r="A216" s="133"/>
      <c r="B216" s="320" t="s">
        <v>663</v>
      </c>
      <c r="C216" s="312" t="s">
        <v>773</v>
      </c>
      <c r="D216" s="312" t="s">
        <v>68</v>
      </c>
      <c r="E216" s="312" t="s">
        <v>13</v>
      </c>
      <c r="F216" s="313" t="s">
        <v>564</v>
      </c>
      <c r="G216" s="314" t="s">
        <v>216</v>
      </c>
      <c r="H216" s="315" t="s">
        <v>216</v>
      </c>
      <c r="I216" s="315" t="s">
        <v>568</v>
      </c>
      <c r="J216" s="316">
        <v>27</v>
      </c>
      <c r="K216" s="317" t="s">
        <v>209</v>
      </c>
      <c r="L216" s="318" t="s">
        <v>253</v>
      </c>
    </row>
    <row r="217" spans="1:12" ht="12.75" customHeight="1" x14ac:dyDescent="0.3">
      <c r="A217" s="133"/>
      <c r="B217" s="321" t="s">
        <v>772</v>
      </c>
      <c r="C217" s="312" t="s">
        <v>773</v>
      </c>
      <c r="D217" s="312" t="s">
        <v>68</v>
      </c>
      <c r="E217" s="312" t="s">
        <v>13</v>
      </c>
      <c r="F217" s="313" t="s">
        <v>564</v>
      </c>
      <c r="G217" s="314" t="s">
        <v>216</v>
      </c>
      <c r="H217" s="315" t="s">
        <v>216</v>
      </c>
      <c r="I217" s="315" t="s">
        <v>568</v>
      </c>
      <c r="J217" s="316" t="s">
        <v>216</v>
      </c>
      <c r="K217" s="317" t="s">
        <v>209</v>
      </c>
      <c r="L217" s="318" t="s">
        <v>253</v>
      </c>
    </row>
    <row r="218" spans="1:12" ht="12.75" customHeight="1" x14ac:dyDescent="0.3">
      <c r="A218" s="133"/>
      <c r="B218" s="320" t="s">
        <v>946</v>
      </c>
      <c r="C218" s="312" t="s">
        <v>976</v>
      </c>
      <c r="D218" s="312" t="s">
        <v>947</v>
      </c>
      <c r="E218" s="312" t="s">
        <v>279</v>
      </c>
      <c r="F218" s="313" t="s">
        <v>564</v>
      </c>
      <c r="G218" s="314" t="s">
        <v>216</v>
      </c>
      <c r="H218" s="315" t="s">
        <v>216</v>
      </c>
      <c r="I218" s="315" t="s">
        <v>568</v>
      </c>
      <c r="J218" s="316" t="s">
        <v>216</v>
      </c>
      <c r="K218" s="317" t="s">
        <v>209</v>
      </c>
      <c r="L218" s="318" t="s">
        <v>253</v>
      </c>
    </row>
    <row r="219" spans="1:12" ht="12.75" customHeight="1" x14ac:dyDescent="0.3">
      <c r="A219" s="133"/>
      <c r="B219" s="321" t="s">
        <v>948</v>
      </c>
      <c r="C219" s="312" t="s">
        <v>976</v>
      </c>
      <c r="D219" s="312" t="s">
        <v>947</v>
      </c>
      <c r="E219" s="312" t="s">
        <v>279</v>
      </c>
      <c r="F219" s="313" t="s">
        <v>564</v>
      </c>
      <c r="G219" s="314" t="s">
        <v>216</v>
      </c>
      <c r="H219" s="315" t="s">
        <v>216</v>
      </c>
      <c r="I219" s="315" t="s">
        <v>568</v>
      </c>
      <c r="J219" s="316" t="s">
        <v>216</v>
      </c>
      <c r="K219" s="317" t="s">
        <v>209</v>
      </c>
      <c r="L219" s="318" t="s">
        <v>253</v>
      </c>
    </row>
    <row r="220" spans="1:12" ht="12.75" customHeight="1" x14ac:dyDescent="0.3">
      <c r="A220" s="133"/>
      <c r="B220" s="321" t="s">
        <v>949</v>
      </c>
      <c r="C220" s="312" t="s">
        <v>450</v>
      </c>
      <c r="D220" s="312" t="s">
        <v>947</v>
      </c>
      <c r="E220" s="312" t="s">
        <v>279</v>
      </c>
      <c r="F220" s="313" t="s">
        <v>597</v>
      </c>
      <c r="G220" s="314" t="s">
        <v>216</v>
      </c>
      <c r="H220" s="315">
        <v>9</v>
      </c>
      <c r="I220" s="315" t="s">
        <v>568</v>
      </c>
      <c r="J220" s="316" t="s">
        <v>216</v>
      </c>
      <c r="K220" s="317" t="s">
        <v>209</v>
      </c>
      <c r="L220" s="318" t="s">
        <v>253</v>
      </c>
    </row>
    <row r="221" spans="1:12" ht="12.75" customHeight="1" x14ac:dyDescent="0.3">
      <c r="A221" s="133"/>
      <c r="B221" s="321" t="s">
        <v>950</v>
      </c>
      <c r="C221" s="312" t="s">
        <v>450</v>
      </c>
      <c r="D221" s="312" t="s">
        <v>947</v>
      </c>
      <c r="E221" s="312" t="s">
        <v>279</v>
      </c>
      <c r="F221" s="313" t="s">
        <v>597</v>
      </c>
      <c r="G221" s="314" t="s">
        <v>216</v>
      </c>
      <c r="H221" s="315">
        <v>9</v>
      </c>
      <c r="I221" s="315" t="s">
        <v>568</v>
      </c>
      <c r="J221" s="316" t="s">
        <v>216</v>
      </c>
      <c r="K221" s="317" t="s">
        <v>209</v>
      </c>
      <c r="L221" s="318" t="s">
        <v>253</v>
      </c>
    </row>
    <row r="222" spans="1:12" ht="12.75" customHeight="1" x14ac:dyDescent="0.3">
      <c r="A222" s="133"/>
      <c r="B222" s="321" t="s">
        <v>951</v>
      </c>
      <c r="C222" s="312" t="s">
        <v>450</v>
      </c>
      <c r="D222" s="312" t="s">
        <v>947</v>
      </c>
      <c r="E222" s="312" t="s">
        <v>279</v>
      </c>
      <c r="F222" s="313" t="s">
        <v>597</v>
      </c>
      <c r="G222" s="314" t="s">
        <v>216</v>
      </c>
      <c r="H222" s="315">
        <v>9</v>
      </c>
      <c r="I222" s="315" t="s">
        <v>568</v>
      </c>
      <c r="J222" s="316" t="s">
        <v>216</v>
      </c>
      <c r="K222" s="317" t="s">
        <v>209</v>
      </c>
      <c r="L222" s="318" t="s">
        <v>253</v>
      </c>
    </row>
    <row r="223" spans="1:12" ht="12.75" customHeight="1" x14ac:dyDescent="0.3">
      <c r="A223" s="133"/>
      <c r="B223" s="320" t="s">
        <v>735</v>
      </c>
      <c r="C223" s="312" t="s">
        <v>295</v>
      </c>
      <c r="D223" s="312" t="s">
        <v>728</v>
      </c>
      <c r="E223" s="312" t="s">
        <v>41</v>
      </c>
      <c r="F223" s="313" t="s">
        <v>564</v>
      </c>
      <c r="G223" s="314">
        <v>14</v>
      </c>
      <c r="H223" s="315">
        <v>4</v>
      </c>
      <c r="I223" s="315" t="s">
        <v>568</v>
      </c>
      <c r="J223" s="316" t="s">
        <v>216</v>
      </c>
      <c r="K223" s="317" t="s">
        <v>209</v>
      </c>
      <c r="L223" s="318" t="s">
        <v>253</v>
      </c>
    </row>
    <row r="224" spans="1:12" ht="12.75" customHeight="1" x14ac:dyDescent="0.3">
      <c r="A224" s="133"/>
      <c r="B224" s="321" t="s">
        <v>736</v>
      </c>
      <c r="C224" s="312" t="s">
        <v>295</v>
      </c>
      <c r="D224" s="312" t="s">
        <v>728</v>
      </c>
      <c r="E224" s="312" t="s">
        <v>41</v>
      </c>
      <c r="F224" s="313" t="s">
        <v>564</v>
      </c>
      <c r="G224" s="314">
        <v>14</v>
      </c>
      <c r="H224" s="315">
        <v>4</v>
      </c>
      <c r="I224" s="315" t="s">
        <v>568</v>
      </c>
      <c r="J224" s="316" t="s">
        <v>216</v>
      </c>
      <c r="K224" s="317" t="s">
        <v>209</v>
      </c>
      <c r="L224" s="318" t="s">
        <v>253</v>
      </c>
    </row>
    <row r="225" spans="1:12" ht="12.75" customHeight="1" x14ac:dyDescent="0.3">
      <c r="A225" s="133"/>
      <c r="B225" s="321" t="s">
        <v>737</v>
      </c>
      <c r="C225" s="312" t="s">
        <v>977</v>
      </c>
      <c r="D225" s="312" t="s">
        <v>728</v>
      </c>
      <c r="E225" s="312" t="s">
        <v>41</v>
      </c>
      <c r="F225" s="313" t="s">
        <v>597</v>
      </c>
      <c r="G225" s="314" t="s">
        <v>216</v>
      </c>
      <c r="H225" s="315" t="s">
        <v>216</v>
      </c>
      <c r="I225" s="315" t="s">
        <v>568</v>
      </c>
      <c r="J225" s="316" t="s">
        <v>216</v>
      </c>
      <c r="K225" s="317" t="s">
        <v>209</v>
      </c>
      <c r="L225" s="318" t="s">
        <v>253</v>
      </c>
    </row>
    <row r="226" spans="1:12" ht="12.75" customHeight="1" x14ac:dyDescent="0.3">
      <c r="A226" s="133"/>
      <c r="B226" s="321" t="s">
        <v>738</v>
      </c>
      <c r="C226" s="312" t="s">
        <v>977</v>
      </c>
      <c r="D226" s="312" t="s">
        <v>728</v>
      </c>
      <c r="E226" s="312" t="s">
        <v>41</v>
      </c>
      <c r="F226" s="313" t="s">
        <v>597</v>
      </c>
      <c r="G226" s="314" t="s">
        <v>216</v>
      </c>
      <c r="H226" s="315" t="s">
        <v>216</v>
      </c>
      <c r="I226" s="315" t="s">
        <v>568</v>
      </c>
      <c r="J226" s="316" t="s">
        <v>216</v>
      </c>
      <c r="K226" s="317" t="s">
        <v>209</v>
      </c>
      <c r="L226" s="318" t="s">
        <v>253</v>
      </c>
    </row>
    <row r="227" spans="1:12" ht="12.75" customHeight="1" x14ac:dyDescent="0.3">
      <c r="A227" s="133"/>
      <c r="B227" s="321" t="s">
        <v>739</v>
      </c>
      <c r="C227" s="312" t="s">
        <v>977</v>
      </c>
      <c r="D227" s="312" t="s">
        <v>728</v>
      </c>
      <c r="E227" s="312" t="s">
        <v>41</v>
      </c>
      <c r="F227" s="313" t="s">
        <v>597</v>
      </c>
      <c r="G227" s="314" t="s">
        <v>216</v>
      </c>
      <c r="H227" s="315" t="s">
        <v>216</v>
      </c>
      <c r="I227" s="315" t="s">
        <v>568</v>
      </c>
      <c r="J227" s="316" t="s">
        <v>216</v>
      </c>
      <c r="K227" s="317" t="s">
        <v>209</v>
      </c>
      <c r="L227" s="318" t="s">
        <v>253</v>
      </c>
    </row>
    <row r="228" spans="1:12" ht="12.75" customHeight="1" x14ac:dyDescent="0.3">
      <c r="A228" s="133"/>
      <c r="B228" s="321" t="s">
        <v>740</v>
      </c>
      <c r="C228" s="312" t="s">
        <v>977</v>
      </c>
      <c r="D228" s="312" t="s">
        <v>728</v>
      </c>
      <c r="E228" s="312" t="s">
        <v>41</v>
      </c>
      <c r="F228" s="313" t="s">
        <v>597</v>
      </c>
      <c r="G228" s="314" t="s">
        <v>216</v>
      </c>
      <c r="H228" s="315" t="s">
        <v>216</v>
      </c>
      <c r="I228" s="315" t="s">
        <v>568</v>
      </c>
      <c r="J228" s="316" t="s">
        <v>216</v>
      </c>
      <c r="K228" s="317" t="s">
        <v>209</v>
      </c>
      <c r="L228" s="318" t="s">
        <v>253</v>
      </c>
    </row>
    <row r="229" spans="1:12" ht="12.75" customHeight="1" x14ac:dyDescent="0.3">
      <c r="A229" s="133"/>
      <c r="B229" s="321" t="s">
        <v>1523</v>
      </c>
      <c r="C229" s="312" t="s">
        <v>1446</v>
      </c>
      <c r="D229" s="312" t="s">
        <v>728</v>
      </c>
      <c r="E229" s="312" t="s">
        <v>41</v>
      </c>
      <c r="F229" s="313" t="s">
        <v>564</v>
      </c>
      <c r="G229" s="314"/>
      <c r="H229" s="315"/>
      <c r="I229" s="315" t="s">
        <v>568</v>
      </c>
      <c r="J229" s="316" t="s">
        <v>216</v>
      </c>
      <c r="K229" s="317" t="s">
        <v>210</v>
      </c>
      <c r="L229" s="318" t="s">
        <v>253</v>
      </c>
    </row>
    <row r="230" spans="1:12" ht="12.75" customHeight="1" x14ac:dyDescent="0.3">
      <c r="A230" s="133"/>
      <c r="B230" s="321" t="s">
        <v>1524</v>
      </c>
      <c r="C230" s="312" t="s">
        <v>1446</v>
      </c>
      <c r="D230" s="312" t="s">
        <v>728</v>
      </c>
      <c r="E230" s="312" t="s">
        <v>41</v>
      </c>
      <c r="F230" s="313" t="s">
        <v>564</v>
      </c>
      <c r="G230" s="314"/>
      <c r="H230" s="315"/>
      <c r="I230" s="315" t="s">
        <v>568</v>
      </c>
      <c r="J230" s="316" t="s">
        <v>216</v>
      </c>
      <c r="K230" s="317" t="s">
        <v>210</v>
      </c>
      <c r="L230" s="318" t="s">
        <v>253</v>
      </c>
    </row>
    <row r="231" spans="1:12" ht="12.75" customHeight="1" x14ac:dyDescent="0.3">
      <c r="A231" s="133"/>
      <c r="B231" s="320" t="s">
        <v>1125</v>
      </c>
      <c r="C231" s="312" t="s">
        <v>1100</v>
      </c>
      <c r="D231" s="312" t="s">
        <v>1040</v>
      </c>
      <c r="E231" s="312" t="s">
        <v>28</v>
      </c>
      <c r="F231" s="313" t="s">
        <v>564</v>
      </c>
      <c r="G231" s="314" t="s">
        <v>216</v>
      </c>
      <c r="H231" s="315" t="s">
        <v>216</v>
      </c>
      <c r="I231" s="315" t="s">
        <v>568</v>
      </c>
      <c r="J231" s="316" t="s">
        <v>216</v>
      </c>
      <c r="K231" s="317" t="s">
        <v>209</v>
      </c>
      <c r="L231" s="318" t="s">
        <v>253</v>
      </c>
    </row>
    <row r="232" spans="1:12" ht="12.75" customHeight="1" x14ac:dyDescent="0.3">
      <c r="A232" s="133"/>
      <c r="B232" s="321" t="s">
        <v>1126</v>
      </c>
      <c r="C232" s="312" t="s">
        <v>1100</v>
      </c>
      <c r="D232" s="312" t="s">
        <v>1040</v>
      </c>
      <c r="E232" s="312" t="s">
        <v>28</v>
      </c>
      <c r="F232" s="313" t="s">
        <v>564</v>
      </c>
      <c r="G232" s="314" t="s">
        <v>216</v>
      </c>
      <c r="H232" s="315" t="s">
        <v>216</v>
      </c>
      <c r="I232" s="315" t="s">
        <v>568</v>
      </c>
      <c r="J232" s="316" t="s">
        <v>216</v>
      </c>
      <c r="K232" s="317" t="s">
        <v>209</v>
      </c>
      <c r="L232" s="318" t="s">
        <v>253</v>
      </c>
    </row>
    <row r="233" spans="1:12" ht="12.75" customHeight="1" x14ac:dyDescent="0.3">
      <c r="A233" s="133"/>
      <c r="B233" s="320" t="s">
        <v>1279</v>
      </c>
      <c r="C233" s="312" t="s">
        <v>1356</v>
      </c>
      <c r="D233" s="312" t="s">
        <v>1040</v>
      </c>
      <c r="E233" s="312" t="s">
        <v>28</v>
      </c>
      <c r="F233" s="313" t="s">
        <v>564</v>
      </c>
      <c r="G233" s="314" t="s">
        <v>216</v>
      </c>
      <c r="H233" s="315" t="s">
        <v>216</v>
      </c>
      <c r="I233" s="315" t="s">
        <v>568</v>
      </c>
      <c r="J233" s="316" t="s">
        <v>216</v>
      </c>
      <c r="K233" s="317" t="s">
        <v>209</v>
      </c>
      <c r="L233" s="318" t="s">
        <v>253</v>
      </c>
    </row>
    <row r="234" spans="1:12" ht="12.75" customHeight="1" x14ac:dyDescent="0.3">
      <c r="A234" s="133"/>
      <c r="B234" s="321" t="s">
        <v>1280</v>
      </c>
      <c r="C234" s="312" t="s">
        <v>1356</v>
      </c>
      <c r="D234" s="312" t="s">
        <v>1040</v>
      </c>
      <c r="E234" s="312" t="s">
        <v>28</v>
      </c>
      <c r="F234" s="313" t="s">
        <v>564</v>
      </c>
      <c r="G234" s="314" t="s">
        <v>216</v>
      </c>
      <c r="H234" s="315" t="s">
        <v>216</v>
      </c>
      <c r="I234" s="315" t="s">
        <v>568</v>
      </c>
      <c r="J234" s="316" t="s">
        <v>216</v>
      </c>
      <c r="K234" s="317" t="s">
        <v>209</v>
      </c>
      <c r="L234" s="318" t="s">
        <v>253</v>
      </c>
    </row>
    <row r="235" spans="1:12" ht="12.75" customHeight="1" x14ac:dyDescent="0.3">
      <c r="A235" s="133"/>
      <c r="B235" s="321" t="s">
        <v>1281</v>
      </c>
      <c r="C235" s="312" t="s">
        <v>1356</v>
      </c>
      <c r="D235" s="312" t="s">
        <v>1040</v>
      </c>
      <c r="E235" s="312" t="s">
        <v>28</v>
      </c>
      <c r="F235" s="313" t="s">
        <v>564</v>
      </c>
      <c r="G235" s="314" t="s">
        <v>216</v>
      </c>
      <c r="H235" s="315" t="s">
        <v>216</v>
      </c>
      <c r="I235" s="315" t="s">
        <v>568</v>
      </c>
      <c r="J235" s="316" t="s">
        <v>216</v>
      </c>
      <c r="K235" s="317" t="s">
        <v>209</v>
      </c>
      <c r="L235" s="318" t="s">
        <v>253</v>
      </c>
    </row>
    <row r="236" spans="1:12" ht="12.75" customHeight="1" x14ac:dyDescent="0.3">
      <c r="A236" s="133"/>
      <c r="B236" s="321" t="s">
        <v>1471</v>
      </c>
      <c r="C236" s="312" t="s">
        <v>298</v>
      </c>
      <c r="D236" s="312" t="s">
        <v>900</v>
      </c>
      <c r="E236" s="312" t="s">
        <v>45</v>
      </c>
      <c r="F236" s="313" t="s">
        <v>564</v>
      </c>
      <c r="G236" s="314" t="s">
        <v>216</v>
      </c>
      <c r="H236" s="315">
        <v>5</v>
      </c>
      <c r="I236" s="315" t="s">
        <v>568</v>
      </c>
      <c r="J236" s="316" t="s">
        <v>216</v>
      </c>
      <c r="K236" s="317" t="s">
        <v>209</v>
      </c>
      <c r="L236" s="318" t="s">
        <v>253</v>
      </c>
    </row>
    <row r="237" spans="1:12" ht="12.75" customHeight="1" x14ac:dyDescent="0.3">
      <c r="A237" s="133"/>
      <c r="B237" s="321" t="s">
        <v>1472</v>
      </c>
      <c r="C237" s="312" t="s">
        <v>298</v>
      </c>
      <c r="D237" s="312" t="s">
        <v>900</v>
      </c>
      <c r="E237" s="312" t="s">
        <v>45</v>
      </c>
      <c r="F237" s="313" t="s">
        <v>564</v>
      </c>
      <c r="G237" s="314" t="s">
        <v>216</v>
      </c>
      <c r="H237" s="315">
        <v>5</v>
      </c>
      <c r="I237" s="315" t="s">
        <v>568</v>
      </c>
      <c r="J237" s="316" t="s">
        <v>216</v>
      </c>
      <c r="K237" s="317" t="s">
        <v>209</v>
      </c>
      <c r="L237" s="318" t="s">
        <v>253</v>
      </c>
    </row>
    <row r="238" spans="1:12" ht="12.75" customHeight="1" x14ac:dyDescent="0.3">
      <c r="A238" s="133"/>
      <c r="B238" s="321" t="s">
        <v>1473</v>
      </c>
      <c r="C238" s="312" t="s">
        <v>298</v>
      </c>
      <c r="D238" s="312" t="s">
        <v>900</v>
      </c>
      <c r="E238" s="312" t="s">
        <v>45</v>
      </c>
      <c r="F238" s="313" t="s">
        <v>564</v>
      </c>
      <c r="G238" s="314" t="s">
        <v>216</v>
      </c>
      <c r="H238" s="315">
        <v>5</v>
      </c>
      <c r="I238" s="315" t="s">
        <v>568</v>
      </c>
      <c r="J238" s="316" t="s">
        <v>216</v>
      </c>
      <c r="K238" s="317" t="s">
        <v>209</v>
      </c>
      <c r="L238" s="318" t="s">
        <v>253</v>
      </c>
    </row>
    <row r="239" spans="1:12" ht="12.75" customHeight="1" x14ac:dyDescent="0.3">
      <c r="A239" s="133"/>
      <c r="B239" s="321" t="s">
        <v>1474</v>
      </c>
      <c r="C239" s="312" t="s">
        <v>1476</v>
      </c>
      <c r="D239" s="312" t="s">
        <v>900</v>
      </c>
      <c r="E239" s="312" t="s">
        <v>45</v>
      </c>
      <c r="F239" s="313" t="s">
        <v>597</v>
      </c>
      <c r="G239" s="314" t="s">
        <v>216</v>
      </c>
      <c r="H239" s="315" t="s">
        <v>216</v>
      </c>
      <c r="I239" s="315" t="s">
        <v>568</v>
      </c>
      <c r="J239" s="316" t="s">
        <v>216</v>
      </c>
      <c r="K239" s="317" t="s">
        <v>209</v>
      </c>
      <c r="L239" s="318" t="s">
        <v>253</v>
      </c>
    </row>
    <row r="240" spans="1:12" ht="12.75" customHeight="1" x14ac:dyDescent="0.3">
      <c r="A240" s="133"/>
      <c r="B240" s="321" t="s">
        <v>1475</v>
      </c>
      <c r="C240" s="312" t="s">
        <v>1476</v>
      </c>
      <c r="D240" s="312" t="s">
        <v>900</v>
      </c>
      <c r="E240" s="312" t="s">
        <v>45</v>
      </c>
      <c r="F240" s="313" t="s">
        <v>597</v>
      </c>
      <c r="G240" s="314" t="s">
        <v>216</v>
      </c>
      <c r="H240" s="315" t="s">
        <v>216</v>
      </c>
      <c r="I240" s="315" t="s">
        <v>568</v>
      </c>
      <c r="J240" s="316" t="s">
        <v>216</v>
      </c>
      <c r="K240" s="317" t="s">
        <v>209</v>
      </c>
      <c r="L240" s="318" t="s">
        <v>253</v>
      </c>
    </row>
    <row r="241" spans="1:12" ht="12.75" customHeight="1" x14ac:dyDescent="0.3">
      <c r="A241" s="133"/>
      <c r="B241" s="320" t="s">
        <v>674</v>
      </c>
      <c r="C241" s="312" t="s">
        <v>978</v>
      </c>
      <c r="D241" s="312" t="s">
        <v>900</v>
      </c>
      <c r="E241" s="312" t="s">
        <v>45</v>
      </c>
      <c r="F241" s="313" t="s">
        <v>564</v>
      </c>
      <c r="G241" s="314" t="s">
        <v>216</v>
      </c>
      <c r="H241" s="315" t="s">
        <v>216</v>
      </c>
      <c r="I241" s="315" t="s">
        <v>568</v>
      </c>
      <c r="J241" s="316">
        <v>17</v>
      </c>
      <c r="K241" s="317" t="s">
        <v>209</v>
      </c>
      <c r="L241" s="318" t="s">
        <v>253</v>
      </c>
    </row>
    <row r="242" spans="1:12" ht="12.75" customHeight="1" x14ac:dyDescent="0.3">
      <c r="A242" s="133"/>
      <c r="B242" s="321" t="s">
        <v>903</v>
      </c>
      <c r="C242" s="312" t="s">
        <v>978</v>
      </c>
      <c r="D242" s="312" t="s">
        <v>900</v>
      </c>
      <c r="E242" s="312" t="s">
        <v>45</v>
      </c>
      <c r="F242" s="313" t="s">
        <v>564</v>
      </c>
      <c r="G242" s="314" t="s">
        <v>216</v>
      </c>
      <c r="H242" s="315" t="s">
        <v>216</v>
      </c>
      <c r="I242" s="315" t="s">
        <v>568</v>
      </c>
      <c r="J242" s="316" t="s">
        <v>216</v>
      </c>
      <c r="K242" s="317" t="s">
        <v>209</v>
      </c>
      <c r="L242" s="318" t="s">
        <v>253</v>
      </c>
    </row>
    <row r="243" spans="1:12" ht="12.75" customHeight="1" x14ac:dyDescent="0.3">
      <c r="A243" s="133"/>
      <c r="B243" s="321" t="s">
        <v>904</v>
      </c>
      <c r="C243" s="312" t="s">
        <v>978</v>
      </c>
      <c r="D243" s="312" t="s">
        <v>900</v>
      </c>
      <c r="E243" s="312" t="s">
        <v>45</v>
      </c>
      <c r="F243" s="313" t="s">
        <v>564</v>
      </c>
      <c r="G243" s="314" t="s">
        <v>216</v>
      </c>
      <c r="H243" s="315" t="s">
        <v>216</v>
      </c>
      <c r="I243" s="315" t="s">
        <v>568</v>
      </c>
      <c r="J243" s="316" t="s">
        <v>216</v>
      </c>
      <c r="K243" s="317" t="s">
        <v>209</v>
      </c>
      <c r="L243" s="318" t="s">
        <v>253</v>
      </c>
    </row>
    <row r="244" spans="1:12" ht="12.75" customHeight="1" x14ac:dyDescent="0.3">
      <c r="A244" s="133"/>
      <c r="B244" s="320" t="s">
        <v>1282</v>
      </c>
      <c r="C244" s="312" t="s">
        <v>196</v>
      </c>
      <c r="D244" s="312" t="s">
        <v>110</v>
      </c>
      <c r="E244" s="312" t="s">
        <v>16</v>
      </c>
      <c r="F244" s="313" t="s">
        <v>564</v>
      </c>
      <c r="G244" s="314" t="s">
        <v>216</v>
      </c>
      <c r="H244" s="315" t="s">
        <v>216</v>
      </c>
      <c r="I244" s="315" t="s">
        <v>568</v>
      </c>
      <c r="J244" s="316" t="s">
        <v>216</v>
      </c>
      <c r="K244" s="317" t="s">
        <v>209</v>
      </c>
      <c r="L244" s="318" t="s">
        <v>253</v>
      </c>
    </row>
    <row r="245" spans="1:12" ht="12.75" customHeight="1" x14ac:dyDescent="0.3">
      <c r="A245" s="133"/>
      <c r="B245" s="321" t="s">
        <v>1283</v>
      </c>
      <c r="C245" s="312" t="s">
        <v>196</v>
      </c>
      <c r="D245" s="312" t="s">
        <v>110</v>
      </c>
      <c r="E245" s="312" t="s">
        <v>16</v>
      </c>
      <c r="F245" s="313" t="s">
        <v>564</v>
      </c>
      <c r="G245" s="314" t="s">
        <v>216</v>
      </c>
      <c r="H245" s="315" t="s">
        <v>216</v>
      </c>
      <c r="I245" s="315" t="s">
        <v>568</v>
      </c>
      <c r="J245" s="316" t="s">
        <v>216</v>
      </c>
      <c r="K245" s="317" t="s">
        <v>209</v>
      </c>
      <c r="L245" s="318" t="s">
        <v>253</v>
      </c>
    </row>
    <row r="246" spans="1:12" ht="12.75" customHeight="1" x14ac:dyDescent="0.3">
      <c r="A246" s="133"/>
      <c r="B246" s="321" t="s">
        <v>1284</v>
      </c>
      <c r="C246" s="312" t="s">
        <v>196</v>
      </c>
      <c r="D246" s="312" t="s">
        <v>110</v>
      </c>
      <c r="E246" s="312" t="s">
        <v>16</v>
      </c>
      <c r="F246" s="313" t="s">
        <v>564</v>
      </c>
      <c r="G246" s="314" t="s">
        <v>216</v>
      </c>
      <c r="H246" s="315" t="s">
        <v>216</v>
      </c>
      <c r="I246" s="315" t="s">
        <v>568</v>
      </c>
      <c r="J246" s="316" t="s">
        <v>216</v>
      </c>
      <c r="K246" s="317" t="s">
        <v>209</v>
      </c>
      <c r="L246" s="318" t="s">
        <v>253</v>
      </c>
    </row>
    <row r="247" spans="1:12" ht="12.75" customHeight="1" x14ac:dyDescent="0.3">
      <c r="A247" s="133"/>
      <c r="B247" s="320" t="s">
        <v>1135</v>
      </c>
      <c r="C247" s="312" t="s">
        <v>590</v>
      </c>
      <c r="D247" s="312" t="s">
        <v>111</v>
      </c>
      <c r="E247" s="312" t="s">
        <v>5</v>
      </c>
      <c r="F247" s="313" t="s">
        <v>564</v>
      </c>
      <c r="G247" s="314">
        <v>2</v>
      </c>
      <c r="H247" s="315">
        <v>1</v>
      </c>
      <c r="I247" s="315" t="s">
        <v>568</v>
      </c>
      <c r="J247" s="316">
        <v>21</v>
      </c>
      <c r="K247" s="317" t="s">
        <v>209</v>
      </c>
      <c r="L247" s="318" t="s">
        <v>253</v>
      </c>
    </row>
    <row r="248" spans="1:12" ht="12.75" customHeight="1" x14ac:dyDescent="0.3">
      <c r="A248" s="133"/>
      <c r="B248" s="321" t="s">
        <v>1136</v>
      </c>
      <c r="C248" s="312" t="s">
        <v>590</v>
      </c>
      <c r="D248" s="312" t="s">
        <v>111</v>
      </c>
      <c r="E248" s="312" t="s">
        <v>5</v>
      </c>
      <c r="F248" s="313" t="s">
        <v>564</v>
      </c>
      <c r="G248" s="314">
        <v>2</v>
      </c>
      <c r="H248" s="315">
        <v>1</v>
      </c>
      <c r="I248" s="315" t="s">
        <v>568</v>
      </c>
      <c r="J248" s="316" t="s">
        <v>216</v>
      </c>
      <c r="K248" s="317" t="s">
        <v>209</v>
      </c>
      <c r="L248" s="318" t="s">
        <v>253</v>
      </c>
    </row>
    <row r="249" spans="1:12" ht="12.75" customHeight="1" x14ac:dyDescent="0.3">
      <c r="A249" s="133"/>
      <c r="B249" s="320" t="s">
        <v>572</v>
      </c>
      <c r="C249" s="312" t="s">
        <v>590</v>
      </c>
      <c r="D249" s="312" t="s">
        <v>111</v>
      </c>
      <c r="E249" s="312" t="s">
        <v>5</v>
      </c>
      <c r="F249" s="313" t="s">
        <v>564</v>
      </c>
      <c r="G249" s="314">
        <v>2</v>
      </c>
      <c r="H249" s="315">
        <v>1</v>
      </c>
      <c r="I249" s="315" t="s">
        <v>568</v>
      </c>
      <c r="J249" s="316">
        <v>216</v>
      </c>
      <c r="K249" s="317" t="s">
        <v>209</v>
      </c>
      <c r="L249" s="318" t="s">
        <v>253</v>
      </c>
    </row>
    <row r="250" spans="1:12" ht="12.75" customHeight="1" x14ac:dyDescent="0.3">
      <c r="A250" s="133"/>
      <c r="B250" s="321" t="s">
        <v>574</v>
      </c>
      <c r="C250" s="312" t="s">
        <v>590</v>
      </c>
      <c r="D250" s="312" t="s">
        <v>111</v>
      </c>
      <c r="E250" s="312" t="s">
        <v>5</v>
      </c>
      <c r="F250" s="313" t="s">
        <v>597</v>
      </c>
      <c r="G250" s="314" t="s">
        <v>216</v>
      </c>
      <c r="H250" s="315">
        <v>6</v>
      </c>
      <c r="I250" s="315" t="s">
        <v>568</v>
      </c>
      <c r="J250" s="316" t="s">
        <v>216</v>
      </c>
      <c r="K250" s="317" t="s">
        <v>209</v>
      </c>
      <c r="L250" s="318" t="s">
        <v>253</v>
      </c>
    </row>
    <row r="251" spans="1:12" ht="12.75" customHeight="1" x14ac:dyDescent="0.3">
      <c r="A251" s="133"/>
      <c r="B251" s="321" t="s">
        <v>575</v>
      </c>
      <c r="C251" s="312" t="s">
        <v>590</v>
      </c>
      <c r="D251" s="312" t="s">
        <v>111</v>
      </c>
      <c r="E251" s="312" t="s">
        <v>5</v>
      </c>
      <c r="F251" s="313" t="s">
        <v>564</v>
      </c>
      <c r="G251" s="314">
        <v>2</v>
      </c>
      <c r="H251" s="315">
        <v>1</v>
      </c>
      <c r="I251" s="315" t="s">
        <v>568</v>
      </c>
      <c r="J251" s="316" t="s">
        <v>216</v>
      </c>
      <c r="K251" s="317" t="s">
        <v>209</v>
      </c>
      <c r="L251" s="318" t="s">
        <v>253</v>
      </c>
    </row>
    <row r="252" spans="1:12" ht="12.75" customHeight="1" x14ac:dyDescent="0.3">
      <c r="A252" s="133"/>
      <c r="B252" s="321" t="s">
        <v>577</v>
      </c>
      <c r="C252" s="312" t="s">
        <v>590</v>
      </c>
      <c r="D252" s="312" t="s">
        <v>111</v>
      </c>
      <c r="E252" s="312" t="s">
        <v>5</v>
      </c>
      <c r="F252" s="313" t="s">
        <v>564</v>
      </c>
      <c r="G252" s="314">
        <v>2</v>
      </c>
      <c r="H252" s="315">
        <v>1</v>
      </c>
      <c r="I252" s="315" t="s">
        <v>568</v>
      </c>
      <c r="J252" s="316" t="s">
        <v>216</v>
      </c>
      <c r="K252" s="317" t="s">
        <v>209</v>
      </c>
      <c r="L252" s="318" t="s">
        <v>253</v>
      </c>
    </row>
    <row r="253" spans="1:12" ht="12.75" customHeight="1" x14ac:dyDescent="0.3">
      <c r="A253" s="133"/>
      <c r="B253" s="321" t="s">
        <v>578</v>
      </c>
      <c r="C253" s="312" t="s">
        <v>590</v>
      </c>
      <c r="D253" s="312" t="s">
        <v>111</v>
      </c>
      <c r="E253" s="312" t="s">
        <v>5</v>
      </c>
      <c r="F253" s="313" t="s">
        <v>597</v>
      </c>
      <c r="G253" s="314" t="s">
        <v>216</v>
      </c>
      <c r="H253" s="315">
        <v>6</v>
      </c>
      <c r="I253" s="315" t="s">
        <v>568</v>
      </c>
      <c r="J253" s="316" t="s">
        <v>216</v>
      </c>
      <c r="K253" s="317" t="s">
        <v>209</v>
      </c>
      <c r="L253" s="318" t="s">
        <v>253</v>
      </c>
    </row>
    <row r="254" spans="1:12" ht="12.75" customHeight="1" x14ac:dyDescent="0.3">
      <c r="A254" s="133"/>
      <c r="B254" s="321" t="s">
        <v>579</v>
      </c>
      <c r="C254" s="312" t="s">
        <v>590</v>
      </c>
      <c r="D254" s="312" t="s">
        <v>111</v>
      </c>
      <c r="E254" s="312" t="s">
        <v>5</v>
      </c>
      <c r="F254" s="313" t="s">
        <v>564</v>
      </c>
      <c r="G254" s="314">
        <v>2</v>
      </c>
      <c r="H254" s="315">
        <v>1</v>
      </c>
      <c r="I254" s="315" t="s">
        <v>568</v>
      </c>
      <c r="J254" s="316" t="s">
        <v>216</v>
      </c>
      <c r="K254" s="317" t="s">
        <v>209</v>
      </c>
      <c r="L254" s="318" t="s">
        <v>253</v>
      </c>
    </row>
    <row r="255" spans="1:12" ht="12.75" customHeight="1" x14ac:dyDescent="0.3">
      <c r="A255" s="133"/>
      <c r="B255" s="321" t="s">
        <v>580</v>
      </c>
      <c r="C255" s="312" t="s">
        <v>590</v>
      </c>
      <c r="D255" s="312" t="s">
        <v>111</v>
      </c>
      <c r="E255" s="312" t="s">
        <v>5</v>
      </c>
      <c r="F255" s="313" t="s">
        <v>564</v>
      </c>
      <c r="G255" s="314">
        <v>2</v>
      </c>
      <c r="H255" s="315">
        <v>1</v>
      </c>
      <c r="I255" s="315" t="s">
        <v>568</v>
      </c>
      <c r="J255" s="316" t="s">
        <v>216</v>
      </c>
      <c r="K255" s="317" t="s">
        <v>209</v>
      </c>
      <c r="L255" s="318" t="s">
        <v>253</v>
      </c>
    </row>
    <row r="256" spans="1:12" ht="12.75" customHeight="1" x14ac:dyDescent="0.3">
      <c r="A256" s="133"/>
      <c r="B256" s="321" t="s">
        <v>581</v>
      </c>
      <c r="C256" s="312" t="s">
        <v>590</v>
      </c>
      <c r="D256" s="312" t="s">
        <v>111</v>
      </c>
      <c r="E256" s="312" t="s">
        <v>5</v>
      </c>
      <c r="F256" s="313" t="s">
        <v>564</v>
      </c>
      <c r="G256" s="314">
        <v>2</v>
      </c>
      <c r="H256" s="315">
        <v>1</v>
      </c>
      <c r="I256" s="315" t="s">
        <v>568</v>
      </c>
      <c r="J256" s="316" t="s">
        <v>216</v>
      </c>
      <c r="K256" s="317" t="s">
        <v>209</v>
      </c>
      <c r="L256" s="318" t="s">
        <v>253</v>
      </c>
    </row>
    <row r="257" spans="1:12" ht="12.75" customHeight="1" x14ac:dyDescent="0.3">
      <c r="A257" s="133"/>
      <c r="B257" s="321" t="s">
        <v>582</v>
      </c>
      <c r="C257" s="312" t="s">
        <v>590</v>
      </c>
      <c r="D257" s="312" t="s">
        <v>111</v>
      </c>
      <c r="E257" s="312" t="s">
        <v>5</v>
      </c>
      <c r="F257" s="313" t="s">
        <v>564</v>
      </c>
      <c r="G257" s="314">
        <v>2</v>
      </c>
      <c r="H257" s="315">
        <v>1</v>
      </c>
      <c r="I257" s="315" t="s">
        <v>568</v>
      </c>
      <c r="J257" s="316" t="s">
        <v>216</v>
      </c>
      <c r="K257" s="317" t="s">
        <v>209</v>
      </c>
      <c r="L257" s="318" t="s">
        <v>253</v>
      </c>
    </row>
    <row r="258" spans="1:12" ht="12.75" customHeight="1" x14ac:dyDescent="0.3">
      <c r="A258" s="133"/>
      <c r="B258" s="321" t="s">
        <v>583</v>
      </c>
      <c r="C258" s="312" t="s">
        <v>590</v>
      </c>
      <c r="D258" s="312" t="s">
        <v>111</v>
      </c>
      <c r="E258" s="312" t="s">
        <v>5</v>
      </c>
      <c r="F258" s="313" t="s">
        <v>564</v>
      </c>
      <c r="G258" s="314">
        <v>2</v>
      </c>
      <c r="H258" s="315">
        <v>1</v>
      </c>
      <c r="I258" s="315" t="s">
        <v>568</v>
      </c>
      <c r="J258" s="316" t="s">
        <v>216</v>
      </c>
      <c r="K258" s="317" t="s">
        <v>209</v>
      </c>
      <c r="L258" s="318" t="s">
        <v>253</v>
      </c>
    </row>
    <row r="259" spans="1:12" ht="12.75" customHeight="1" x14ac:dyDescent="0.3">
      <c r="A259" s="133"/>
      <c r="B259" s="321" t="s">
        <v>584</v>
      </c>
      <c r="C259" s="312" t="s">
        <v>590</v>
      </c>
      <c r="D259" s="312" t="s">
        <v>111</v>
      </c>
      <c r="E259" s="312" t="s">
        <v>5</v>
      </c>
      <c r="F259" s="313" t="s">
        <v>564</v>
      </c>
      <c r="G259" s="314">
        <v>2</v>
      </c>
      <c r="H259" s="315">
        <v>1</v>
      </c>
      <c r="I259" s="315" t="s">
        <v>568</v>
      </c>
      <c r="J259" s="316" t="s">
        <v>216</v>
      </c>
      <c r="K259" s="317" t="s">
        <v>209</v>
      </c>
      <c r="L259" s="318" t="s">
        <v>253</v>
      </c>
    </row>
    <row r="260" spans="1:12" ht="12.75" customHeight="1" x14ac:dyDescent="0.3">
      <c r="A260" s="133"/>
      <c r="B260" s="321" t="s">
        <v>573</v>
      </c>
      <c r="C260" s="312" t="s">
        <v>591</v>
      </c>
      <c r="D260" s="312" t="s">
        <v>111</v>
      </c>
      <c r="E260" s="312" t="s">
        <v>5</v>
      </c>
      <c r="F260" s="313" t="s">
        <v>597</v>
      </c>
      <c r="G260" s="314" t="s">
        <v>216</v>
      </c>
      <c r="H260" s="315">
        <v>6</v>
      </c>
      <c r="I260" s="315" t="s">
        <v>568</v>
      </c>
      <c r="J260" s="316" t="s">
        <v>216</v>
      </c>
      <c r="K260" s="317" t="s">
        <v>209</v>
      </c>
      <c r="L260" s="318" t="s">
        <v>253</v>
      </c>
    </row>
    <row r="261" spans="1:12" ht="12.75" customHeight="1" x14ac:dyDescent="0.3">
      <c r="A261" s="133"/>
      <c r="B261" s="321" t="s">
        <v>576</v>
      </c>
      <c r="C261" s="312" t="s">
        <v>591</v>
      </c>
      <c r="D261" s="312" t="s">
        <v>111</v>
      </c>
      <c r="E261" s="312" t="s">
        <v>5</v>
      </c>
      <c r="F261" s="313" t="s">
        <v>597</v>
      </c>
      <c r="G261" s="314" t="s">
        <v>216</v>
      </c>
      <c r="H261" s="315">
        <v>6</v>
      </c>
      <c r="I261" s="315" t="s">
        <v>568</v>
      </c>
      <c r="J261" s="316" t="s">
        <v>216</v>
      </c>
      <c r="K261" s="317" t="s">
        <v>209</v>
      </c>
      <c r="L261" s="318" t="s">
        <v>253</v>
      </c>
    </row>
    <row r="262" spans="1:12" ht="12.75" customHeight="1" x14ac:dyDescent="0.3">
      <c r="A262" s="133"/>
      <c r="B262" s="321" t="s">
        <v>1289</v>
      </c>
      <c r="C262" s="312" t="s">
        <v>1357</v>
      </c>
      <c r="D262" s="312" t="s">
        <v>1290</v>
      </c>
      <c r="E262" s="312" t="s">
        <v>92</v>
      </c>
      <c r="F262" s="313" t="s">
        <v>564</v>
      </c>
      <c r="G262" s="314" t="s">
        <v>216</v>
      </c>
      <c r="H262" s="315" t="s">
        <v>216</v>
      </c>
      <c r="I262" s="315" t="s">
        <v>568</v>
      </c>
      <c r="J262" s="316" t="s">
        <v>216</v>
      </c>
      <c r="K262" s="317" t="s">
        <v>209</v>
      </c>
      <c r="L262" s="318" t="s">
        <v>253</v>
      </c>
    </row>
    <row r="263" spans="1:12" ht="12.75" customHeight="1" x14ac:dyDescent="0.3">
      <c r="A263" s="133"/>
      <c r="B263" s="321" t="s">
        <v>1291</v>
      </c>
      <c r="C263" s="312" t="s">
        <v>1357</v>
      </c>
      <c r="D263" s="312" t="s">
        <v>1290</v>
      </c>
      <c r="E263" s="312" t="s">
        <v>92</v>
      </c>
      <c r="F263" s="313" t="s">
        <v>564</v>
      </c>
      <c r="G263" s="314" t="s">
        <v>216</v>
      </c>
      <c r="H263" s="315" t="s">
        <v>216</v>
      </c>
      <c r="I263" s="315" t="s">
        <v>568</v>
      </c>
      <c r="J263" s="316" t="s">
        <v>216</v>
      </c>
      <c r="K263" s="317" t="s">
        <v>209</v>
      </c>
      <c r="L263" s="318" t="s">
        <v>253</v>
      </c>
    </row>
    <row r="264" spans="1:12" ht="12.75" customHeight="1" x14ac:dyDescent="0.3">
      <c r="A264" s="133"/>
      <c r="B264" s="320" t="s">
        <v>1292</v>
      </c>
      <c r="C264" s="312" t="s">
        <v>1357</v>
      </c>
      <c r="D264" s="312" t="s">
        <v>1290</v>
      </c>
      <c r="E264" s="312" t="s">
        <v>92</v>
      </c>
      <c r="F264" s="313" t="s">
        <v>564</v>
      </c>
      <c r="G264" s="314" t="s">
        <v>216</v>
      </c>
      <c r="H264" s="315" t="s">
        <v>216</v>
      </c>
      <c r="I264" s="315" t="s">
        <v>568</v>
      </c>
      <c r="J264" s="316" t="s">
        <v>216</v>
      </c>
      <c r="K264" s="317" t="s">
        <v>209</v>
      </c>
      <c r="L264" s="318" t="s">
        <v>253</v>
      </c>
    </row>
    <row r="265" spans="1:12" ht="12.75" customHeight="1" x14ac:dyDescent="0.3">
      <c r="A265" s="133"/>
      <c r="B265" s="321" t="s">
        <v>1293</v>
      </c>
      <c r="C265" s="312" t="s">
        <v>1358</v>
      </c>
      <c r="D265" s="312" t="s">
        <v>1290</v>
      </c>
      <c r="E265" s="312" t="s">
        <v>92</v>
      </c>
      <c r="F265" s="313" t="s">
        <v>597</v>
      </c>
      <c r="G265" s="314" t="s">
        <v>216</v>
      </c>
      <c r="H265" s="315" t="s">
        <v>216</v>
      </c>
      <c r="I265" s="315" t="s">
        <v>568</v>
      </c>
      <c r="J265" s="316" t="s">
        <v>216</v>
      </c>
      <c r="K265" s="317" t="s">
        <v>209</v>
      </c>
      <c r="L265" s="318" t="s">
        <v>253</v>
      </c>
    </row>
    <row r="266" spans="1:12" ht="12.75" customHeight="1" thickBot="1" x14ac:dyDescent="0.35">
      <c r="A266" s="133"/>
      <c r="B266" s="400" t="s">
        <v>1294</v>
      </c>
      <c r="C266" s="299" t="s">
        <v>1358</v>
      </c>
      <c r="D266" s="299" t="s">
        <v>1290</v>
      </c>
      <c r="E266" s="299" t="s">
        <v>92</v>
      </c>
      <c r="F266" s="300" t="s">
        <v>597</v>
      </c>
      <c r="G266" s="301" t="s">
        <v>216</v>
      </c>
      <c r="H266" s="302" t="s">
        <v>216</v>
      </c>
      <c r="I266" s="302" t="s">
        <v>568</v>
      </c>
      <c r="J266" s="303" t="s">
        <v>216</v>
      </c>
      <c r="K266" s="304" t="s">
        <v>209</v>
      </c>
      <c r="L266" s="319" t="s">
        <v>253</v>
      </c>
    </row>
    <row r="267" spans="1:12" ht="12.75" customHeight="1" x14ac:dyDescent="0.3">
      <c r="A267" s="133"/>
      <c r="B267" s="401" t="s">
        <v>835</v>
      </c>
      <c r="C267" s="305" t="s">
        <v>979</v>
      </c>
      <c r="D267" s="305" t="s">
        <v>832</v>
      </c>
      <c r="E267" s="305" t="s">
        <v>0</v>
      </c>
      <c r="F267" s="306" t="s">
        <v>564</v>
      </c>
      <c r="G267" s="307" t="s">
        <v>216</v>
      </c>
      <c r="H267" s="308" t="s">
        <v>216</v>
      </c>
      <c r="I267" s="308" t="s">
        <v>568</v>
      </c>
      <c r="J267" s="309" t="s">
        <v>216</v>
      </c>
      <c r="K267" s="310" t="s">
        <v>209</v>
      </c>
      <c r="L267" s="311" t="s">
        <v>721</v>
      </c>
    </row>
    <row r="268" spans="1:12" ht="12.75" customHeight="1" x14ac:dyDescent="0.3">
      <c r="A268" s="133"/>
      <c r="B268" s="321" t="s">
        <v>836</v>
      </c>
      <c r="C268" s="312" t="s">
        <v>979</v>
      </c>
      <c r="D268" s="312" t="s">
        <v>832</v>
      </c>
      <c r="E268" s="312" t="s">
        <v>0</v>
      </c>
      <c r="F268" s="313" t="s">
        <v>564</v>
      </c>
      <c r="G268" s="314" t="s">
        <v>216</v>
      </c>
      <c r="H268" s="315" t="s">
        <v>216</v>
      </c>
      <c r="I268" s="315" t="s">
        <v>568</v>
      </c>
      <c r="J268" s="316" t="s">
        <v>216</v>
      </c>
      <c r="K268" s="317" t="s">
        <v>209</v>
      </c>
      <c r="L268" s="318" t="s">
        <v>721</v>
      </c>
    </row>
    <row r="269" spans="1:12" ht="12.75" customHeight="1" x14ac:dyDescent="0.3">
      <c r="A269" s="133"/>
      <c r="B269" s="402" t="s">
        <v>841</v>
      </c>
      <c r="C269" s="312" t="s">
        <v>319</v>
      </c>
      <c r="D269" s="312" t="s">
        <v>832</v>
      </c>
      <c r="E269" s="312" t="s">
        <v>0</v>
      </c>
      <c r="F269" s="313" t="s">
        <v>564</v>
      </c>
      <c r="G269" s="314">
        <v>9</v>
      </c>
      <c r="H269" s="315">
        <v>2</v>
      </c>
      <c r="I269" s="315" t="s">
        <v>568</v>
      </c>
      <c r="J269" s="316" t="s">
        <v>216</v>
      </c>
      <c r="K269" s="317" t="s">
        <v>209</v>
      </c>
      <c r="L269" s="318" t="s">
        <v>721</v>
      </c>
    </row>
    <row r="270" spans="1:12" ht="12.75" customHeight="1" x14ac:dyDescent="0.3">
      <c r="A270" s="133"/>
      <c r="B270" s="321" t="s">
        <v>665</v>
      </c>
      <c r="C270" s="312" t="s">
        <v>319</v>
      </c>
      <c r="D270" s="312" t="s">
        <v>832</v>
      </c>
      <c r="E270" s="312" t="s">
        <v>0</v>
      </c>
      <c r="F270" s="313" t="s">
        <v>564</v>
      </c>
      <c r="G270" s="314">
        <v>9</v>
      </c>
      <c r="H270" s="315">
        <v>2</v>
      </c>
      <c r="I270" s="315" t="s">
        <v>568</v>
      </c>
      <c r="J270" s="316">
        <v>26</v>
      </c>
      <c r="K270" s="317" t="s">
        <v>209</v>
      </c>
      <c r="L270" s="318" t="s">
        <v>721</v>
      </c>
    </row>
    <row r="271" spans="1:12" ht="12.75" customHeight="1" x14ac:dyDescent="0.3">
      <c r="A271" s="133"/>
      <c r="B271" s="321" t="s">
        <v>842</v>
      </c>
      <c r="C271" s="312" t="s">
        <v>319</v>
      </c>
      <c r="D271" s="312" t="s">
        <v>832</v>
      </c>
      <c r="E271" s="312" t="s">
        <v>0</v>
      </c>
      <c r="F271" s="313" t="s">
        <v>564</v>
      </c>
      <c r="G271" s="314">
        <v>9</v>
      </c>
      <c r="H271" s="315">
        <v>2</v>
      </c>
      <c r="I271" s="315" t="s">
        <v>568</v>
      </c>
      <c r="J271" s="316" t="s">
        <v>216</v>
      </c>
      <c r="K271" s="317" t="s">
        <v>209</v>
      </c>
      <c r="L271" s="318" t="s">
        <v>721</v>
      </c>
    </row>
    <row r="272" spans="1:12" ht="12.75" customHeight="1" x14ac:dyDescent="0.3">
      <c r="A272" s="133"/>
      <c r="B272" s="321" t="s">
        <v>843</v>
      </c>
      <c r="C272" s="312" t="s">
        <v>320</v>
      </c>
      <c r="D272" s="312" t="s">
        <v>832</v>
      </c>
      <c r="E272" s="312" t="s">
        <v>0</v>
      </c>
      <c r="F272" s="313" t="s">
        <v>597</v>
      </c>
      <c r="G272" s="314">
        <v>15</v>
      </c>
      <c r="H272" s="315">
        <v>4</v>
      </c>
      <c r="I272" s="315" t="s">
        <v>568</v>
      </c>
      <c r="J272" s="316" t="s">
        <v>216</v>
      </c>
      <c r="K272" s="360" t="s">
        <v>209</v>
      </c>
      <c r="L272" s="343" t="s">
        <v>721</v>
      </c>
    </row>
    <row r="273" spans="1:12" ht="12.75" customHeight="1" x14ac:dyDescent="0.3">
      <c r="A273" s="133"/>
      <c r="B273" s="321" t="s">
        <v>844</v>
      </c>
      <c r="C273" s="312" t="s">
        <v>320</v>
      </c>
      <c r="D273" s="312" t="s">
        <v>832</v>
      </c>
      <c r="E273" s="312" t="s">
        <v>0</v>
      </c>
      <c r="F273" s="313" t="s">
        <v>597</v>
      </c>
      <c r="G273" s="314">
        <v>15</v>
      </c>
      <c r="H273" s="315">
        <v>4</v>
      </c>
      <c r="I273" s="315" t="s">
        <v>568</v>
      </c>
      <c r="J273" s="316" t="s">
        <v>216</v>
      </c>
      <c r="K273" s="360" t="s">
        <v>209</v>
      </c>
      <c r="L273" s="343" t="s">
        <v>721</v>
      </c>
    </row>
    <row r="274" spans="1:12" ht="12.75" customHeight="1" x14ac:dyDescent="0.3">
      <c r="A274" s="133"/>
      <c r="B274" s="321" t="s">
        <v>845</v>
      </c>
      <c r="C274" s="312" t="s">
        <v>320</v>
      </c>
      <c r="D274" s="312" t="s">
        <v>832</v>
      </c>
      <c r="E274" s="312" t="s">
        <v>0</v>
      </c>
      <c r="F274" s="313" t="s">
        <v>597</v>
      </c>
      <c r="G274" s="314">
        <v>15</v>
      </c>
      <c r="H274" s="315">
        <v>4</v>
      </c>
      <c r="I274" s="315" t="s">
        <v>568</v>
      </c>
      <c r="J274" s="316" t="s">
        <v>216</v>
      </c>
      <c r="K274" s="360" t="s">
        <v>209</v>
      </c>
      <c r="L274" s="343" t="s">
        <v>721</v>
      </c>
    </row>
    <row r="275" spans="1:12" ht="12.75" customHeight="1" x14ac:dyDescent="0.3">
      <c r="A275" s="133"/>
      <c r="B275" s="321" t="s">
        <v>846</v>
      </c>
      <c r="C275" s="312" t="s">
        <v>320</v>
      </c>
      <c r="D275" s="312" t="s">
        <v>832</v>
      </c>
      <c r="E275" s="312" t="s">
        <v>0</v>
      </c>
      <c r="F275" s="313" t="s">
        <v>597</v>
      </c>
      <c r="G275" s="314">
        <v>15</v>
      </c>
      <c r="H275" s="315">
        <v>4</v>
      </c>
      <c r="I275" s="315" t="s">
        <v>568</v>
      </c>
      <c r="J275" s="316" t="s">
        <v>216</v>
      </c>
      <c r="K275" s="360" t="s">
        <v>209</v>
      </c>
      <c r="L275" s="343" t="s">
        <v>721</v>
      </c>
    </row>
    <row r="276" spans="1:12" ht="12.75" customHeight="1" x14ac:dyDescent="0.3">
      <c r="A276" s="133"/>
      <c r="B276" s="321" t="s">
        <v>1161</v>
      </c>
      <c r="C276" s="312" t="s">
        <v>1108</v>
      </c>
      <c r="D276" s="312" t="s">
        <v>94</v>
      </c>
      <c r="E276" s="312" t="s">
        <v>10</v>
      </c>
      <c r="F276" s="313" t="s">
        <v>564</v>
      </c>
      <c r="G276" s="314" t="s">
        <v>216</v>
      </c>
      <c r="H276" s="315" t="s">
        <v>216</v>
      </c>
      <c r="I276" s="315" t="s">
        <v>568</v>
      </c>
      <c r="J276" s="316" t="s">
        <v>216</v>
      </c>
      <c r="K276" s="317" t="s">
        <v>209</v>
      </c>
      <c r="L276" s="318" t="s">
        <v>721</v>
      </c>
    </row>
    <row r="277" spans="1:12" ht="12.75" customHeight="1" x14ac:dyDescent="0.3">
      <c r="A277" s="133"/>
      <c r="B277" s="320" t="s">
        <v>1162</v>
      </c>
      <c r="C277" s="312" t="s">
        <v>1108</v>
      </c>
      <c r="D277" s="312" t="s">
        <v>94</v>
      </c>
      <c r="E277" s="312" t="s">
        <v>10</v>
      </c>
      <c r="F277" s="313" t="s">
        <v>564</v>
      </c>
      <c r="G277" s="314" t="s">
        <v>216</v>
      </c>
      <c r="H277" s="315" t="s">
        <v>216</v>
      </c>
      <c r="I277" s="315" t="s">
        <v>568</v>
      </c>
      <c r="J277" s="316" t="s">
        <v>216</v>
      </c>
      <c r="K277" s="317" t="s">
        <v>209</v>
      </c>
      <c r="L277" s="318" t="s">
        <v>721</v>
      </c>
    </row>
    <row r="278" spans="1:12" ht="12.75" customHeight="1" x14ac:dyDescent="0.3">
      <c r="A278" s="133"/>
      <c r="B278" s="321" t="s">
        <v>1158</v>
      </c>
      <c r="C278" s="312" t="s">
        <v>1186</v>
      </c>
      <c r="D278" s="312" t="s">
        <v>94</v>
      </c>
      <c r="E278" s="312" t="s">
        <v>10</v>
      </c>
      <c r="F278" s="313" t="s">
        <v>597</v>
      </c>
      <c r="G278" s="314" t="s">
        <v>216</v>
      </c>
      <c r="H278" s="315" t="s">
        <v>216</v>
      </c>
      <c r="I278" s="315" t="s">
        <v>568</v>
      </c>
      <c r="J278" s="316" t="s">
        <v>216</v>
      </c>
      <c r="K278" s="360" t="s">
        <v>209</v>
      </c>
      <c r="L278" s="343" t="s">
        <v>721</v>
      </c>
    </row>
    <row r="279" spans="1:12" ht="12.75" customHeight="1" x14ac:dyDescent="0.3">
      <c r="A279" s="133"/>
      <c r="B279" s="321" t="s">
        <v>1159</v>
      </c>
      <c r="C279" s="312" t="s">
        <v>1186</v>
      </c>
      <c r="D279" s="312" t="s">
        <v>94</v>
      </c>
      <c r="E279" s="312" t="s">
        <v>10</v>
      </c>
      <c r="F279" s="313" t="s">
        <v>597</v>
      </c>
      <c r="G279" s="314" t="s">
        <v>216</v>
      </c>
      <c r="H279" s="315" t="s">
        <v>216</v>
      </c>
      <c r="I279" s="315" t="s">
        <v>568</v>
      </c>
      <c r="J279" s="316" t="s">
        <v>216</v>
      </c>
      <c r="K279" s="360" t="s">
        <v>209</v>
      </c>
      <c r="L279" s="343" t="s">
        <v>721</v>
      </c>
    </row>
    <row r="280" spans="1:12" ht="12.75" customHeight="1" x14ac:dyDescent="0.3">
      <c r="A280" s="133"/>
      <c r="B280" s="321" t="s">
        <v>1160</v>
      </c>
      <c r="C280" s="312" t="s">
        <v>1186</v>
      </c>
      <c r="D280" s="312" t="s">
        <v>94</v>
      </c>
      <c r="E280" s="312" t="s">
        <v>10</v>
      </c>
      <c r="F280" s="313" t="s">
        <v>597</v>
      </c>
      <c r="G280" s="314" t="s">
        <v>216</v>
      </c>
      <c r="H280" s="315" t="s">
        <v>216</v>
      </c>
      <c r="I280" s="315" t="s">
        <v>568</v>
      </c>
      <c r="J280" s="316" t="s">
        <v>216</v>
      </c>
      <c r="K280" s="317" t="s">
        <v>209</v>
      </c>
      <c r="L280" s="318" t="s">
        <v>721</v>
      </c>
    </row>
    <row r="281" spans="1:12" ht="12.75" customHeight="1" x14ac:dyDescent="0.3">
      <c r="A281" s="133"/>
      <c r="B281" s="321" t="s">
        <v>1491</v>
      </c>
      <c r="C281" s="135" t="s">
        <v>364</v>
      </c>
      <c r="D281" s="312" t="s">
        <v>94</v>
      </c>
      <c r="E281" s="312" t="s">
        <v>10</v>
      </c>
      <c r="F281" s="313"/>
      <c r="G281" s="314" t="s">
        <v>216</v>
      </c>
      <c r="H281" s="315" t="s">
        <v>216</v>
      </c>
      <c r="I281" s="315" t="s">
        <v>568</v>
      </c>
      <c r="J281" s="316" t="s">
        <v>216</v>
      </c>
      <c r="K281" s="317" t="s">
        <v>209</v>
      </c>
      <c r="L281" s="318" t="s">
        <v>721</v>
      </c>
    </row>
    <row r="282" spans="1:12" ht="12.75" customHeight="1" x14ac:dyDescent="0.3">
      <c r="A282" s="133"/>
      <c r="B282" s="321" t="s">
        <v>1503</v>
      </c>
      <c r="C282" s="135" t="s">
        <v>1505</v>
      </c>
      <c r="D282" s="312" t="s">
        <v>94</v>
      </c>
      <c r="E282" s="312" t="s">
        <v>10</v>
      </c>
      <c r="F282" s="313"/>
      <c r="G282" s="314" t="s">
        <v>216</v>
      </c>
      <c r="H282" s="315" t="s">
        <v>216</v>
      </c>
      <c r="I282" s="315" t="s">
        <v>568</v>
      </c>
      <c r="J282" s="316" t="s">
        <v>216</v>
      </c>
      <c r="K282" s="317" t="s">
        <v>209</v>
      </c>
      <c r="L282" s="318" t="s">
        <v>721</v>
      </c>
    </row>
    <row r="283" spans="1:12" ht="12.75" customHeight="1" x14ac:dyDescent="0.3">
      <c r="A283" s="133"/>
      <c r="B283" s="321" t="s">
        <v>1504</v>
      </c>
      <c r="C283" s="135" t="s">
        <v>1505</v>
      </c>
      <c r="D283" s="312" t="s">
        <v>94</v>
      </c>
      <c r="E283" s="312" t="s">
        <v>10</v>
      </c>
      <c r="F283" s="313"/>
      <c r="G283" s="314" t="s">
        <v>216</v>
      </c>
      <c r="H283" s="315" t="s">
        <v>216</v>
      </c>
      <c r="I283" s="315" t="s">
        <v>568</v>
      </c>
      <c r="J283" s="316" t="s">
        <v>216</v>
      </c>
      <c r="K283" s="317" t="s">
        <v>209</v>
      </c>
      <c r="L283" s="318" t="s">
        <v>721</v>
      </c>
    </row>
    <row r="284" spans="1:12" ht="12.75" customHeight="1" x14ac:dyDescent="0.3">
      <c r="A284" s="133"/>
      <c r="B284" s="320" t="s">
        <v>1335</v>
      </c>
      <c r="C284" s="312" t="s">
        <v>1336</v>
      </c>
      <c r="D284" s="312" t="s">
        <v>94</v>
      </c>
      <c r="E284" s="312" t="s">
        <v>10</v>
      </c>
      <c r="F284" s="313" t="s">
        <v>564</v>
      </c>
      <c r="G284" s="314" t="s">
        <v>216</v>
      </c>
      <c r="H284" s="315" t="s">
        <v>216</v>
      </c>
      <c r="I284" s="315" t="s">
        <v>568</v>
      </c>
      <c r="J284" s="316" t="s">
        <v>216</v>
      </c>
      <c r="K284" s="317" t="s">
        <v>209</v>
      </c>
      <c r="L284" s="318" t="s">
        <v>721</v>
      </c>
    </row>
    <row r="285" spans="1:12" ht="12.75" customHeight="1" x14ac:dyDescent="0.3">
      <c r="A285" s="133"/>
      <c r="B285" s="321" t="s">
        <v>1337</v>
      </c>
      <c r="C285" s="312" t="s">
        <v>1336</v>
      </c>
      <c r="D285" s="312" t="s">
        <v>94</v>
      </c>
      <c r="E285" s="312" t="s">
        <v>10</v>
      </c>
      <c r="F285" s="313" t="s">
        <v>564</v>
      </c>
      <c r="G285" s="314" t="s">
        <v>216</v>
      </c>
      <c r="H285" s="315" t="s">
        <v>216</v>
      </c>
      <c r="I285" s="315" t="s">
        <v>568</v>
      </c>
      <c r="J285" s="316" t="s">
        <v>216</v>
      </c>
      <c r="K285" s="317" t="s">
        <v>209</v>
      </c>
      <c r="L285" s="318" t="s">
        <v>721</v>
      </c>
    </row>
    <row r="286" spans="1:12" ht="12.75" customHeight="1" x14ac:dyDescent="0.3">
      <c r="A286" s="133"/>
      <c r="B286" s="320" t="s">
        <v>905</v>
      </c>
      <c r="C286" s="312" t="s">
        <v>980</v>
      </c>
      <c r="D286" s="312" t="s">
        <v>94</v>
      </c>
      <c r="E286" s="312" t="s">
        <v>10</v>
      </c>
      <c r="F286" s="313" t="s">
        <v>564</v>
      </c>
      <c r="G286" s="314" t="s">
        <v>216</v>
      </c>
      <c r="H286" s="315" t="s">
        <v>216</v>
      </c>
      <c r="I286" s="315" t="s">
        <v>568</v>
      </c>
      <c r="J286" s="316" t="s">
        <v>216</v>
      </c>
      <c r="K286" s="317" t="s">
        <v>209</v>
      </c>
      <c r="L286" s="318" t="s">
        <v>721</v>
      </c>
    </row>
    <row r="287" spans="1:12" ht="12.75" customHeight="1" x14ac:dyDescent="0.3">
      <c r="A287" s="133"/>
      <c r="B287" s="321" t="s">
        <v>676</v>
      </c>
      <c r="C287" s="312" t="s">
        <v>980</v>
      </c>
      <c r="D287" s="312" t="s">
        <v>94</v>
      </c>
      <c r="E287" s="312" t="s">
        <v>10</v>
      </c>
      <c r="F287" s="313" t="s">
        <v>564</v>
      </c>
      <c r="G287" s="314" t="s">
        <v>216</v>
      </c>
      <c r="H287" s="315" t="s">
        <v>216</v>
      </c>
      <c r="I287" s="315" t="s">
        <v>568</v>
      </c>
      <c r="J287" s="316">
        <v>16</v>
      </c>
      <c r="K287" s="317" t="s">
        <v>209</v>
      </c>
      <c r="L287" s="318" t="s">
        <v>721</v>
      </c>
    </row>
    <row r="288" spans="1:12" ht="12.75" customHeight="1" x14ac:dyDescent="0.3">
      <c r="A288" s="133"/>
      <c r="B288" s="320" t="s">
        <v>1149</v>
      </c>
      <c r="C288" s="312" t="s">
        <v>1183</v>
      </c>
      <c r="D288" s="312" t="s">
        <v>97</v>
      </c>
      <c r="E288" s="312" t="s">
        <v>44</v>
      </c>
      <c r="F288" s="313" t="s">
        <v>564</v>
      </c>
      <c r="G288" s="314" t="s">
        <v>216</v>
      </c>
      <c r="H288" s="315" t="s">
        <v>216</v>
      </c>
      <c r="I288" s="315" t="s">
        <v>568</v>
      </c>
      <c r="J288" s="316" t="s">
        <v>216</v>
      </c>
      <c r="K288" s="317" t="s">
        <v>209</v>
      </c>
      <c r="L288" s="318" t="s">
        <v>721</v>
      </c>
    </row>
    <row r="289" spans="1:12" ht="12.75" customHeight="1" x14ac:dyDescent="0.3">
      <c r="A289" s="133"/>
      <c r="B289" s="321" t="s">
        <v>1150</v>
      </c>
      <c r="C289" s="312" t="s">
        <v>1183</v>
      </c>
      <c r="D289" s="312" t="s">
        <v>97</v>
      </c>
      <c r="E289" s="312" t="s">
        <v>44</v>
      </c>
      <c r="F289" s="313" t="s">
        <v>564</v>
      </c>
      <c r="G289" s="314" t="s">
        <v>216</v>
      </c>
      <c r="H289" s="315" t="s">
        <v>216</v>
      </c>
      <c r="I289" s="315" t="s">
        <v>568</v>
      </c>
      <c r="J289" s="316" t="s">
        <v>216</v>
      </c>
      <c r="K289" s="317" t="s">
        <v>209</v>
      </c>
      <c r="L289" s="318" t="s">
        <v>721</v>
      </c>
    </row>
    <row r="290" spans="1:12" ht="12.75" customHeight="1" x14ac:dyDescent="0.3">
      <c r="A290" s="133"/>
      <c r="B290" s="321" t="s">
        <v>1151</v>
      </c>
      <c r="C290" s="312" t="s">
        <v>1184</v>
      </c>
      <c r="D290" s="312" t="s">
        <v>97</v>
      </c>
      <c r="E290" s="312" t="s">
        <v>44</v>
      </c>
      <c r="F290" s="313" t="s">
        <v>597</v>
      </c>
      <c r="G290" s="314" t="s">
        <v>216</v>
      </c>
      <c r="H290" s="315" t="s">
        <v>216</v>
      </c>
      <c r="I290" s="315" t="s">
        <v>568</v>
      </c>
      <c r="J290" s="316" t="s">
        <v>216</v>
      </c>
      <c r="K290" s="317" t="s">
        <v>209</v>
      </c>
      <c r="L290" s="318" t="s">
        <v>721</v>
      </c>
    </row>
    <row r="291" spans="1:12" ht="12.75" customHeight="1" x14ac:dyDescent="0.3">
      <c r="A291" s="133"/>
      <c r="B291" s="321" t="s">
        <v>1152</v>
      </c>
      <c r="C291" s="312" t="s">
        <v>1184</v>
      </c>
      <c r="D291" s="312" t="s">
        <v>97</v>
      </c>
      <c r="E291" s="312" t="s">
        <v>44</v>
      </c>
      <c r="F291" s="313" t="s">
        <v>597</v>
      </c>
      <c r="G291" s="314" t="s">
        <v>216</v>
      </c>
      <c r="H291" s="315" t="s">
        <v>216</v>
      </c>
      <c r="I291" s="315" t="s">
        <v>568</v>
      </c>
      <c r="J291" s="316" t="s">
        <v>216</v>
      </c>
      <c r="K291" s="317" t="s">
        <v>209</v>
      </c>
      <c r="L291" s="318" t="s">
        <v>721</v>
      </c>
    </row>
    <row r="292" spans="1:12" ht="12.75" customHeight="1" x14ac:dyDescent="0.3">
      <c r="A292" s="133"/>
      <c r="B292" s="320" t="s">
        <v>1156</v>
      </c>
      <c r="C292" s="312" t="s">
        <v>1185</v>
      </c>
      <c r="D292" s="312" t="s">
        <v>100</v>
      </c>
      <c r="E292" s="312" t="s">
        <v>27</v>
      </c>
      <c r="F292" s="313" t="s">
        <v>564</v>
      </c>
      <c r="G292" s="314">
        <v>7</v>
      </c>
      <c r="H292" s="315">
        <v>1</v>
      </c>
      <c r="I292" s="315" t="s">
        <v>568</v>
      </c>
      <c r="J292" s="316" t="s">
        <v>216</v>
      </c>
      <c r="K292" s="317" t="s">
        <v>209</v>
      </c>
      <c r="L292" s="318" t="s">
        <v>721</v>
      </c>
    </row>
    <row r="293" spans="1:12" ht="12.75" customHeight="1" x14ac:dyDescent="0.3">
      <c r="A293" s="133"/>
      <c r="B293" s="321" t="s">
        <v>673</v>
      </c>
      <c r="C293" s="312" t="s">
        <v>1185</v>
      </c>
      <c r="D293" s="312" t="s">
        <v>100</v>
      </c>
      <c r="E293" s="312" t="s">
        <v>27</v>
      </c>
      <c r="F293" s="313" t="s">
        <v>564</v>
      </c>
      <c r="G293" s="314">
        <v>7</v>
      </c>
      <c r="H293" s="315">
        <v>1</v>
      </c>
      <c r="I293" s="315" t="s">
        <v>568</v>
      </c>
      <c r="J293" s="316">
        <v>18</v>
      </c>
      <c r="K293" s="317" t="s">
        <v>209</v>
      </c>
      <c r="L293" s="318" t="s">
        <v>721</v>
      </c>
    </row>
    <row r="294" spans="1:12" ht="12.75" customHeight="1" x14ac:dyDescent="0.3">
      <c r="A294" s="133"/>
      <c r="B294" s="321" t="s">
        <v>1157</v>
      </c>
      <c r="C294" s="312" t="s">
        <v>1185</v>
      </c>
      <c r="D294" s="312" t="s">
        <v>100</v>
      </c>
      <c r="E294" s="312" t="s">
        <v>27</v>
      </c>
      <c r="F294" s="313" t="s">
        <v>564</v>
      </c>
      <c r="G294" s="314">
        <v>7</v>
      </c>
      <c r="H294" s="315">
        <v>1</v>
      </c>
      <c r="I294" s="315" t="s">
        <v>568</v>
      </c>
      <c r="J294" s="316" t="s">
        <v>216</v>
      </c>
      <c r="K294" s="317" t="s">
        <v>209</v>
      </c>
      <c r="L294" s="318" t="s">
        <v>721</v>
      </c>
    </row>
    <row r="295" spans="1:12" ht="12.75" customHeight="1" x14ac:dyDescent="0.3">
      <c r="A295" s="133"/>
      <c r="B295" s="320" t="s">
        <v>679</v>
      </c>
      <c r="C295" s="312" t="s">
        <v>306</v>
      </c>
      <c r="D295" s="312" t="s">
        <v>100</v>
      </c>
      <c r="E295" s="312" t="s">
        <v>27</v>
      </c>
      <c r="F295" s="313" t="s">
        <v>564</v>
      </c>
      <c r="G295" s="314" t="s">
        <v>216</v>
      </c>
      <c r="H295" s="315" t="s">
        <v>216</v>
      </c>
      <c r="I295" s="315" t="s">
        <v>568</v>
      </c>
      <c r="J295" s="316">
        <v>16</v>
      </c>
      <c r="K295" s="317" t="s">
        <v>209</v>
      </c>
      <c r="L295" s="318" t="s">
        <v>721</v>
      </c>
    </row>
    <row r="296" spans="1:12" ht="12.75" customHeight="1" x14ac:dyDescent="0.3">
      <c r="A296" s="133"/>
      <c r="B296" s="321" t="s">
        <v>690</v>
      </c>
      <c r="C296" s="312" t="s">
        <v>306</v>
      </c>
      <c r="D296" s="312" t="s">
        <v>100</v>
      </c>
      <c r="E296" s="312" t="s">
        <v>27</v>
      </c>
      <c r="F296" s="313" t="s">
        <v>564</v>
      </c>
      <c r="G296" s="314" t="s">
        <v>216</v>
      </c>
      <c r="H296" s="315" t="s">
        <v>216</v>
      </c>
      <c r="I296" s="315" t="s">
        <v>568</v>
      </c>
      <c r="J296" s="316">
        <v>8</v>
      </c>
      <c r="K296" s="317" t="s">
        <v>209</v>
      </c>
      <c r="L296" s="318" t="s">
        <v>721</v>
      </c>
    </row>
    <row r="297" spans="1:12" ht="12.75" customHeight="1" x14ac:dyDescent="0.3">
      <c r="A297" s="133"/>
      <c r="B297" s="321" t="s">
        <v>1402</v>
      </c>
      <c r="C297" s="312" t="s">
        <v>306</v>
      </c>
      <c r="D297" s="312" t="s">
        <v>100</v>
      </c>
      <c r="E297" s="312" t="s">
        <v>27</v>
      </c>
      <c r="F297" s="313" t="s">
        <v>564</v>
      </c>
      <c r="G297" s="314" t="s">
        <v>216</v>
      </c>
      <c r="H297" s="315" t="s">
        <v>216</v>
      </c>
      <c r="I297" s="315" t="s">
        <v>568</v>
      </c>
      <c r="J297" s="316" t="s">
        <v>216</v>
      </c>
      <c r="K297" s="317" t="s">
        <v>209</v>
      </c>
      <c r="L297" s="318" t="s">
        <v>721</v>
      </c>
    </row>
    <row r="298" spans="1:12" ht="12.75" customHeight="1" x14ac:dyDescent="0.3">
      <c r="A298" s="133"/>
      <c r="B298" s="321" t="s">
        <v>1403</v>
      </c>
      <c r="C298" s="312" t="s">
        <v>306</v>
      </c>
      <c r="D298" s="312" t="s">
        <v>100</v>
      </c>
      <c r="E298" s="312" t="s">
        <v>27</v>
      </c>
      <c r="F298" s="313" t="s">
        <v>564</v>
      </c>
      <c r="G298" s="314" t="s">
        <v>216</v>
      </c>
      <c r="H298" s="315" t="s">
        <v>216</v>
      </c>
      <c r="I298" s="315" t="s">
        <v>568</v>
      </c>
      <c r="J298" s="316" t="s">
        <v>216</v>
      </c>
      <c r="K298" s="317" t="s">
        <v>209</v>
      </c>
      <c r="L298" s="318" t="s">
        <v>721</v>
      </c>
    </row>
    <row r="299" spans="1:12" ht="12.75" customHeight="1" x14ac:dyDescent="0.3">
      <c r="A299" s="133"/>
      <c r="B299" s="320" t="s">
        <v>1163</v>
      </c>
      <c r="C299" s="312" t="s">
        <v>1106</v>
      </c>
      <c r="D299" s="312" t="s">
        <v>100</v>
      </c>
      <c r="E299" s="312" t="s">
        <v>27</v>
      </c>
      <c r="F299" s="313" t="s">
        <v>564</v>
      </c>
      <c r="G299" s="314" t="s">
        <v>216</v>
      </c>
      <c r="H299" s="315" t="s">
        <v>216</v>
      </c>
      <c r="I299" s="315" t="s">
        <v>568</v>
      </c>
      <c r="J299" s="316" t="s">
        <v>216</v>
      </c>
      <c r="K299" s="317" t="s">
        <v>209</v>
      </c>
      <c r="L299" s="318" t="s">
        <v>721</v>
      </c>
    </row>
    <row r="300" spans="1:12" ht="12.75" customHeight="1" x14ac:dyDescent="0.3">
      <c r="A300" s="133"/>
      <c r="B300" s="321" t="s">
        <v>678</v>
      </c>
      <c r="C300" s="312" t="s">
        <v>1106</v>
      </c>
      <c r="D300" s="312" t="s">
        <v>100</v>
      </c>
      <c r="E300" s="312" t="s">
        <v>27</v>
      </c>
      <c r="F300" s="313" t="s">
        <v>564</v>
      </c>
      <c r="G300" s="314" t="s">
        <v>216</v>
      </c>
      <c r="H300" s="315" t="s">
        <v>216</v>
      </c>
      <c r="I300" s="315" t="s">
        <v>568</v>
      </c>
      <c r="J300" s="316">
        <v>16</v>
      </c>
      <c r="K300" s="317" t="s">
        <v>209</v>
      </c>
      <c r="L300" s="318" t="s">
        <v>721</v>
      </c>
    </row>
    <row r="301" spans="1:12" ht="12.75" customHeight="1" x14ac:dyDescent="0.3">
      <c r="A301" s="133"/>
      <c r="B301" s="321" t="s">
        <v>1166</v>
      </c>
      <c r="C301" s="312" t="s">
        <v>1106</v>
      </c>
      <c r="D301" s="312" t="s">
        <v>100</v>
      </c>
      <c r="E301" s="312" t="s">
        <v>27</v>
      </c>
      <c r="F301" s="313" t="s">
        <v>564</v>
      </c>
      <c r="G301" s="314" t="s">
        <v>216</v>
      </c>
      <c r="H301" s="315" t="s">
        <v>216</v>
      </c>
      <c r="I301" s="315" t="s">
        <v>568</v>
      </c>
      <c r="J301" s="316" t="s">
        <v>216</v>
      </c>
      <c r="K301" s="317" t="s">
        <v>209</v>
      </c>
      <c r="L301" s="318" t="s">
        <v>721</v>
      </c>
    </row>
    <row r="302" spans="1:12" ht="12.75" customHeight="1" x14ac:dyDescent="0.3">
      <c r="A302" s="133"/>
      <c r="B302" s="321" t="s">
        <v>1164</v>
      </c>
      <c r="C302" s="312" t="s">
        <v>1107</v>
      </c>
      <c r="D302" s="312" t="s">
        <v>100</v>
      </c>
      <c r="E302" s="312" t="s">
        <v>27</v>
      </c>
      <c r="F302" s="313" t="s">
        <v>597</v>
      </c>
      <c r="G302" s="314" t="s">
        <v>216</v>
      </c>
      <c r="H302" s="315" t="s">
        <v>216</v>
      </c>
      <c r="I302" s="315" t="s">
        <v>568</v>
      </c>
      <c r="J302" s="316" t="s">
        <v>216</v>
      </c>
      <c r="K302" s="317" t="s">
        <v>209</v>
      </c>
      <c r="L302" s="318" t="s">
        <v>721</v>
      </c>
    </row>
    <row r="303" spans="1:12" ht="12.75" customHeight="1" x14ac:dyDescent="0.3">
      <c r="A303" s="133"/>
      <c r="B303" s="321" t="s">
        <v>1165</v>
      </c>
      <c r="C303" s="312" t="s">
        <v>1107</v>
      </c>
      <c r="D303" s="312" t="s">
        <v>100</v>
      </c>
      <c r="E303" s="312" t="s">
        <v>27</v>
      </c>
      <c r="F303" s="313" t="s">
        <v>597</v>
      </c>
      <c r="G303" s="314" t="s">
        <v>216</v>
      </c>
      <c r="H303" s="315" t="s">
        <v>216</v>
      </c>
      <c r="I303" s="315" t="s">
        <v>568</v>
      </c>
      <c r="J303" s="316" t="s">
        <v>216</v>
      </c>
      <c r="K303" s="317" t="s">
        <v>209</v>
      </c>
      <c r="L303" s="318" t="s">
        <v>721</v>
      </c>
    </row>
    <row r="304" spans="1:12" ht="12.75" customHeight="1" x14ac:dyDescent="0.3">
      <c r="A304" s="133"/>
      <c r="B304" s="320" t="s">
        <v>828</v>
      </c>
      <c r="C304" s="312" t="s">
        <v>981</v>
      </c>
      <c r="D304" s="312" t="s">
        <v>825</v>
      </c>
      <c r="E304" s="312" t="s">
        <v>76</v>
      </c>
      <c r="F304" s="313" t="s">
        <v>564</v>
      </c>
      <c r="G304" s="314" t="s">
        <v>216</v>
      </c>
      <c r="H304" s="315" t="s">
        <v>216</v>
      </c>
      <c r="I304" s="315" t="s">
        <v>568</v>
      </c>
      <c r="J304" s="316" t="s">
        <v>216</v>
      </c>
      <c r="K304" s="317" t="s">
        <v>209</v>
      </c>
      <c r="L304" s="318" t="s">
        <v>721</v>
      </c>
    </row>
    <row r="305" spans="1:12" ht="12.75" customHeight="1" x14ac:dyDescent="0.3">
      <c r="A305" s="133"/>
      <c r="B305" s="321" t="s">
        <v>829</v>
      </c>
      <c r="C305" s="312" t="s">
        <v>981</v>
      </c>
      <c r="D305" s="312" t="s">
        <v>825</v>
      </c>
      <c r="E305" s="312" t="s">
        <v>76</v>
      </c>
      <c r="F305" s="313" t="s">
        <v>564</v>
      </c>
      <c r="G305" s="314" t="s">
        <v>216</v>
      </c>
      <c r="H305" s="315" t="s">
        <v>216</v>
      </c>
      <c r="I305" s="315" t="s">
        <v>568</v>
      </c>
      <c r="J305" s="316" t="s">
        <v>216</v>
      </c>
      <c r="K305" s="317" t="s">
        <v>209</v>
      </c>
      <c r="L305" s="318" t="s">
        <v>721</v>
      </c>
    </row>
    <row r="306" spans="1:12" ht="12.75" customHeight="1" x14ac:dyDescent="0.3">
      <c r="A306" s="133"/>
      <c r="B306" s="321" t="s">
        <v>830</v>
      </c>
      <c r="C306" s="312" t="s">
        <v>981</v>
      </c>
      <c r="D306" s="312" t="s">
        <v>825</v>
      </c>
      <c r="E306" s="312" t="s">
        <v>76</v>
      </c>
      <c r="F306" s="313" t="s">
        <v>564</v>
      </c>
      <c r="G306" s="314" t="s">
        <v>216</v>
      </c>
      <c r="H306" s="315" t="s">
        <v>216</v>
      </c>
      <c r="I306" s="315" t="s">
        <v>568</v>
      </c>
      <c r="J306" s="316" t="s">
        <v>216</v>
      </c>
      <c r="K306" s="317" t="s">
        <v>209</v>
      </c>
      <c r="L306" s="318" t="s">
        <v>721</v>
      </c>
    </row>
    <row r="307" spans="1:12" ht="12.75" customHeight="1" x14ac:dyDescent="0.3">
      <c r="A307" s="133"/>
      <c r="B307" s="320" t="s">
        <v>922</v>
      </c>
      <c r="C307" s="312" t="s">
        <v>348</v>
      </c>
      <c r="D307" s="312" t="s">
        <v>888</v>
      </c>
      <c r="E307" s="312" t="s">
        <v>224</v>
      </c>
      <c r="F307" s="313" t="s">
        <v>564</v>
      </c>
      <c r="G307" s="314" t="s">
        <v>216</v>
      </c>
      <c r="H307" s="315" t="s">
        <v>216</v>
      </c>
      <c r="I307" s="315" t="s">
        <v>568</v>
      </c>
      <c r="J307" s="316" t="s">
        <v>216</v>
      </c>
      <c r="K307" s="317" t="s">
        <v>209</v>
      </c>
      <c r="L307" s="318" t="s">
        <v>721</v>
      </c>
    </row>
    <row r="308" spans="1:12" ht="12.75" customHeight="1" x14ac:dyDescent="0.3">
      <c r="A308" s="133"/>
      <c r="B308" s="321" t="s">
        <v>923</v>
      </c>
      <c r="C308" s="312" t="s">
        <v>348</v>
      </c>
      <c r="D308" s="312" t="s">
        <v>888</v>
      </c>
      <c r="E308" s="312" t="s">
        <v>224</v>
      </c>
      <c r="F308" s="313" t="s">
        <v>564</v>
      </c>
      <c r="G308" s="314" t="s">
        <v>216</v>
      </c>
      <c r="H308" s="315" t="s">
        <v>216</v>
      </c>
      <c r="I308" s="315" t="s">
        <v>568</v>
      </c>
      <c r="J308" s="316" t="s">
        <v>216</v>
      </c>
      <c r="K308" s="317" t="s">
        <v>209</v>
      </c>
      <c r="L308" s="318" t="s">
        <v>721</v>
      </c>
    </row>
    <row r="309" spans="1:12" ht="12.75" customHeight="1" x14ac:dyDescent="0.3">
      <c r="A309" s="494"/>
      <c r="B309" s="321" t="s">
        <v>924</v>
      </c>
      <c r="C309" s="312" t="s">
        <v>348</v>
      </c>
      <c r="D309" s="312" t="s">
        <v>888</v>
      </c>
      <c r="E309" s="312" t="s">
        <v>224</v>
      </c>
      <c r="F309" s="313" t="s">
        <v>564</v>
      </c>
      <c r="G309" s="314" t="s">
        <v>216</v>
      </c>
      <c r="H309" s="315" t="s">
        <v>216</v>
      </c>
      <c r="I309" s="315" t="s">
        <v>568</v>
      </c>
      <c r="J309" s="316" t="s">
        <v>216</v>
      </c>
      <c r="K309" s="317" t="s">
        <v>209</v>
      </c>
      <c r="L309" s="318" t="s">
        <v>721</v>
      </c>
    </row>
    <row r="310" spans="1:12" ht="12.75" customHeight="1" x14ac:dyDescent="0.3">
      <c r="A310" s="133"/>
      <c r="B310" s="320" t="s">
        <v>746</v>
      </c>
      <c r="C310" s="312" t="s">
        <v>982</v>
      </c>
      <c r="D310" s="312" t="s">
        <v>747</v>
      </c>
      <c r="E310" s="312" t="s">
        <v>557</v>
      </c>
      <c r="F310" s="313" t="s">
        <v>564</v>
      </c>
      <c r="G310" s="314" t="s">
        <v>216</v>
      </c>
      <c r="H310" s="315" t="s">
        <v>216</v>
      </c>
      <c r="I310" s="315" t="s">
        <v>568</v>
      </c>
      <c r="J310" s="316" t="s">
        <v>216</v>
      </c>
      <c r="K310" s="317" t="s">
        <v>209</v>
      </c>
      <c r="L310" s="318" t="s">
        <v>721</v>
      </c>
    </row>
    <row r="311" spans="1:12" ht="12.75" customHeight="1" x14ac:dyDescent="0.3">
      <c r="A311" s="133"/>
      <c r="B311" s="321" t="s">
        <v>748</v>
      </c>
      <c r="C311" s="312" t="s">
        <v>982</v>
      </c>
      <c r="D311" s="312" t="s">
        <v>747</v>
      </c>
      <c r="E311" s="312" t="s">
        <v>557</v>
      </c>
      <c r="F311" s="313" t="s">
        <v>564</v>
      </c>
      <c r="G311" s="314" t="s">
        <v>216</v>
      </c>
      <c r="H311" s="315" t="s">
        <v>216</v>
      </c>
      <c r="I311" s="315" t="s">
        <v>568</v>
      </c>
      <c r="J311" s="316" t="s">
        <v>216</v>
      </c>
      <c r="K311" s="317" t="s">
        <v>209</v>
      </c>
      <c r="L311" s="318" t="s">
        <v>721</v>
      </c>
    </row>
    <row r="312" spans="1:12" ht="12.75" customHeight="1" x14ac:dyDescent="0.3">
      <c r="A312" s="133"/>
      <c r="B312" s="321" t="s">
        <v>749</v>
      </c>
      <c r="C312" s="312" t="s">
        <v>982</v>
      </c>
      <c r="D312" s="312" t="s">
        <v>747</v>
      </c>
      <c r="E312" s="312" t="s">
        <v>557</v>
      </c>
      <c r="F312" s="313" t="s">
        <v>564</v>
      </c>
      <c r="G312" s="314" t="s">
        <v>216</v>
      </c>
      <c r="H312" s="315" t="s">
        <v>216</v>
      </c>
      <c r="I312" s="315" t="s">
        <v>568</v>
      </c>
      <c r="J312" s="316" t="s">
        <v>216</v>
      </c>
      <c r="K312" s="317" t="s">
        <v>209</v>
      </c>
      <c r="L312" s="318" t="s">
        <v>721</v>
      </c>
    </row>
    <row r="313" spans="1:12" ht="12.75" customHeight="1" x14ac:dyDescent="0.3">
      <c r="A313" s="133"/>
      <c r="B313" s="320" t="s">
        <v>906</v>
      </c>
      <c r="C313" s="312" t="s">
        <v>983</v>
      </c>
      <c r="D313" s="312" t="s">
        <v>864</v>
      </c>
      <c r="E313" s="312" t="s">
        <v>202</v>
      </c>
      <c r="F313" s="313" t="s">
        <v>564</v>
      </c>
      <c r="G313" s="314" t="s">
        <v>216</v>
      </c>
      <c r="H313" s="315" t="s">
        <v>216</v>
      </c>
      <c r="I313" s="315" t="s">
        <v>568</v>
      </c>
      <c r="J313" s="316" t="s">
        <v>216</v>
      </c>
      <c r="K313" s="317" t="s">
        <v>209</v>
      </c>
      <c r="L313" s="318" t="s">
        <v>721</v>
      </c>
    </row>
    <row r="314" spans="1:12" ht="12.75" customHeight="1" x14ac:dyDescent="0.3">
      <c r="A314" s="133"/>
      <c r="B314" s="321" t="s">
        <v>907</v>
      </c>
      <c r="C314" s="312" t="s">
        <v>983</v>
      </c>
      <c r="D314" s="312" t="s">
        <v>864</v>
      </c>
      <c r="E314" s="312" t="s">
        <v>202</v>
      </c>
      <c r="F314" s="313" t="s">
        <v>564</v>
      </c>
      <c r="G314" s="314" t="s">
        <v>216</v>
      </c>
      <c r="H314" s="315" t="s">
        <v>216</v>
      </c>
      <c r="I314" s="315" t="s">
        <v>568</v>
      </c>
      <c r="J314" s="316" t="s">
        <v>216</v>
      </c>
      <c r="K314" s="317" t="s">
        <v>209</v>
      </c>
      <c r="L314" s="318" t="s">
        <v>721</v>
      </c>
    </row>
    <row r="315" spans="1:12" ht="12.75" customHeight="1" x14ac:dyDescent="0.3">
      <c r="A315" s="133"/>
      <c r="B315" s="321" t="s">
        <v>908</v>
      </c>
      <c r="C315" s="312" t="s">
        <v>984</v>
      </c>
      <c r="D315" s="312" t="s">
        <v>864</v>
      </c>
      <c r="E315" s="312" t="s">
        <v>202</v>
      </c>
      <c r="F315" s="313" t="s">
        <v>597</v>
      </c>
      <c r="G315" s="314" t="s">
        <v>216</v>
      </c>
      <c r="H315" s="315" t="s">
        <v>216</v>
      </c>
      <c r="I315" s="315" t="s">
        <v>568</v>
      </c>
      <c r="J315" s="316" t="s">
        <v>216</v>
      </c>
      <c r="K315" s="317" t="s">
        <v>209</v>
      </c>
      <c r="L315" s="318" t="s">
        <v>721</v>
      </c>
    </row>
    <row r="316" spans="1:12" ht="12.75" customHeight="1" x14ac:dyDescent="0.3">
      <c r="A316" s="133"/>
      <c r="B316" s="321" t="s">
        <v>685</v>
      </c>
      <c r="C316" s="312" t="s">
        <v>984</v>
      </c>
      <c r="D316" s="312" t="s">
        <v>864</v>
      </c>
      <c r="E316" s="312" t="s">
        <v>202</v>
      </c>
      <c r="F316" s="313" t="s">
        <v>597</v>
      </c>
      <c r="G316" s="314" t="s">
        <v>216</v>
      </c>
      <c r="H316" s="315" t="s">
        <v>216</v>
      </c>
      <c r="I316" s="315" t="s">
        <v>568</v>
      </c>
      <c r="J316" s="316">
        <v>8</v>
      </c>
      <c r="K316" s="317" t="s">
        <v>209</v>
      </c>
      <c r="L316" s="318" t="s">
        <v>721</v>
      </c>
    </row>
    <row r="317" spans="1:12" ht="12.75" customHeight="1" x14ac:dyDescent="0.3">
      <c r="A317" s="133"/>
      <c r="B317" s="321" t="s">
        <v>869</v>
      </c>
      <c r="C317" s="312" t="s">
        <v>1520</v>
      </c>
      <c r="D317" s="312" t="s">
        <v>864</v>
      </c>
      <c r="E317" s="312" t="s">
        <v>202</v>
      </c>
      <c r="F317" s="313">
        <v>0</v>
      </c>
      <c r="G317" s="314" t="s">
        <v>216</v>
      </c>
      <c r="H317" s="315" t="s">
        <v>216</v>
      </c>
      <c r="I317" s="315" t="s">
        <v>568</v>
      </c>
      <c r="J317" s="316" t="s">
        <v>216</v>
      </c>
      <c r="K317" s="317" t="s">
        <v>209</v>
      </c>
      <c r="L317" s="318" t="s">
        <v>721</v>
      </c>
    </row>
    <row r="318" spans="1:12" ht="12.75" customHeight="1" x14ac:dyDescent="0.3">
      <c r="A318" s="133"/>
      <c r="B318" s="320" t="s">
        <v>536</v>
      </c>
      <c r="C318" s="312" t="s">
        <v>986</v>
      </c>
      <c r="D318" s="312" t="s">
        <v>720</v>
      </c>
      <c r="E318" s="312" t="s">
        <v>30</v>
      </c>
      <c r="F318" s="313" t="s">
        <v>564</v>
      </c>
      <c r="G318" s="314" t="s">
        <v>216</v>
      </c>
      <c r="H318" s="315" t="s">
        <v>216</v>
      </c>
      <c r="I318" s="315" t="s">
        <v>568</v>
      </c>
      <c r="J318" s="316">
        <v>116</v>
      </c>
      <c r="K318" s="317" t="s">
        <v>209</v>
      </c>
      <c r="L318" s="318" t="s">
        <v>721</v>
      </c>
    </row>
    <row r="319" spans="1:12" ht="12.75" customHeight="1" x14ac:dyDescent="0.3">
      <c r="A319" s="133"/>
      <c r="B319" s="321" t="s">
        <v>722</v>
      </c>
      <c r="C319" s="312" t="s">
        <v>986</v>
      </c>
      <c r="D319" s="312" t="s">
        <v>720</v>
      </c>
      <c r="E319" s="312" t="s">
        <v>30</v>
      </c>
      <c r="F319" s="313" t="s">
        <v>564</v>
      </c>
      <c r="G319" s="314" t="s">
        <v>216</v>
      </c>
      <c r="H319" s="315" t="s">
        <v>216</v>
      </c>
      <c r="I319" s="315" t="s">
        <v>568</v>
      </c>
      <c r="J319" s="316" t="s">
        <v>216</v>
      </c>
      <c r="K319" s="317" t="s">
        <v>209</v>
      </c>
      <c r="L319" s="318" t="s">
        <v>721</v>
      </c>
    </row>
    <row r="320" spans="1:12" ht="12.75" customHeight="1" x14ac:dyDescent="0.3">
      <c r="A320" s="133"/>
      <c r="B320" s="321" t="s">
        <v>723</v>
      </c>
      <c r="C320" s="312" t="s">
        <v>987</v>
      </c>
      <c r="D320" s="312" t="s">
        <v>720</v>
      </c>
      <c r="E320" s="312" t="s">
        <v>30</v>
      </c>
      <c r="F320" s="313" t="s">
        <v>597</v>
      </c>
      <c r="G320" s="314" t="s">
        <v>216</v>
      </c>
      <c r="H320" s="315" t="s">
        <v>216</v>
      </c>
      <c r="I320" s="315" t="s">
        <v>568</v>
      </c>
      <c r="J320" s="316" t="s">
        <v>216</v>
      </c>
      <c r="K320" s="317" t="s">
        <v>209</v>
      </c>
      <c r="L320" s="318" t="s">
        <v>721</v>
      </c>
    </row>
    <row r="321" spans="1:12" ht="12.75" customHeight="1" x14ac:dyDescent="0.3">
      <c r="A321" s="133"/>
      <c r="B321" s="321" t="s">
        <v>724</v>
      </c>
      <c r="C321" s="312" t="s">
        <v>987</v>
      </c>
      <c r="D321" s="312" t="s">
        <v>720</v>
      </c>
      <c r="E321" s="312" t="s">
        <v>30</v>
      </c>
      <c r="F321" s="313" t="s">
        <v>597</v>
      </c>
      <c r="G321" s="314" t="s">
        <v>216</v>
      </c>
      <c r="H321" s="315" t="s">
        <v>216</v>
      </c>
      <c r="I321" s="315" t="s">
        <v>568</v>
      </c>
      <c r="J321" s="316" t="s">
        <v>216</v>
      </c>
      <c r="K321" s="317" t="s">
        <v>209</v>
      </c>
      <c r="L321" s="318" t="s">
        <v>721</v>
      </c>
    </row>
    <row r="322" spans="1:12" ht="12.75" customHeight="1" x14ac:dyDescent="0.3">
      <c r="A322" s="133"/>
      <c r="B322" s="320" t="s">
        <v>925</v>
      </c>
      <c r="C322" s="312" t="s">
        <v>988</v>
      </c>
      <c r="D322" s="312" t="s">
        <v>767</v>
      </c>
      <c r="E322" s="312" t="s">
        <v>259</v>
      </c>
      <c r="F322" s="313" t="s">
        <v>564</v>
      </c>
      <c r="G322" s="314" t="s">
        <v>216</v>
      </c>
      <c r="H322" s="315" t="s">
        <v>216</v>
      </c>
      <c r="I322" s="315" t="s">
        <v>568</v>
      </c>
      <c r="J322" s="316" t="s">
        <v>216</v>
      </c>
      <c r="K322" s="317" t="s">
        <v>209</v>
      </c>
      <c r="L322" s="318" t="s">
        <v>721</v>
      </c>
    </row>
    <row r="323" spans="1:12" ht="12.75" customHeight="1" x14ac:dyDescent="0.3">
      <c r="A323" s="133"/>
      <c r="B323" s="321" t="s">
        <v>926</v>
      </c>
      <c r="C323" s="312" t="s">
        <v>988</v>
      </c>
      <c r="D323" s="312" t="s">
        <v>767</v>
      </c>
      <c r="E323" s="312" t="s">
        <v>259</v>
      </c>
      <c r="F323" s="313" t="s">
        <v>564</v>
      </c>
      <c r="G323" s="314" t="s">
        <v>216</v>
      </c>
      <c r="H323" s="315" t="s">
        <v>216</v>
      </c>
      <c r="I323" s="315" t="s">
        <v>568</v>
      </c>
      <c r="J323" s="316" t="s">
        <v>216</v>
      </c>
      <c r="K323" s="317" t="s">
        <v>209</v>
      </c>
      <c r="L323" s="318" t="s">
        <v>721</v>
      </c>
    </row>
    <row r="324" spans="1:12" ht="12.75" customHeight="1" x14ac:dyDescent="0.3">
      <c r="A324" s="133"/>
      <c r="B324" s="321" t="s">
        <v>927</v>
      </c>
      <c r="C324" s="312" t="s">
        <v>988</v>
      </c>
      <c r="D324" s="312" t="s">
        <v>767</v>
      </c>
      <c r="E324" s="312" t="s">
        <v>259</v>
      </c>
      <c r="F324" s="313" t="s">
        <v>564</v>
      </c>
      <c r="G324" s="314" t="s">
        <v>216</v>
      </c>
      <c r="H324" s="315" t="s">
        <v>216</v>
      </c>
      <c r="I324" s="315" t="s">
        <v>568</v>
      </c>
      <c r="J324" s="316" t="s">
        <v>216</v>
      </c>
      <c r="K324" s="317" t="s">
        <v>209</v>
      </c>
      <c r="L324" s="318" t="s">
        <v>721</v>
      </c>
    </row>
    <row r="325" spans="1:12" ht="12.75" customHeight="1" x14ac:dyDescent="0.3">
      <c r="A325" s="133"/>
      <c r="B325" s="320" t="s">
        <v>775</v>
      </c>
      <c r="C325" s="312" t="s">
        <v>989</v>
      </c>
      <c r="D325" s="312" t="s">
        <v>767</v>
      </c>
      <c r="E325" s="312" t="s">
        <v>259</v>
      </c>
      <c r="F325" s="313" t="s">
        <v>564</v>
      </c>
      <c r="G325" s="314" t="s">
        <v>216</v>
      </c>
      <c r="H325" s="315" t="s">
        <v>216</v>
      </c>
      <c r="I325" s="315" t="s">
        <v>568</v>
      </c>
      <c r="J325" s="316" t="s">
        <v>216</v>
      </c>
      <c r="K325" s="317" t="s">
        <v>209</v>
      </c>
      <c r="L325" s="318" t="s">
        <v>721</v>
      </c>
    </row>
    <row r="326" spans="1:12" ht="12.75" customHeight="1" x14ac:dyDescent="0.3">
      <c r="A326" s="133"/>
      <c r="B326" s="321" t="s">
        <v>776</v>
      </c>
      <c r="C326" s="312" t="s">
        <v>989</v>
      </c>
      <c r="D326" s="312" t="s">
        <v>767</v>
      </c>
      <c r="E326" s="312" t="s">
        <v>259</v>
      </c>
      <c r="F326" s="313" t="s">
        <v>564</v>
      </c>
      <c r="G326" s="314" t="s">
        <v>216</v>
      </c>
      <c r="H326" s="315" t="s">
        <v>216</v>
      </c>
      <c r="I326" s="315" t="s">
        <v>568</v>
      </c>
      <c r="J326" s="316" t="s">
        <v>216</v>
      </c>
      <c r="K326" s="317" t="s">
        <v>209</v>
      </c>
      <c r="L326" s="318" t="s">
        <v>721</v>
      </c>
    </row>
    <row r="327" spans="1:12" ht="12.75" customHeight="1" x14ac:dyDescent="0.3">
      <c r="A327" s="133"/>
      <c r="B327" s="321" t="s">
        <v>777</v>
      </c>
      <c r="C327" s="312" t="s">
        <v>989</v>
      </c>
      <c r="D327" s="312" t="s">
        <v>767</v>
      </c>
      <c r="E327" s="312" t="s">
        <v>259</v>
      </c>
      <c r="F327" s="313" t="s">
        <v>564</v>
      </c>
      <c r="G327" s="314" t="s">
        <v>216</v>
      </c>
      <c r="H327" s="315" t="s">
        <v>216</v>
      </c>
      <c r="I327" s="315" t="s">
        <v>568</v>
      </c>
      <c r="J327" s="316" t="s">
        <v>216</v>
      </c>
      <c r="K327" s="317" t="s">
        <v>209</v>
      </c>
      <c r="L327" s="318" t="s">
        <v>721</v>
      </c>
    </row>
    <row r="328" spans="1:12" ht="12.75" customHeight="1" x14ac:dyDescent="0.3">
      <c r="A328" s="133"/>
      <c r="B328" s="320" t="s">
        <v>782</v>
      </c>
      <c r="C328" s="312" t="s">
        <v>255</v>
      </c>
      <c r="D328" s="312" t="s">
        <v>778</v>
      </c>
      <c r="E328" s="312" t="s">
        <v>221</v>
      </c>
      <c r="F328" s="313" t="s">
        <v>564</v>
      </c>
      <c r="G328" s="314" t="s">
        <v>216</v>
      </c>
      <c r="H328" s="315" t="s">
        <v>216</v>
      </c>
      <c r="I328" s="315" t="s">
        <v>568</v>
      </c>
      <c r="J328" s="316" t="s">
        <v>216</v>
      </c>
      <c r="K328" s="317" t="s">
        <v>209</v>
      </c>
      <c r="L328" s="318" t="s">
        <v>721</v>
      </c>
    </row>
    <row r="329" spans="1:12" ht="12.75" customHeight="1" x14ac:dyDescent="0.3">
      <c r="A329" s="133"/>
      <c r="B329" s="321" t="s">
        <v>783</v>
      </c>
      <c r="C329" s="312" t="s">
        <v>255</v>
      </c>
      <c r="D329" s="312" t="s">
        <v>778</v>
      </c>
      <c r="E329" s="312" t="s">
        <v>221</v>
      </c>
      <c r="F329" s="313" t="s">
        <v>564</v>
      </c>
      <c r="G329" s="314" t="s">
        <v>216</v>
      </c>
      <c r="H329" s="315" t="s">
        <v>216</v>
      </c>
      <c r="I329" s="315" t="s">
        <v>568</v>
      </c>
      <c r="J329" s="316" t="s">
        <v>216</v>
      </c>
      <c r="K329" s="317" t="s">
        <v>209</v>
      </c>
      <c r="L329" s="318" t="s">
        <v>721</v>
      </c>
    </row>
    <row r="330" spans="1:12" ht="12.75" customHeight="1" thickBot="1" x14ac:dyDescent="0.35">
      <c r="A330" s="133"/>
      <c r="B330" s="400" t="s">
        <v>682</v>
      </c>
      <c r="C330" s="299" t="s">
        <v>255</v>
      </c>
      <c r="D330" s="299" t="s">
        <v>778</v>
      </c>
      <c r="E330" s="299" t="s">
        <v>221</v>
      </c>
      <c r="F330" s="300" t="s">
        <v>564</v>
      </c>
      <c r="G330" s="301" t="s">
        <v>216</v>
      </c>
      <c r="H330" s="302" t="s">
        <v>216</v>
      </c>
      <c r="I330" s="302" t="s">
        <v>568</v>
      </c>
      <c r="J330" s="303">
        <v>8</v>
      </c>
      <c r="K330" s="304" t="s">
        <v>209</v>
      </c>
      <c r="L330" s="319" t="s">
        <v>721</v>
      </c>
    </row>
    <row r="331" spans="1:12" ht="12.75" customHeight="1" x14ac:dyDescent="0.3">
      <c r="A331" s="133"/>
      <c r="B331" s="348" t="s">
        <v>216</v>
      </c>
      <c r="C331" s="133"/>
      <c r="D331" s="133"/>
      <c r="E331" s="133"/>
      <c r="F331" s="357"/>
      <c r="G331" s="361"/>
      <c r="H331" s="362"/>
      <c r="I331" s="362"/>
      <c r="J331" s="363"/>
      <c r="K331" s="358"/>
      <c r="L331" s="359"/>
    </row>
    <row r="332" spans="1:12" ht="12.75" customHeight="1" x14ac:dyDescent="0.3">
      <c r="A332" s="133"/>
      <c r="B332" s="348" t="s">
        <v>216</v>
      </c>
      <c r="C332" s="133"/>
      <c r="D332" s="133"/>
      <c r="E332" s="133"/>
      <c r="F332" s="357"/>
      <c r="G332" s="361"/>
      <c r="H332" s="362"/>
      <c r="I332" s="362"/>
      <c r="J332" s="363"/>
      <c r="K332" s="358"/>
      <c r="L332" s="359"/>
    </row>
    <row r="333" spans="1:12" ht="12.75" customHeight="1" x14ac:dyDescent="0.3">
      <c r="A333" s="133"/>
      <c r="B333" s="348" t="s">
        <v>1170</v>
      </c>
      <c r="C333" s="133"/>
      <c r="D333" s="133"/>
      <c r="E333" s="133"/>
      <c r="F333" s="357"/>
      <c r="G333" s="361"/>
      <c r="H333" s="362"/>
      <c r="I333" s="362"/>
      <c r="J333" s="363"/>
      <c r="K333" s="358"/>
      <c r="L333" s="359"/>
    </row>
    <row r="334" spans="1:12" ht="12.75" customHeight="1" x14ac:dyDescent="0.3">
      <c r="A334" s="133"/>
      <c r="B334" s="348" t="s">
        <v>851</v>
      </c>
      <c r="C334" s="133"/>
      <c r="D334" s="133"/>
      <c r="E334" s="133"/>
      <c r="F334" s="357"/>
      <c r="G334" s="361"/>
      <c r="H334" s="362"/>
      <c r="I334" s="362"/>
      <c r="J334" s="363"/>
      <c r="K334" s="358"/>
      <c r="L334" s="359"/>
    </row>
    <row r="335" spans="1:12" ht="12.75" customHeight="1" x14ac:dyDescent="0.3">
      <c r="B335" s="348" t="s">
        <v>1171</v>
      </c>
      <c r="C335" s="133"/>
      <c r="D335" s="133"/>
      <c r="E335" s="133"/>
      <c r="F335" s="357"/>
      <c r="G335" s="361"/>
      <c r="H335" s="362"/>
      <c r="I335" s="362"/>
      <c r="J335" s="363"/>
      <c r="K335" s="358"/>
      <c r="L335" s="359"/>
    </row>
    <row r="336" spans="1:12" ht="12.75" customHeight="1" x14ac:dyDescent="0.3">
      <c r="B336" s="348" t="s">
        <v>1172</v>
      </c>
      <c r="C336" s="133"/>
      <c r="D336" s="133"/>
      <c r="E336" s="133"/>
      <c r="F336" s="357"/>
      <c r="G336" s="361"/>
      <c r="H336" s="362"/>
      <c r="I336" s="362"/>
      <c r="J336" s="363"/>
      <c r="K336" s="358"/>
      <c r="L336" s="359"/>
    </row>
    <row r="337" spans="2:12" ht="12.75" customHeight="1" x14ac:dyDescent="0.3">
      <c r="B337" s="348" t="s">
        <v>1173</v>
      </c>
      <c r="C337" s="133"/>
      <c r="D337" s="133"/>
      <c r="E337" s="133"/>
      <c r="F337" s="357"/>
      <c r="G337" s="361"/>
      <c r="H337" s="362"/>
      <c r="I337" s="362"/>
      <c r="J337" s="363"/>
      <c r="K337" s="358"/>
      <c r="L337" s="359"/>
    </row>
    <row r="338" spans="2:12" ht="12.75" customHeight="1" x14ac:dyDescent="0.3">
      <c r="B338" s="348" t="s">
        <v>1174</v>
      </c>
      <c r="C338" s="133"/>
      <c r="D338" s="133"/>
      <c r="E338" s="133"/>
      <c r="F338" s="357"/>
      <c r="G338" s="361"/>
      <c r="H338" s="362"/>
      <c r="I338" s="362"/>
      <c r="J338" s="363"/>
      <c r="K338" s="358"/>
      <c r="L338" s="359"/>
    </row>
    <row r="339" spans="2:12" ht="12.75" customHeight="1" x14ac:dyDescent="0.3">
      <c r="B339" s="348" t="s">
        <v>1175</v>
      </c>
      <c r="C339" s="133"/>
      <c r="D339" s="133"/>
      <c r="E339" s="133"/>
      <c r="F339" s="357"/>
      <c r="G339" s="361"/>
      <c r="H339" s="362"/>
      <c r="I339" s="362"/>
      <c r="J339" s="363"/>
      <c r="K339" s="358"/>
      <c r="L339" s="359"/>
    </row>
    <row r="340" spans="2:12" ht="12.75" customHeight="1" x14ac:dyDescent="0.3">
      <c r="B340" s="348" t="s">
        <v>516</v>
      </c>
      <c r="C340" s="133"/>
      <c r="D340" s="133"/>
      <c r="E340" s="133"/>
      <c r="F340" s="357"/>
      <c r="G340" s="361"/>
      <c r="H340" s="362"/>
      <c r="I340" s="362"/>
      <c r="J340" s="363"/>
      <c r="K340" s="358"/>
      <c r="L340" s="359"/>
    </row>
  </sheetData>
  <sortState ref="B257:L321">
    <sortCondition ref="E257:E321"/>
    <sortCondition ref="C257:C321"/>
  </sortState>
  <phoneticPr fontId="60" type="noConversion"/>
  <conditionalFormatting sqref="B331:B1048576 B1:B100 B223:B278 B282:B329 B103:B216">
    <cfRule type="duplicateValues" dxfId="79" priority="23"/>
  </conditionalFormatting>
  <conditionalFormatting sqref="B330">
    <cfRule type="duplicateValues" dxfId="78" priority="13"/>
  </conditionalFormatting>
  <conditionalFormatting sqref="B330">
    <cfRule type="duplicateValues" dxfId="77" priority="15"/>
    <cfRule type="duplicateValues" dxfId="76" priority="16"/>
    <cfRule type="duplicateValues" dxfId="75" priority="17"/>
    <cfRule type="duplicateValues" dxfId="74" priority="18"/>
    <cfRule type="duplicateValues" dxfId="73" priority="19"/>
    <cfRule type="duplicateValues" dxfId="72" priority="20"/>
    <cfRule type="duplicateValues" dxfId="71" priority="21"/>
    <cfRule type="duplicateValues" dxfId="70" priority="22"/>
  </conditionalFormatting>
  <conditionalFormatting sqref="B330">
    <cfRule type="duplicateValues" dxfId="69" priority="14"/>
  </conditionalFormatting>
  <conditionalFormatting sqref="B101:B102">
    <cfRule type="duplicateValues" dxfId="68" priority="12"/>
  </conditionalFormatting>
  <conditionalFormatting sqref="B217:B222">
    <cfRule type="duplicateValues" dxfId="67" priority="2"/>
  </conditionalFormatting>
  <conditionalFormatting sqref="B217:B221">
    <cfRule type="duplicateValues" dxfId="66" priority="3"/>
  </conditionalFormatting>
  <conditionalFormatting sqref="B217:B222">
    <cfRule type="duplicateValues" dxfId="65" priority="4"/>
    <cfRule type="duplicateValues" dxfId="64" priority="5"/>
    <cfRule type="duplicateValues" dxfId="63" priority="6"/>
    <cfRule type="duplicateValues" dxfId="62" priority="7"/>
    <cfRule type="duplicateValues" dxfId="61" priority="8"/>
    <cfRule type="duplicateValues" dxfId="60" priority="9"/>
    <cfRule type="duplicateValues" dxfId="59" priority="10"/>
    <cfRule type="duplicateValues" dxfId="58" priority="11"/>
  </conditionalFormatting>
  <conditionalFormatting sqref="B279:B281">
    <cfRule type="duplicateValues" dxfId="57" priority="1"/>
  </conditionalFormatting>
  <conditionalFormatting sqref="B223:B225 B215:B216">
    <cfRule type="duplicateValues" dxfId="56" priority="7038"/>
  </conditionalFormatting>
  <conditionalFormatting sqref="B223:B225 B215:B216">
    <cfRule type="duplicateValues" dxfId="55" priority="7041"/>
    <cfRule type="duplicateValues" dxfId="54" priority="7042"/>
    <cfRule type="duplicateValues" dxfId="53" priority="7043"/>
    <cfRule type="duplicateValues" dxfId="52" priority="7044"/>
    <cfRule type="duplicateValues" dxfId="51" priority="7045"/>
    <cfRule type="duplicateValues" dxfId="50" priority="7046"/>
    <cfRule type="duplicateValues" dxfId="49" priority="7047"/>
    <cfRule type="duplicateValues" dxfId="48" priority="7048"/>
  </conditionalFormatting>
  <conditionalFormatting sqref="A3:A66">
    <cfRule type="duplicateValues" dxfId="47" priority="7347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0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opLeftCell="A7" zoomScale="90" zoomScaleNormal="90" workbookViewId="0">
      <selection activeCell="X1" sqref="X1:X1048576"/>
    </sheetView>
  </sheetViews>
  <sheetFormatPr defaultColWidth="9.1796875" defaultRowHeight="12.75" customHeight="1" x14ac:dyDescent="0.3"/>
  <cols>
    <col min="1" max="1" width="2.54296875" style="31" customWidth="1"/>
    <col min="2" max="2" width="27.81640625" style="180" bestFit="1" customWidth="1"/>
    <col min="3" max="3" width="25" style="31" customWidth="1"/>
    <col min="4" max="4" width="10.453125" style="31" customWidth="1"/>
    <col min="5" max="5" width="4" style="181" customWidth="1"/>
    <col min="6" max="6" width="4" style="262" customWidth="1"/>
    <col min="7" max="7" width="4.81640625" style="181" customWidth="1"/>
    <col min="8" max="8" width="4.453125" style="197" customWidth="1"/>
    <col min="9" max="9" width="7.453125" style="179" customWidth="1"/>
    <col min="10" max="10" width="3.453125" style="177" customWidth="1"/>
    <col min="11" max="11" width="3.1796875" style="31" customWidth="1"/>
    <col min="12" max="12" width="23.453125" style="31" customWidth="1"/>
    <col min="13" max="13" width="28.81640625" style="31" customWidth="1"/>
    <col min="14" max="14" width="10.453125" style="31" customWidth="1"/>
    <col min="15" max="15" width="2.54296875" style="173" customWidth="1"/>
    <col min="16" max="16" width="2.81640625" style="31" customWidth="1"/>
    <col min="17" max="17" width="3.1796875" style="31" customWidth="1"/>
    <col min="18" max="18" width="26" style="31" customWidth="1"/>
    <col min="19" max="19" width="24.54296875" style="31" hidden="1" customWidth="1"/>
    <col min="20" max="20" width="10.453125" style="31" hidden="1" customWidth="1"/>
    <col min="21" max="21" width="4.453125" style="176" bestFit="1" customWidth="1"/>
    <col min="22" max="22" width="3.453125" style="31" customWidth="1"/>
    <col min="23" max="23" width="4.453125" style="178" customWidth="1"/>
    <col min="24" max="24" width="26.81640625" style="31" bestFit="1" customWidth="1"/>
    <col min="25" max="25" width="25" style="31" bestFit="1" customWidth="1"/>
    <col min="26" max="26" width="10.453125" style="31" bestFit="1" customWidth="1"/>
    <col min="27" max="27" width="2.54296875" style="31" bestFit="1" customWidth="1"/>
    <col min="28" max="28" width="3.1796875" style="31" customWidth="1"/>
    <col min="29" max="16384" width="9.1796875" style="31"/>
  </cols>
  <sheetData>
    <row r="1" spans="1:27" s="165" customFormat="1" ht="24.75" customHeight="1" x14ac:dyDescent="0.3">
      <c r="B1" s="162" t="s">
        <v>356</v>
      </c>
      <c r="C1" s="183" t="s">
        <v>2</v>
      </c>
      <c r="D1" s="183" t="s">
        <v>185</v>
      </c>
      <c r="E1" s="163" t="s">
        <v>357</v>
      </c>
      <c r="F1" s="261" t="s">
        <v>358</v>
      </c>
      <c r="G1" s="200" t="s">
        <v>693</v>
      </c>
      <c r="H1" s="184" t="s">
        <v>129</v>
      </c>
      <c r="I1" s="263" t="s">
        <v>359</v>
      </c>
      <c r="J1" s="164"/>
      <c r="L1" s="166"/>
      <c r="M1" s="166"/>
      <c r="N1" s="166"/>
      <c r="P1" s="167"/>
      <c r="Q1" s="573"/>
      <c r="R1" s="573"/>
      <c r="S1" s="573"/>
      <c r="T1" s="573"/>
      <c r="U1" s="573"/>
      <c r="V1" s="168"/>
      <c r="W1" s="169" t="s">
        <v>357</v>
      </c>
      <c r="X1" s="166" t="s">
        <v>367</v>
      </c>
      <c r="Y1" s="166"/>
      <c r="Z1" s="166"/>
      <c r="AA1" s="167"/>
    </row>
    <row r="2" spans="1:27" ht="12.75" customHeight="1" x14ac:dyDescent="0.3">
      <c r="A2" s="185"/>
      <c r="B2" s="191" t="s">
        <v>506</v>
      </c>
      <c r="C2" s="172" t="s">
        <v>505</v>
      </c>
      <c r="D2" s="138" t="s">
        <v>25</v>
      </c>
      <c r="E2" s="187">
        <v>8</v>
      </c>
      <c r="F2" s="262">
        <v>100</v>
      </c>
      <c r="G2" s="247"/>
      <c r="H2" s="250"/>
      <c r="I2" s="171">
        <f t="shared" ref="I2:I33" si="0">E2+F2+G2+H2</f>
        <v>108</v>
      </c>
      <c r="J2" s="33"/>
      <c r="K2" s="33" t="s">
        <v>4</v>
      </c>
      <c r="L2" s="138"/>
      <c r="M2" s="172"/>
      <c r="N2" s="138"/>
      <c r="Q2" s="174" t="s">
        <v>4</v>
      </c>
      <c r="R2" s="175"/>
      <c r="U2" s="113"/>
      <c r="V2" s="113"/>
      <c r="W2" s="40">
        <v>1</v>
      </c>
      <c r="X2" s="32" t="s">
        <v>368</v>
      </c>
      <c r="Y2" s="34" t="s">
        <v>369</v>
      </c>
      <c r="Z2" s="34" t="s">
        <v>13</v>
      </c>
      <c r="AA2" s="173">
        <v>32</v>
      </c>
    </row>
    <row r="3" spans="1:27" ht="12.75" customHeight="1" x14ac:dyDescent="0.3">
      <c r="A3" s="185"/>
      <c r="B3" s="180" t="s">
        <v>629</v>
      </c>
      <c r="C3" s="31" t="s">
        <v>630</v>
      </c>
      <c r="D3" s="31" t="s">
        <v>27</v>
      </c>
      <c r="E3" s="187">
        <v>23</v>
      </c>
      <c r="G3" s="247"/>
      <c r="H3" s="189"/>
      <c r="I3" s="171">
        <f t="shared" si="0"/>
        <v>23</v>
      </c>
      <c r="J3" s="33"/>
      <c r="K3" s="33" t="s">
        <v>6</v>
      </c>
      <c r="L3" s="138"/>
      <c r="M3" s="172"/>
      <c r="N3" s="138"/>
      <c r="Q3" s="174" t="s">
        <v>6</v>
      </c>
      <c r="R3" s="175"/>
      <c r="U3" s="113"/>
      <c r="V3" s="113"/>
      <c r="W3" s="40">
        <v>2</v>
      </c>
      <c r="X3" s="32" t="s">
        <v>370</v>
      </c>
      <c r="Y3" s="34" t="s">
        <v>360</v>
      </c>
      <c r="Z3" s="34" t="s">
        <v>27</v>
      </c>
      <c r="AA3" s="173">
        <v>31</v>
      </c>
    </row>
    <row r="4" spans="1:27" ht="12.75" customHeight="1" x14ac:dyDescent="0.3">
      <c r="A4" s="185"/>
      <c r="B4" s="191" t="s">
        <v>373</v>
      </c>
      <c r="C4" s="172" t="s">
        <v>215</v>
      </c>
      <c r="D4" s="138" t="s">
        <v>13</v>
      </c>
      <c r="E4" s="187">
        <v>28</v>
      </c>
      <c r="F4" s="262">
        <v>200</v>
      </c>
      <c r="G4" s="188"/>
      <c r="H4" s="189"/>
      <c r="I4" s="171">
        <f t="shared" si="0"/>
        <v>228</v>
      </c>
      <c r="J4" s="33"/>
      <c r="K4" s="33" t="s">
        <v>7</v>
      </c>
      <c r="L4" s="138"/>
      <c r="M4" s="172"/>
      <c r="N4" s="138"/>
      <c r="Q4" s="174" t="s">
        <v>7</v>
      </c>
      <c r="R4" s="175"/>
      <c r="U4" s="113"/>
      <c r="V4" s="113"/>
      <c r="W4" s="40">
        <v>3</v>
      </c>
      <c r="X4" s="32" t="s">
        <v>371</v>
      </c>
      <c r="Y4" s="34" t="s">
        <v>360</v>
      </c>
      <c r="Z4" s="34" t="s">
        <v>27</v>
      </c>
      <c r="AA4" s="173">
        <v>30</v>
      </c>
    </row>
    <row r="5" spans="1:27" ht="12.75" customHeight="1" x14ac:dyDescent="0.3">
      <c r="A5" s="185"/>
      <c r="B5" s="170" t="s">
        <v>370</v>
      </c>
      <c r="C5" s="172" t="s">
        <v>360</v>
      </c>
      <c r="D5" s="138" t="s">
        <v>27</v>
      </c>
      <c r="E5" s="187">
        <v>31</v>
      </c>
      <c r="F5" s="262">
        <v>200</v>
      </c>
      <c r="G5" s="188"/>
      <c r="H5" s="189"/>
      <c r="I5" s="171">
        <f t="shared" si="0"/>
        <v>231</v>
      </c>
      <c r="J5" s="33"/>
      <c r="K5" s="33" t="s">
        <v>8</v>
      </c>
      <c r="L5" s="138"/>
      <c r="M5" s="172"/>
      <c r="N5" s="138"/>
      <c r="Q5" s="174" t="s">
        <v>8</v>
      </c>
      <c r="R5" s="175"/>
      <c r="U5" s="113"/>
      <c r="V5" s="113"/>
      <c r="W5" s="40">
        <v>4</v>
      </c>
      <c r="X5" s="32" t="s">
        <v>372</v>
      </c>
      <c r="Y5" s="34" t="s">
        <v>325</v>
      </c>
      <c r="Z5" s="34" t="s">
        <v>324</v>
      </c>
      <c r="AA5" s="173">
        <v>29</v>
      </c>
    </row>
    <row r="6" spans="1:27" ht="12.75" customHeight="1" x14ac:dyDescent="0.3">
      <c r="B6" s="170" t="s">
        <v>476</v>
      </c>
      <c r="C6" s="248" t="s">
        <v>339</v>
      </c>
      <c r="D6" s="248" t="s">
        <v>13</v>
      </c>
      <c r="E6" s="187">
        <v>29</v>
      </c>
      <c r="F6" s="262">
        <v>100</v>
      </c>
      <c r="G6" s="247"/>
      <c r="H6" s="189"/>
      <c r="I6" s="171">
        <f t="shared" si="0"/>
        <v>129</v>
      </c>
      <c r="J6" s="33"/>
      <c r="K6" s="33" t="s">
        <v>9</v>
      </c>
      <c r="L6" s="138"/>
      <c r="M6" s="172"/>
      <c r="N6" s="138"/>
      <c r="Q6" s="174" t="s">
        <v>9</v>
      </c>
      <c r="R6" s="175"/>
      <c r="U6" s="113"/>
      <c r="V6" s="113"/>
      <c r="W6" s="40">
        <v>5</v>
      </c>
      <c r="X6" s="32" t="s">
        <v>373</v>
      </c>
      <c r="Y6" s="34" t="s">
        <v>215</v>
      </c>
      <c r="Z6" s="34" t="s">
        <v>13</v>
      </c>
      <c r="AA6" s="173">
        <v>28</v>
      </c>
    </row>
    <row r="7" spans="1:27" ht="12.75" customHeight="1" x14ac:dyDescent="0.3">
      <c r="B7" s="193" t="s">
        <v>394</v>
      </c>
      <c r="C7" s="34" t="s">
        <v>339</v>
      </c>
      <c r="D7" s="34" t="s">
        <v>13</v>
      </c>
      <c r="E7" s="187">
        <v>8</v>
      </c>
      <c r="F7" s="262">
        <v>200</v>
      </c>
      <c r="G7" s="188"/>
      <c r="H7" s="196"/>
      <c r="I7" s="171">
        <f t="shared" si="0"/>
        <v>208</v>
      </c>
      <c r="J7" s="33"/>
      <c r="K7" s="33" t="s">
        <v>11</v>
      </c>
      <c r="L7" s="138"/>
      <c r="M7" s="172"/>
      <c r="N7" s="138"/>
      <c r="Q7" s="174" t="s">
        <v>11</v>
      </c>
      <c r="R7" s="175"/>
      <c r="U7" s="113"/>
      <c r="V7" s="113"/>
      <c r="W7" s="40">
        <v>6</v>
      </c>
      <c r="X7" s="32" t="s">
        <v>374</v>
      </c>
      <c r="Y7" s="34" t="s">
        <v>345</v>
      </c>
      <c r="Z7" s="34" t="s">
        <v>36</v>
      </c>
      <c r="AA7" s="173">
        <v>27</v>
      </c>
    </row>
    <row r="8" spans="1:27" ht="12.75" customHeight="1" x14ac:dyDescent="0.3">
      <c r="B8" s="170" t="s">
        <v>379</v>
      </c>
      <c r="C8" s="172" t="s">
        <v>345</v>
      </c>
      <c r="D8" s="138" t="s">
        <v>36</v>
      </c>
      <c r="E8" s="187">
        <v>22</v>
      </c>
      <c r="F8" s="262">
        <v>200</v>
      </c>
      <c r="G8" s="188"/>
      <c r="H8" s="189"/>
      <c r="I8" s="171">
        <f t="shared" si="0"/>
        <v>222</v>
      </c>
      <c r="J8" s="33"/>
      <c r="K8" s="33" t="s">
        <v>12</v>
      </c>
      <c r="L8" s="138"/>
      <c r="M8" s="172"/>
      <c r="N8" s="138"/>
      <c r="Q8" s="174" t="s">
        <v>12</v>
      </c>
      <c r="R8" s="175"/>
      <c r="U8" s="113"/>
      <c r="V8" s="113"/>
      <c r="W8" s="40">
        <v>7</v>
      </c>
      <c r="X8" s="32" t="s">
        <v>375</v>
      </c>
      <c r="Y8" s="34" t="s">
        <v>328</v>
      </c>
      <c r="Z8" s="34" t="s">
        <v>37</v>
      </c>
      <c r="AA8" s="173">
        <v>26</v>
      </c>
    </row>
    <row r="9" spans="1:27" ht="12.75" customHeight="1" x14ac:dyDescent="0.3">
      <c r="B9" s="191" t="s">
        <v>499</v>
      </c>
      <c r="C9" s="172" t="s">
        <v>328</v>
      </c>
      <c r="D9" s="138" t="s">
        <v>37</v>
      </c>
      <c r="E9" s="187">
        <v>16</v>
      </c>
      <c r="F9" s="262">
        <v>100</v>
      </c>
      <c r="G9" s="247"/>
      <c r="H9" s="249"/>
      <c r="I9" s="171">
        <f t="shared" si="0"/>
        <v>116</v>
      </c>
      <c r="J9" s="33"/>
      <c r="K9" s="33" t="s">
        <v>14</v>
      </c>
      <c r="L9" s="138"/>
      <c r="M9" s="172"/>
      <c r="N9" s="138"/>
      <c r="Q9" s="174" t="s">
        <v>14</v>
      </c>
      <c r="R9" s="175"/>
      <c r="U9" s="113"/>
      <c r="V9" s="113"/>
      <c r="W9" s="40">
        <v>8</v>
      </c>
      <c r="X9" s="32" t="s">
        <v>376</v>
      </c>
      <c r="Y9" s="34" t="s">
        <v>215</v>
      </c>
      <c r="Z9" s="34" t="s">
        <v>13</v>
      </c>
      <c r="AA9" s="173">
        <v>25</v>
      </c>
    </row>
    <row r="10" spans="1:27" ht="12.75" customHeight="1" x14ac:dyDescent="0.3">
      <c r="B10" s="180" t="s">
        <v>649</v>
      </c>
      <c r="C10" s="31" t="s">
        <v>335</v>
      </c>
      <c r="D10" s="31" t="s">
        <v>0</v>
      </c>
      <c r="E10" s="187">
        <v>16</v>
      </c>
      <c r="G10" s="247"/>
      <c r="H10" s="189"/>
      <c r="I10" s="171">
        <f t="shared" si="0"/>
        <v>16</v>
      </c>
      <c r="J10" s="33"/>
      <c r="K10" s="33" t="s">
        <v>15</v>
      </c>
      <c r="L10" s="138"/>
      <c r="M10" s="172"/>
      <c r="N10" s="138"/>
      <c r="Q10" s="174" t="s">
        <v>15</v>
      </c>
      <c r="R10" s="175"/>
      <c r="U10" s="113"/>
      <c r="V10" s="113"/>
      <c r="W10" s="40">
        <v>9</v>
      </c>
      <c r="X10" s="32" t="s">
        <v>377</v>
      </c>
      <c r="Y10" s="34" t="s">
        <v>339</v>
      </c>
      <c r="Z10" s="34" t="s">
        <v>13</v>
      </c>
      <c r="AA10" s="173">
        <v>24</v>
      </c>
    </row>
    <row r="11" spans="1:27" ht="12.75" customHeight="1" x14ac:dyDescent="0.3">
      <c r="B11" s="170" t="s">
        <v>492</v>
      </c>
      <c r="C11" s="248" t="s">
        <v>351</v>
      </c>
      <c r="D11" s="248" t="s">
        <v>38</v>
      </c>
      <c r="E11" s="187">
        <v>16</v>
      </c>
      <c r="F11" s="262">
        <v>100</v>
      </c>
      <c r="G11" s="247"/>
      <c r="H11" s="249"/>
      <c r="I11" s="171">
        <f t="shared" si="0"/>
        <v>116</v>
      </c>
      <c r="J11" s="33"/>
      <c r="K11" s="33" t="s">
        <v>17</v>
      </c>
      <c r="L11" s="138"/>
      <c r="M11" s="172"/>
      <c r="N11" s="138"/>
      <c r="Q11" s="174" t="s">
        <v>17</v>
      </c>
      <c r="R11" s="175"/>
      <c r="U11" s="113"/>
      <c r="V11" s="113"/>
      <c r="W11" s="40">
        <v>10</v>
      </c>
      <c r="X11" s="32" t="s">
        <v>378</v>
      </c>
      <c r="Y11" s="34" t="s">
        <v>335</v>
      </c>
      <c r="Z11" s="34" t="s">
        <v>0</v>
      </c>
      <c r="AA11" s="173">
        <v>23</v>
      </c>
    </row>
    <row r="12" spans="1:27" ht="12.75" customHeight="1" x14ac:dyDescent="0.3">
      <c r="B12" s="180" t="s">
        <v>492</v>
      </c>
      <c r="C12" s="31" t="s">
        <v>351</v>
      </c>
      <c r="D12" s="31" t="s">
        <v>38</v>
      </c>
      <c r="E12" s="187">
        <v>29</v>
      </c>
      <c r="G12" s="247"/>
      <c r="H12" s="189"/>
      <c r="I12" s="171">
        <f t="shared" si="0"/>
        <v>29</v>
      </c>
      <c r="J12" s="33"/>
      <c r="K12" s="33" t="s">
        <v>18</v>
      </c>
      <c r="L12" s="138"/>
      <c r="M12" s="172"/>
      <c r="N12" s="138"/>
      <c r="Q12" s="174" t="s">
        <v>18</v>
      </c>
      <c r="R12" s="175"/>
      <c r="U12" s="113"/>
      <c r="V12" s="113"/>
      <c r="W12" s="40">
        <v>11</v>
      </c>
      <c r="X12" s="32" t="s">
        <v>379</v>
      </c>
      <c r="Y12" s="34" t="s">
        <v>345</v>
      </c>
      <c r="Z12" s="34" t="s">
        <v>36</v>
      </c>
      <c r="AA12" s="173">
        <v>22</v>
      </c>
    </row>
    <row r="13" spans="1:27" ht="12.75" customHeight="1" x14ac:dyDescent="0.3">
      <c r="B13" s="191" t="s">
        <v>374</v>
      </c>
      <c r="C13" s="172" t="s">
        <v>345</v>
      </c>
      <c r="D13" s="138" t="s">
        <v>36</v>
      </c>
      <c r="E13" s="187">
        <v>27</v>
      </c>
      <c r="F13" s="262">
        <v>200</v>
      </c>
      <c r="G13" s="188"/>
      <c r="H13" s="189"/>
      <c r="I13" s="171">
        <f t="shared" si="0"/>
        <v>227</v>
      </c>
      <c r="J13" s="33"/>
      <c r="K13" s="33" t="s">
        <v>19</v>
      </c>
      <c r="L13" s="138"/>
      <c r="M13" s="172"/>
      <c r="N13" s="138"/>
      <c r="Q13" s="174" t="s">
        <v>19</v>
      </c>
      <c r="R13" s="175"/>
      <c r="U13" s="113"/>
      <c r="V13" s="113"/>
      <c r="W13" s="40">
        <v>12</v>
      </c>
      <c r="X13" s="32" t="s">
        <v>380</v>
      </c>
      <c r="Y13" s="34" t="s">
        <v>326</v>
      </c>
      <c r="Z13" s="34" t="s">
        <v>5</v>
      </c>
      <c r="AA13" s="173">
        <v>21</v>
      </c>
    </row>
    <row r="14" spans="1:27" ht="12.75" customHeight="1" x14ac:dyDescent="0.3">
      <c r="B14" s="170" t="s">
        <v>509</v>
      </c>
      <c r="C14" s="248" t="s">
        <v>341</v>
      </c>
      <c r="D14" s="248" t="s">
        <v>40</v>
      </c>
      <c r="E14" s="187">
        <v>8</v>
      </c>
      <c r="F14" s="262">
        <v>100</v>
      </c>
      <c r="G14" s="247"/>
      <c r="H14" s="249"/>
      <c r="I14" s="171">
        <f t="shared" si="0"/>
        <v>108</v>
      </c>
      <c r="J14" s="33"/>
      <c r="K14" s="33" t="s">
        <v>20</v>
      </c>
      <c r="L14" s="138"/>
      <c r="M14" s="172"/>
      <c r="N14" s="138"/>
      <c r="Q14" s="174" t="s">
        <v>20</v>
      </c>
      <c r="R14" s="175"/>
      <c r="U14" s="113"/>
      <c r="V14" s="113"/>
      <c r="W14" s="40">
        <v>13</v>
      </c>
      <c r="X14" s="32" t="s">
        <v>381</v>
      </c>
      <c r="Y14" s="34" t="s">
        <v>336</v>
      </c>
      <c r="Z14" s="34" t="s">
        <v>37</v>
      </c>
      <c r="AA14" s="173">
        <v>20</v>
      </c>
    </row>
    <row r="15" spans="1:27" ht="12.75" customHeight="1" x14ac:dyDescent="0.3">
      <c r="B15" s="170" t="s">
        <v>481</v>
      </c>
      <c r="C15" s="248" t="s">
        <v>351</v>
      </c>
      <c r="D15" s="248" t="s">
        <v>38</v>
      </c>
      <c r="E15" s="187">
        <v>25</v>
      </c>
      <c r="F15" s="262">
        <v>100</v>
      </c>
      <c r="G15" s="247"/>
      <c r="H15" s="189"/>
      <c r="I15" s="171">
        <f t="shared" si="0"/>
        <v>125</v>
      </c>
      <c r="J15" s="33"/>
      <c r="K15" s="33" t="s">
        <v>21</v>
      </c>
      <c r="L15" s="138"/>
      <c r="M15" s="172"/>
      <c r="N15" s="138"/>
      <c r="Q15" s="174" t="s">
        <v>21</v>
      </c>
      <c r="R15" s="175"/>
      <c r="U15" s="113"/>
      <c r="V15" s="113"/>
      <c r="W15" s="40">
        <v>14</v>
      </c>
      <c r="X15" s="32" t="s">
        <v>382</v>
      </c>
      <c r="Y15" s="34" t="s">
        <v>347</v>
      </c>
      <c r="Z15" s="34" t="s">
        <v>13</v>
      </c>
      <c r="AA15" s="173">
        <v>19</v>
      </c>
    </row>
    <row r="16" spans="1:27" ht="12.75" customHeight="1" x14ac:dyDescent="0.3">
      <c r="B16" s="191" t="s">
        <v>388</v>
      </c>
      <c r="C16" s="172" t="s">
        <v>351</v>
      </c>
      <c r="D16" s="138" t="s">
        <v>38</v>
      </c>
      <c r="E16" s="187">
        <v>16</v>
      </c>
      <c r="F16" s="262">
        <v>200</v>
      </c>
      <c r="G16" s="188"/>
      <c r="H16" s="194"/>
      <c r="I16" s="171">
        <f t="shared" si="0"/>
        <v>216</v>
      </c>
      <c r="J16" s="33"/>
      <c r="K16" s="33" t="s">
        <v>22</v>
      </c>
      <c r="L16" s="138"/>
      <c r="M16" s="172"/>
      <c r="N16" s="138"/>
      <c r="Q16" s="174" t="s">
        <v>22</v>
      </c>
      <c r="R16" s="175"/>
      <c r="U16" s="113"/>
      <c r="V16" s="113"/>
      <c r="W16" s="40">
        <v>15</v>
      </c>
      <c r="X16" s="32" t="s">
        <v>383</v>
      </c>
      <c r="Y16" s="34" t="s">
        <v>360</v>
      </c>
      <c r="Z16" s="34" t="s">
        <v>27</v>
      </c>
      <c r="AA16" s="173">
        <v>18</v>
      </c>
    </row>
    <row r="17" spans="2:27" ht="12.75" customHeight="1" x14ac:dyDescent="0.3">
      <c r="B17" s="190" t="s">
        <v>472</v>
      </c>
      <c r="C17" s="32" t="s">
        <v>473</v>
      </c>
      <c r="D17" s="34" t="s">
        <v>13</v>
      </c>
      <c r="E17" s="187">
        <v>32</v>
      </c>
      <c r="F17" s="262">
        <v>100</v>
      </c>
      <c r="G17" s="247"/>
      <c r="H17" s="189"/>
      <c r="I17" s="171">
        <f t="shared" si="0"/>
        <v>132</v>
      </c>
      <c r="J17" s="33"/>
      <c r="K17" s="33" t="s">
        <v>23</v>
      </c>
      <c r="L17" s="138"/>
      <c r="M17" s="172"/>
      <c r="N17" s="138"/>
      <c r="Q17" s="174" t="s">
        <v>23</v>
      </c>
      <c r="R17" s="175"/>
      <c r="U17" s="113"/>
      <c r="V17" s="113"/>
      <c r="W17" s="40">
        <v>16</v>
      </c>
      <c r="X17" s="32" t="s">
        <v>384</v>
      </c>
      <c r="Y17" s="34" t="s">
        <v>215</v>
      </c>
      <c r="Z17" s="34" t="s">
        <v>13</v>
      </c>
      <c r="AA17" s="173">
        <v>17</v>
      </c>
    </row>
    <row r="18" spans="2:27" ht="12.75" customHeight="1" x14ac:dyDescent="0.3">
      <c r="B18" s="186" t="s">
        <v>368</v>
      </c>
      <c r="C18" s="172" t="s">
        <v>369</v>
      </c>
      <c r="D18" s="138" t="s">
        <v>13</v>
      </c>
      <c r="E18" s="187">
        <v>32</v>
      </c>
      <c r="F18" s="262">
        <v>200</v>
      </c>
      <c r="G18" s="188"/>
      <c r="H18" s="189"/>
      <c r="I18" s="171">
        <f t="shared" si="0"/>
        <v>232</v>
      </c>
      <c r="J18" s="33"/>
      <c r="K18" s="33" t="s">
        <v>24</v>
      </c>
      <c r="L18" s="138"/>
      <c r="M18" s="172"/>
      <c r="N18" s="138"/>
      <c r="W18" s="40">
        <v>17</v>
      </c>
      <c r="X18" s="32" t="s">
        <v>385</v>
      </c>
      <c r="Y18" s="34" t="s">
        <v>364</v>
      </c>
      <c r="Z18" s="34" t="s">
        <v>324</v>
      </c>
      <c r="AA18" s="173">
        <v>16</v>
      </c>
    </row>
    <row r="19" spans="2:27" ht="12.75" customHeight="1" x14ac:dyDescent="0.3">
      <c r="B19" s="191" t="s">
        <v>381</v>
      </c>
      <c r="C19" s="172" t="s">
        <v>336</v>
      </c>
      <c r="D19" s="138" t="s">
        <v>37</v>
      </c>
      <c r="E19" s="187">
        <v>20</v>
      </c>
      <c r="F19" s="262">
        <v>200</v>
      </c>
      <c r="G19" s="188"/>
      <c r="H19" s="189"/>
      <c r="I19" s="171">
        <f t="shared" si="0"/>
        <v>220</v>
      </c>
      <c r="J19" s="33"/>
      <c r="K19" s="33" t="s">
        <v>24</v>
      </c>
      <c r="L19" s="138"/>
      <c r="M19" s="172"/>
      <c r="N19" s="138"/>
      <c r="W19" s="40">
        <v>17</v>
      </c>
      <c r="X19" s="32" t="s">
        <v>386</v>
      </c>
      <c r="Y19" s="34" t="s">
        <v>361</v>
      </c>
      <c r="Z19" s="34" t="s">
        <v>10</v>
      </c>
      <c r="AA19" s="173">
        <v>16</v>
      </c>
    </row>
    <row r="20" spans="2:27" ht="12.75" customHeight="1" x14ac:dyDescent="0.3">
      <c r="B20" s="191" t="s">
        <v>375</v>
      </c>
      <c r="C20" s="172" t="s">
        <v>328</v>
      </c>
      <c r="D20" s="138" t="s">
        <v>37</v>
      </c>
      <c r="E20" s="187">
        <v>26</v>
      </c>
      <c r="F20" s="262">
        <v>200</v>
      </c>
      <c r="G20" s="188"/>
      <c r="H20" s="189"/>
      <c r="I20" s="171">
        <f t="shared" si="0"/>
        <v>226</v>
      </c>
      <c r="J20" s="33"/>
      <c r="K20" s="33" t="s">
        <v>24</v>
      </c>
      <c r="L20" s="138"/>
      <c r="M20" s="172"/>
      <c r="N20" s="138"/>
      <c r="W20" s="40">
        <v>17</v>
      </c>
      <c r="X20" s="32" t="s">
        <v>387</v>
      </c>
      <c r="Y20" s="34" t="s">
        <v>326</v>
      </c>
      <c r="Z20" s="34" t="s">
        <v>5</v>
      </c>
      <c r="AA20" s="173">
        <v>16</v>
      </c>
    </row>
    <row r="21" spans="2:27" ht="12.75" customHeight="1" x14ac:dyDescent="0.3">
      <c r="B21" s="170" t="s">
        <v>485</v>
      </c>
      <c r="C21" s="248" t="s">
        <v>364</v>
      </c>
      <c r="D21" s="248" t="s">
        <v>27</v>
      </c>
      <c r="E21" s="187">
        <v>22</v>
      </c>
      <c r="F21" s="262">
        <v>100</v>
      </c>
      <c r="G21" s="247"/>
      <c r="H21" s="189"/>
      <c r="I21" s="171">
        <f t="shared" si="0"/>
        <v>122</v>
      </c>
      <c r="J21" s="33"/>
      <c r="K21" s="33" t="s">
        <v>24</v>
      </c>
      <c r="L21" s="138"/>
      <c r="M21" s="172"/>
      <c r="N21" s="138"/>
      <c r="W21" s="40">
        <v>17</v>
      </c>
      <c r="X21" s="32" t="s">
        <v>388</v>
      </c>
      <c r="Y21" s="34" t="s">
        <v>351</v>
      </c>
      <c r="Z21" s="34" t="s">
        <v>38</v>
      </c>
      <c r="AA21" s="173">
        <v>16</v>
      </c>
    </row>
    <row r="22" spans="2:27" ht="12.75" customHeight="1" x14ac:dyDescent="0.3">
      <c r="B22" s="191" t="s">
        <v>385</v>
      </c>
      <c r="C22" s="172" t="s">
        <v>364</v>
      </c>
      <c r="D22" s="138" t="s">
        <v>324</v>
      </c>
      <c r="E22" s="187">
        <v>16</v>
      </c>
      <c r="F22" s="262">
        <v>200</v>
      </c>
      <c r="G22" s="188"/>
      <c r="H22" s="194"/>
      <c r="I22" s="171">
        <f t="shared" si="0"/>
        <v>216</v>
      </c>
      <c r="J22" s="33"/>
      <c r="K22" s="33" t="s">
        <v>24</v>
      </c>
      <c r="L22" s="138"/>
      <c r="M22" s="172"/>
      <c r="N22" s="138"/>
      <c r="W22" s="40">
        <v>17</v>
      </c>
      <c r="X22" s="32" t="s">
        <v>389</v>
      </c>
      <c r="Y22" s="34" t="s">
        <v>70</v>
      </c>
      <c r="Z22" s="34" t="s">
        <v>33</v>
      </c>
      <c r="AA22" s="173">
        <v>16</v>
      </c>
    </row>
    <row r="23" spans="2:27" ht="12.75" customHeight="1" x14ac:dyDescent="0.3">
      <c r="B23" s="191" t="s">
        <v>376</v>
      </c>
      <c r="C23" s="172" t="s">
        <v>215</v>
      </c>
      <c r="D23" s="138" t="s">
        <v>13</v>
      </c>
      <c r="E23" s="187">
        <v>25</v>
      </c>
      <c r="F23" s="262">
        <v>200</v>
      </c>
      <c r="G23" s="188"/>
      <c r="H23" s="189"/>
      <c r="I23" s="171">
        <f t="shared" si="0"/>
        <v>225</v>
      </c>
      <c r="J23" s="33"/>
      <c r="K23" s="33" t="s">
        <v>24</v>
      </c>
      <c r="L23" s="138"/>
      <c r="M23" s="172"/>
      <c r="N23" s="138"/>
      <c r="W23" s="40">
        <v>17</v>
      </c>
      <c r="X23" s="32" t="s">
        <v>390</v>
      </c>
      <c r="Y23" s="34" t="s">
        <v>347</v>
      </c>
      <c r="Z23" s="34" t="s">
        <v>13</v>
      </c>
      <c r="AA23" s="173">
        <v>16</v>
      </c>
    </row>
    <row r="24" spans="2:27" ht="12.75" customHeight="1" x14ac:dyDescent="0.3">
      <c r="B24" s="180" t="s">
        <v>647</v>
      </c>
      <c r="C24" s="31" t="s">
        <v>648</v>
      </c>
      <c r="D24" s="31" t="s">
        <v>26</v>
      </c>
      <c r="E24" s="187">
        <v>16</v>
      </c>
      <c r="G24" s="247"/>
      <c r="H24" s="189"/>
      <c r="I24" s="171">
        <f t="shared" si="0"/>
        <v>16</v>
      </c>
      <c r="J24" s="33"/>
      <c r="K24" s="33" t="s">
        <v>24</v>
      </c>
      <c r="L24" s="138"/>
      <c r="M24" s="172"/>
      <c r="N24" s="138"/>
      <c r="W24" s="40">
        <v>17</v>
      </c>
      <c r="X24" s="32" t="s">
        <v>391</v>
      </c>
      <c r="Y24" s="34" t="s">
        <v>362</v>
      </c>
      <c r="Z24" s="34" t="s">
        <v>26</v>
      </c>
      <c r="AA24" s="173">
        <v>16</v>
      </c>
    </row>
    <row r="25" spans="2:27" ht="12.75" customHeight="1" x14ac:dyDescent="0.3">
      <c r="B25" s="193" t="s">
        <v>389</v>
      </c>
      <c r="C25" s="34" t="s">
        <v>70</v>
      </c>
      <c r="D25" s="34" t="s">
        <v>33</v>
      </c>
      <c r="E25" s="187">
        <v>16</v>
      </c>
      <c r="F25" s="262">
        <v>200</v>
      </c>
      <c r="G25" s="188"/>
      <c r="H25" s="194"/>
      <c r="I25" s="171">
        <f t="shared" si="0"/>
        <v>216</v>
      </c>
      <c r="J25" s="33"/>
      <c r="K25" s="33" t="s">
        <v>24</v>
      </c>
      <c r="L25" s="138"/>
      <c r="M25" s="172"/>
      <c r="N25" s="138"/>
      <c r="W25" s="40">
        <v>17</v>
      </c>
      <c r="X25" s="32" t="s">
        <v>392</v>
      </c>
      <c r="Y25" s="34" t="s">
        <v>346</v>
      </c>
      <c r="Z25" s="34" t="s">
        <v>36</v>
      </c>
      <c r="AA25" s="173">
        <v>16</v>
      </c>
    </row>
    <row r="26" spans="2:27" ht="12.75" customHeight="1" x14ac:dyDescent="0.3">
      <c r="B26" s="190" t="s">
        <v>372</v>
      </c>
      <c r="C26" s="34" t="s">
        <v>325</v>
      </c>
      <c r="D26" s="34" t="s">
        <v>324</v>
      </c>
      <c r="E26" s="187">
        <v>29</v>
      </c>
      <c r="F26" s="262">
        <v>200</v>
      </c>
      <c r="G26" s="188"/>
      <c r="H26" s="189"/>
      <c r="I26" s="171">
        <f t="shared" si="0"/>
        <v>229</v>
      </c>
      <c r="J26" s="33"/>
      <c r="K26" s="33" t="s">
        <v>363</v>
      </c>
      <c r="L26" s="139"/>
      <c r="M26" s="172"/>
      <c r="N26" s="138"/>
      <c r="W26" s="40">
        <v>25</v>
      </c>
      <c r="X26" s="32" t="s">
        <v>393</v>
      </c>
      <c r="Y26" s="34" t="s">
        <v>328</v>
      </c>
      <c r="Z26" s="34" t="s">
        <v>37</v>
      </c>
      <c r="AA26" s="173">
        <v>8</v>
      </c>
    </row>
    <row r="27" spans="2:27" ht="12.75" customHeight="1" x14ac:dyDescent="0.3">
      <c r="B27" s="170" t="s">
        <v>380</v>
      </c>
      <c r="C27" s="172" t="s">
        <v>326</v>
      </c>
      <c r="D27" s="138" t="s">
        <v>5</v>
      </c>
      <c r="E27" s="187">
        <v>21</v>
      </c>
      <c r="F27" s="262">
        <v>200</v>
      </c>
      <c r="G27" s="188"/>
      <c r="H27" s="189"/>
      <c r="I27" s="171">
        <f t="shared" si="0"/>
        <v>221</v>
      </c>
      <c r="J27" s="33"/>
      <c r="K27" s="33" t="s">
        <v>363</v>
      </c>
      <c r="L27" s="139"/>
      <c r="M27" s="172"/>
      <c r="N27" s="138"/>
      <c r="W27" s="40">
        <v>25</v>
      </c>
      <c r="X27" s="32" t="s">
        <v>344</v>
      </c>
      <c r="Y27" s="34" t="s">
        <v>54</v>
      </c>
      <c r="Z27" s="34" t="s">
        <v>13</v>
      </c>
      <c r="AA27" s="173">
        <v>8</v>
      </c>
    </row>
    <row r="28" spans="2:27" ht="12.75" customHeight="1" x14ac:dyDescent="0.3">
      <c r="B28" s="192" t="s">
        <v>378</v>
      </c>
      <c r="C28" s="172" t="s">
        <v>335</v>
      </c>
      <c r="D28" s="138" t="s">
        <v>0</v>
      </c>
      <c r="E28" s="187">
        <v>23</v>
      </c>
      <c r="F28" s="262">
        <v>200</v>
      </c>
      <c r="G28" s="188"/>
      <c r="H28" s="189"/>
      <c r="I28" s="171">
        <f t="shared" si="0"/>
        <v>223</v>
      </c>
      <c r="J28" s="33"/>
      <c r="K28" s="33" t="s">
        <v>363</v>
      </c>
      <c r="L28" s="139"/>
      <c r="M28" s="172"/>
      <c r="N28" s="138"/>
      <c r="W28" s="40">
        <v>25</v>
      </c>
      <c r="X28" s="32" t="s">
        <v>394</v>
      </c>
      <c r="Y28" s="34" t="s">
        <v>339</v>
      </c>
      <c r="Z28" s="34" t="s">
        <v>13</v>
      </c>
      <c r="AA28" s="173">
        <v>8</v>
      </c>
    </row>
    <row r="29" spans="2:27" ht="12.75" customHeight="1" x14ac:dyDescent="0.3">
      <c r="B29" s="170" t="s">
        <v>495</v>
      </c>
      <c r="C29" s="248" t="s">
        <v>494</v>
      </c>
      <c r="D29" s="248" t="s">
        <v>221</v>
      </c>
      <c r="E29" s="187">
        <v>16</v>
      </c>
      <c r="F29" s="262">
        <v>100</v>
      </c>
      <c r="G29" s="247"/>
      <c r="H29" s="249"/>
      <c r="I29" s="171">
        <f t="shared" si="0"/>
        <v>116</v>
      </c>
      <c r="J29" s="33"/>
      <c r="K29" s="33" t="s">
        <v>363</v>
      </c>
      <c r="L29" s="139"/>
      <c r="M29" s="172"/>
      <c r="N29" s="138"/>
      <c r="W29" s="40">
        <v>25</v>
      </c>
      <c r="X29" s="32" t="s">
        <v>395</v>
      </c>
      <c r="Y29" s="34" t="s">
        <v>346</v>
      </c>
      <c r="Z29" s="34" t="s">
        <v>36</v>
      </c>
      <c r="AA29" s="173">
        <v>8</v>
      </c>
    </row>
    <row r="30" spans="2:27" ht="12.75" customHeight="1" x14ac:dyDescent="0.3">
      <c r="B30" s="180" t="s">
        <v>495</v>
      </c>
      <c r="C30" s="31" t="s">
        <v>494</v>
      </c>
      <c r="D30" s="31" t="s">
        <v>221</v>
      </c>
      <c r="E30" s="187">
        <v>27</v>
      </c>
      <c r="G30" s="247"/>
      <c r="H30" s="189"/>
      <c r="I30" s="171">
        <f t="shared" si="0"/>
        <v>27</v>
      </c>
      <c r="J30" s="33"/>
      <c r="K30" s="33" t="s">
        <v>363</v>
      </c>
      <c r="L30" s="139"/>
      <c r="M30" s="172"/>
      <c r="N30" s="138"/>
      <c r="W30" s="40">
        <v>25</v>
      </c>
      <c r="X30" s="32" t="s">
        <v>396</v>
      </c>
      <c r="Y30" s="34" t="s">
        <v>236</v>
      </c>
      <c r="Z30" s="34" t="s">
        <v>342</v>
      </c>
      <c r="AA30" s="173">
        <v>8</v>
      </c>
    </row>
    <row r="31" spans="2:27" ht="12.75" customHeight="1" x14ac:dyDescent="0.3">
      <c r="B31" s="170" t="s">
        <v>489</v>
      </c>
      <c r="C31" s="248" t="s">
        <v>360</v>
      </c>
      <c r="D31" s="248" t="s">
        <v>27</v>
      </c>
      <c r="E31" s="187">
        <v>19</v>
      </c>
      <c r="F31" s="262">
        <v>100</v>
      </c>
      <c r="G31" s="247"/>
      <c r="H31" s="189"/>
      <c r="I31" s="171">
        <f t="shared" si="0"/>
        <v>119</v>
      </c>
      <c r="J31" s="33"/>
      <c r="K31" s="33" t="s">
        <v>363</v>
      </c>
      <c r="L31" s="139"/>
      <c r="M31" s="172"/>
      <c r="N31" s="138"/>
      <c r="W31" s="40">
        <v>25</v>
      </c>
      <c r="X31" s="32" t="s">
        <v>397</v>
      </c>
      <c r="Y31" s="34" t="s">
        <v>343</v>
      </c>
      <c r="Z31" s="34" t="s">
        <v>224</v>
      </c>
      <c r="AA31" s="173">
        <v>8</v>
      </c>
    </row>
    <row r="32" spans="2:27" ht="12.75" customHeight="1" x14ac:dyDescent="0.3">
      <c r="B32" s="191" t="s">
        <v>387</v>
      </c>
      <c r="C32" s="172" t="s">
        <v>326</v>
      </c>
      <c r="D32" s="138" t="s">
        <v>5</v>
      </c>
      <c r="E32" s="187">
        <v>16</v>
      </c>
      <c r="F32" s="262">
        <v>200</v>
      </c>
      <c r="G32" s="188"/>
      <c r="H32" s="194"/>
      <c r="I32" s="171">
        <f t="shared" si="0"/>
        <v>216</v>
      </c>
      <c r="J32" s="33"/>
      <c r="K32" s="33" t="s">
        <v>363</v>
      </c>
      <c r="L32" s="139"/>
      <c r="M32" s="172"/>
      <c r="N32" s="138"/>
      <c r="W32" s="40">
        <v>25</v>
      </c>
      <c r="X32" s="32" t="s">
        <v>398</v>
      </c>
      <c r="Y32" s="34" t="s">
        <v>336</v>
      </c>
      <c r="Z32" s="34" t="s">
        <v>37</v>
      </c>
      <c r="AA32" s="173">
        <v>8</v>
      </c>
    </row>
    <row r="33" spans="2:27" ht="12.75" customHeight="1" x14ac:dyDescent="0.3">
      <c r="B33" s="180" t="s">
        <v>623</v>
      </c>
      <c r="C33" s="31" t="s">
        <v>350</v>
      </c>
      <c r="D33" s="31" t="s">
        <v>29</v>
      </c>
      <c r="E33" s="187">
        <v>31</v>
      </c>
      <c r="G33" s="247"/>
      <c r="H33" s="189"/>
      <c r="I33" s="171">
        <f t="shared" si="0"/>
        <v>31</v>
      </c>
      <c r="J33" s="33"/>
      <c r="K33" s="33" t="s">
        <v>363</v>
      </c>
      <c r="L33" s="139"/>
      <c r="M33" s="172"/>
      <c r="N33" s="138"/>
      <c r="W33" s="40">
        <v>25</v>
      </c>
      <c r="X33" s="32" t="s">
        <v>399</v>
      </c>
      <c r="Y33" s="34" t="s">
        <v>322</v>
      </c>
      <c r="Z33" s="34" t="s">
        <v>53</v>
      </c>
      <c r="AA33" s="173">
        <v>8</v>
      </c>
    </row>
    <row r="34" spans="2:27" ht="12.75" customHeight="1" x14ac:dyDescent="0.3">
      <c r="B34" s="170" t="s">
        <v>390</v>
      </c>
      <c r="C34" s="172" t="s">
        <v>347</v>
      </c>
      <c r="D34" s="138" t="s">
        <v>13</v>
      </c>
      <c r="E34" s="187">
        <v>16</v>
      </c>
      <c r="F34" s="262">
        <v>200</v>
      </c>
      <c r="G34" s="188"/>
      <c r="H34" s="194"/>
      <c r="I34" s="171">
        <f t="shared" ref="I34:I65" si="1">E34+F34+G34+H34</f>
        <v>216</v>
      </c>
      <c r="J34" s="33"/>
      <c r="K34" s="33"/>
      <c r="W34" s="40"/>
      <c r="X34" s="32"/>
      <c r="Y34" s="34"/>
      <c r="Z34" s="34"/>
      <c r="AA34" s="173"/>
    </row>
    <row r="35" spans="2:27" ht="12.75" customHeight="1" x14ac:dyDescent="0.3">
      <c r="B35" s="180" t="s">
        <v>642</v>
      </c>
      <c r="C35" s="31" t="s">
        <v>364</v>
      </c>
      <c r="D35" s="31" t="s">
        <v>13</v>
      </c>
      <c r="E35" s="187">
        <v>16</v>
      </c>
      <c r="G35" s="247"/>
      <c r="H35" s="189"/>
      <c r="I35" s="171">
        <f t="shared" si="1"/>
        <v>16</v>
      </c>
      <c r="J35" s="33"/>
      <c r="K35" s="33"/>
      <c r="W35" s="40"/>
      <c r="X35" s="32"/>
      <c r="Y35" s="34"/>
      <c r="Z35" s="34"/>
      <c r="AA35" s="173"/>
    </row>
    <row r="36" spans="2:27" ht="12.75" customHeight="1" x14ac:dyDescent="0.3">
      <c r="B36" s="170" t="s">
        <v>397</v>
      </c>
      <c r="C36" s="172" t="s">
        <v>343</v>
      </c>
      <c r="D36" s="138" t="s">
        <v>224</v>
      </c>
      <c r="E36" s="187">
        <v>8</v>
      </c>
      <c r="F36" s="262">
        <v>200</v>
      </c>
      <c r="G36" s="188"/>
      <c r="H36" s="194"/>
      <c r="I36" s="171">
        <f t="shared" si="1"/>
        <v>208</v>
      </c>
      <c r="J36" s="33"/>
      <c r="K36" s="33"/>
      <c r="L36" s="32"/>
      <c r="M36" s="32"/>
      <c r="N36" s="32"/>
      <c r="W36" s="40"/>
      <c r="X36" s="32"/>
      <c r="Y36" s="34"/>
      <c r="Z36" s="34"/>
      <c r="AA36" s="173"/>
    </row>
    <row r="37" spans="2:27" ht="12.75" customHeight="1" x14ac:dyDescent="0.3">
      <c r="B37" s="170" t="s">
        <v>480</v>
      </c>
      <c r="C37" s="248" t="s">
        <v>341</v>
      </c>
      <c r="D37" s="248" t="s">
        <v>40</v>
      </c>
      <c r="E37" s="187">
        <v>26</v>
      </c>
      <c r="F37" s="262">
        <v>100</v>
      </c>
      <c r="G37" s="247"/>
      <c r="H37" s="189"/>
      <c r="I37" s="171">
        <f t="shared" si="1"/>
        <v>126</v>
      </c>
      <c r="J37" s="33"/>
      <c r="K37" s="33"/>
      <c r="L37" s="32"/>
      <c r="M37" s="32"/>
      <c r="N37" s="32"/>
      <c r="W37" s="40"/>
      <c r="X37" s="32"/>
      <c r="Y37" s="34"/>
      <c r="Z37" s="34"/>
      <c r="AA37" s="173"/>
    </row>
    <row r="38" spans="2:27" ht="12.75" customHeight="1" x14ac:dyDescent="0.3">
      <c r="B38" s="180" t="s">
        <v>657</v>
      </c>
      <c r="C38" s="31" t="s">
        <v>335</v>
      </c>
      <c r="D38" s="31" t="s">
        <v>0</v>
      </c>
      <c r="E38" s="187">
        <v>8</v>
      </c>
      <c r="G38" s="247"/>
      <c r="H38" s="189"/>
      <c r="I38" s="171">
        <f t="shared" si="1"/>
        <v>8</v>
      </c>
      <c r="J38" s="33"/>
      <c r="K38" s="33"/>
      <c r="L38" s="32"/>
      <c r="M38" s="32"/>
      <c r="N38" s="32"/>
      <c r="W38" s="40"/>
      <c r="X38" s="32"/>
      <c r="Y38" s="34"/>
      <c r="Z38" s="34"/>
      <c r="AA38" s="173"/>
    </row>
    <row r="39" spans="2:27" ht="12.75" customHeight="1" x14ac:dyDescent="0.3">
      <c r="B39" s="170" t="s">
        <v>484</v>
      </c>
      <c r="C39" s="248" t="s">
        <v>483</v>
      </c>
      <c r="D39" s="248" t="s">
        <v>13</v>
      </c>
      <c r="E39" s="187">
        <v>23</v>
      </c>
      <c r="F39" s="262">
        <v>100</v>
      </c>
      <c r="G39" s="247"/>
      <c r="H39" s="189"/>
      <c r="I39" s="171">
        <f t="shared" si="1"/>
        <v>123</v>
      </c>
      <c r="J39" s="33"/>
      <c r="K39" s="33"/>
      <c r="L39" s="32"/>
      <c r="M39" s="32"/>
      <c r="N39" s="32"/>
      <c r="W39" s="40"/>
      <c r="X39" s="32"/>
      <c r="Y39" s="34"/>
      <c r="Z39" s="34"/>
      <c r="AA39" s="173"/>
    </row>
    <row r="40" spans="2:27" ht="12.75" customHeight="1" x14ac:dyDescent="0.3">
      <c r="B40" s="193" t="s">
        <v>396</v>
      </c>
      <c r="C40" s="34" t="s">
        <v>236</v>
      </c>
      <c r="D40" s="34" t="s">
        <v>342</v>
      </c>
      <c r="E40" s="187">
        <v>8</v>
      </c>
      <c r="F40" s="262">
        <v>200</v>
      </c>
      <c r="G40" s="188"/>
      <c r="H40" s="196"/>
      <c r="I40" s="171">
        <f t="shared" si="1"/>
        <v>208</v>
      </c>
      <c r="J40" s="33"/>
      <c r="K40" s="33"/>
      <c r="L40" s="32"/>
      <c r="M40" s="32"/>
      <c r="N40" s="32"/>
      <c r="W40" s="40"/>
      <c r="X40" s="32"/>
      <c r="Y40" s="34"/>
      <c r="Z40" s="34"/>
      <c r="AA40" s="173"/>
    </row>
    <row r="41" spans="2:27" ht="12.75" customHeight="1" x14ac:dyDescent="0.3">
      <c r="B41" s="180" t="s">
        <v>658</v>
      </c>
      <c r="C41" s="31" t="s">
        <v>659</v>
      </c>
      <c r="D41" s="31" t="s">
        <v>10</v>
      </c>
      <c r="E41" s="187">
        <v>8</v>
      </c>
      <c r="G41" s="247"/>
      <c r="H41" s="189"/>
      <c r="I41" s="171">
        <f t="shared" si="1"/>
        <v>8</v>
      </c>
      <c r="J41" s="33"/>
      <c r="K41" s="33"/>
      <c r="L41" s="32"/>
      <c r="M41" s="32"/>
      <c r="N41" s="32"/>
      <c r="W41" s="40"/>
      <c r="X41" s="32"/>
      <c r="Y41" s="34"/>
      <c r="Z41" s="34"/>
      <c r="AA41" s="173"/>
    </row>
    <row r="42" spans="2:27" ht="12.75" customHeight="1" x14ac:dyDescent="0.3">
      <c r="B42" s="170" t="s">
        <v>496</v>
      </c>
      <c r="C42" s="248" t="s">
        <v>341</v>
      </c>
      <c r="D42" s="248" t="s">
        <v>40</v>
      </c>
      <c r="E42" s="187">
        <v>16</v>
      </c>
      <c r="F42" s="262">
        <v>100</v>
      </c>
      <c r="G42" s="247"/>
      <c r="H42" s="249"/>
      <c r="I42" s="171">
        <f t="shared" si="1"/>
        <v>116</v>
      </c>
      <c r="J42" s="33"/>
      <c r="K42" s="33"/>
      <c r="L42" s="32"/>
      <c r="M42" s="32"/>
      <c r="N42" s="32"/>
      <c r="W42" s="40"/>
      <c r="X42" s="32"/>
      <c r="Y42" s="34"/>
      <c r="Z42" s="34"/>
      <c r="AA42" s="173"/>
    </row>
    <row r="43" spans="2:27" ht="12.75" customHeight="1" x14ac:dyDescent="0.3">
      <c r="B43" s="180" t="s">
        <v>625</v>
      </c>
      <c r="C43" s="31" t="s">
        <v>206</v>
      </c>
      <c r="D43" s="31" t="s">
        <v>37</v>
      </c>
      <c r="E43" s="187">
        <v>26</v>
      </c>
      <c r="G43" s="247"/>
      <c r="H43" s="189"/>
      <c r="I43" s="171">
        <f t="shared" si="1"/>
        <v>26</v>
      </c>
      <c r="J43" s="33"/>
      <c r="K43" s="33"/>
      <c r="L43" s="32"/>
      <c r="M43" s="32"/>
      <c r="N43" s="32"/>
      <c r="W43" s="40"/>
      <c r="X43" s="32"/>
      <c r="Y43" s="34"/>
      <c r="Z43" s="34"/>
      <c r="AA43" s="173"/>
    </row>
    <row r="44" spans="2:27" ht="12.75" customHeight="1" x14ac:dyDescent="0.3">
      <c r="B44" s="170" t="s">
        <v>493</v>
      </c>
      <c r="C44" s="248" t="s">
        <v>494</v>
      </c>
      <c r="D44" s="248" t="s">
        <v>221</v>
      </c>
      <c r="E44" s="187">
        <v>16</v>
      </c>
      <c r="F44" s="262">
        <v>100</v>
      </c>
      <c r="G44" s="247"/>
      <c r="H44" s="249"/>
      <c r="I44" s="171">
        <f t="shared" si="1"/>
        <v>116</v>
      </c>
      <c r="J44" s="33"/>
      <c r="K44" s="33"/>
      <c r="L44" s="32"/>
      <c r="M44" s="32"/>
      <c r="N44" s="32"/>
      <c r="W44" s="40"/>
      <c r="X44" s="32"/>
      <c r="Y44" s="34"/>
      <c r="Z44" s="34"/>
      <c r="AA44" s="173"/>
    </row>
    <row r="45" spans="2:27" ht="12.75" customHeight="1" x14ac:dyDescent="0.3">
      <c r="B45" s="180" t="s">
        <v>493</v>
      </c>
      <c r="C45" s="31" t="s">
        <v>494</v>
      </c>
      <c r="D45" s="31" t="s">
        <v>221</v>
      </c>
      <c r="E45" s="187">
        <v>30</v>
      </c>
      <c r="G45" s="247"/>
      <c r="H45" s="189"/>
      <c r="I45" s="171">
        <f t="shared" si="1"/>
        <v>30</v>
      </c>
      <c r="W45" s="40"/>
      <c r="X45" s="32"/>
      <c r="Y45" s="34"/>
      <c r="Z45" s="34"/>
      <c r="AA45" s="173"/>
    </row>
    <row r="46" spans="2:27" ht="12.75" customHeight="1" x14ac:dyDescent="0.3">
      <c r="B46" s="180" t="s">
        <v>587</v>
      </c>
      <c r="C46" s="31" t="s">
        <v>326</v>
      </c>
      <c r="D46" s="31" t="s">
        <v>5</v>
      </c>
      <c r="E46" s="187">
        <v>16</v>
      </c>
      <c r="G46" s="247"/>
      <c r="H46" s="189"/>
      <c r="I46" s="171">
        <f t="shared" si="1"/>
        <v>16</v>
      </c>
      <c r="J46" s="33"/>
      <c r="W46" s="40"/>
      <c r="X46" s="32"/>
      <c r="Y46" s="34"/>
      <c r="Z46" s="34"/>
      <c r="AA46" s="173"/>
    </row>
    <row r="47" spans="2:27" ht="12.75" customHeight="1" x14ac:dyDescent="0.3">
      <c r="B47" s="192" t="s">
        <v>383</v>
      </c>
      <c r="C47" s="172" t="s">
        <v>360</v>
      </c>
      <c r="D47" s="138" t="s">
        <v>27</v>
      </c>
      <c r="E47" s="187">
        <v>18</v>
      </c>
      <c r="F47" s="262">
        <v>200</v>
      </c>
      <c r="G47" s="188"/>
      <c r="H47" s="194"/>
      <c r="I47" s="171">
        <f t="shared" si="1"/>
        <v>218</v>
      </c>
      <c r="W47" s="40"/>
      <c r="X47" s="32"/>
      <c r="Y47" s="34"/>
      <c r="Z47" s="34"/>
      <c r="AA47" s="173"/>
    </row>
    <row r="48" spans="2:27" ht="12.75" customHeight="1" x14ac:dyDescent="0.3">
      <c r="B48" s="180" t="s">
        <v>635</v>
      </c>
      <c r="C48" s="31" t="s">
        <v>636</v>
      </c>
      <c r="D48" s="31" t="s">
        <v>309</v>
      </c>
      <c r="E48" s="187">
        <v>19</v>
      </c>
      <c r="G48" s="247"/>
      <c r="H48" s="189"/>
      <c r="I48" s="171">
        <f t="shared" si="1"/>
        <v>19</v>
      </c>
      <c r="W48" s="40"/>
      <c r="X48" s="32"/>
      <c r="Y48" s="34"/>
      <c r="Z48" s="34"/>
      <c r="AA48" s="173"/>
    </row>
    <row r="49" spans="2:27" ht="12.75" customHeight="1" x14ac:dyDescent="0.3">
      <c r="B49" s="170" t="s">
        <v>491</v>
      </c>
      <c r="C49" s="248" t="s">
        <v>328</v>
      </c>
      <c r="D49" s="248" t="s">
        <v>37</v>
      </c>
      <c r="E49" s="187">
        <v>17</v>
      </c>
      <c r="F49" s="262">
        <v>100</v>
      </c>
      <c r="G49" s="247"/>
      <c r="H49" s="189"/>
      <c r="I49" s="171">
        <f t="shared" si="1"/>
        <v>117</v>
      </c>
      <c r="W49" s="40"/>
      <c r="X49" s="32"/>
      <c r="Y49" s="34"/>
      <c r="Z49" s="34"/>
      <c r="AA49" s="173"/>
    </row>
    <row r="50" spans="2:27" ht="12.75" customHeight="1" x14ac:dyDescent="0.3">
      <c r="B50" s="180" t="s">
        <v>491</v>
      </c>
      <c r="C50" s="31" t="s">
        <v>206</v>
      </c>
      <c r="D50" s="31" t="s">
        <v>37</v>
      </c>
      <c r="E50" s="187">
        <v>20</v>
      </c>
      <c r="G50" s="247"/>
      <c r="H50" s="189"/>
      <c r="I50" s="171">
        <f t="shared" si="1"/>
        <v>20</v>
      </c>
      <c r="W50" s="40"/>
      <c r="X50" s="32"/>
      <c r="Y50" s="34"/>
      <c r="Z50" s="34"/>
      <c r="AA50" s="173"/>
    </row>
    <row r="51" spans="2:27" ht="12.75" customHeight="1" x14ac:dyDescent="0.3">
      <c r="B51" s="180" t="s">
        <v>656</v>
      </c>
      <c r="C51" s="31" t="s">
        <v>644</v>
      </c>
      <c r="D51" s="31" t="s">
        <v>33</v>
      </c>
      <c r="E51" s="187">
        <v>8</v>
      </c>
      <c r="G51" s="247"/>
      <c r="H51" s="189"/>
      <c r="I51" s="171">
        <f t="shared" si="1"/>
        <v>8</v>
      </c>
      <c r="W51" s="40"/>
      <c r="X51" s="32"/>
      <c r="Y51" s="34"/>
      <c r="Z51" s="34"/>
      <c r="AA51" s="173"/>
    </row>
    <row r="52" spans="2:27" ht="12.75" customHeight="1" x14ac:dyDescent="0.3">
      <c r="B52" s="180" t="s">
        <v>646</v>
      </c>
      <c r="C52" s="31" t="s">
        <v>630</v>
      </c>
      <c r="D52" s="31" t="s">
        <v>27</v>
      </c>
      <c r="E52" s="187">
        <v>16</v>
      </c>
      <c r="G52" s="247"/>
      <c r="H52" s="189"/>
      <c r="I52" s="171">
        <f t="shared" si="1"/>
        <v>16</v>
      </c>
      <c r="J52" s="33"/>
    </row>
    <row r="53" spans="2:27" ht="12.75" customHeight="1" x14ac:dyDescent="0.3">
      <c r="B53" s="170" t="s">
        <v>482</v>
      </c>
      <c r="C53" s="248" t="s">
        <v>483</v>
      </c>
      <c r="D53" s="248" t="s">
        <v>13</v>
      </c>
      <c r="E53" s="187">
        <v>24</v>
      </c>
      <c r="F53" s="262">
        <v>100</v>
      </c>
      <c r="G53" s="247"/>
      <c r="H53" s="189"/>
      <c r="I53" s="171">
        <f t="shared" si="1"/>
        <v>124</v>
      </c>
    </row>
    <row r="54" spans="2:27" ht="12.75" customHeight="1" x14ac:dyDescent="0.3">
      <c r="B54" s="180" t="s">
        <v>650</v>
      </c>
      <c r="C54" s="31" t="s">
        <v>651</v>
      </c>
      <c r="D54" s="31" t="s">
        <v>652</v>
      </c>
      <c r="E54" s="187">
        <v>8</v>
      </c>
      <c r="G54" s="247"/>
      <c r="H54" s="189"/>
      <c r="I54" s="171">
        <f t="shared" si="1"/>
        <v>8</v>
      </c>
      <c r="J54" s="33"/>
      <c r="O54" s="31"/>
      <c r="P54" s="173"/>
    </row>
    <row r="55" spans="2:27" ht="12.75" customHeight="1" x14ac:dyDescent="0.3">
      <c r="B55" s="180" t="s">
        <v>626</v>
      </c>
      <c r="C55" s="31" t="s">
        <v>627</v>
      </c>
      <c r="D55" s="31" t="s">
        <v>36</v>
      </c>
      <c r="E55" s="187">
        <v>25</v>
      </c>
      <c r="G55" s="247"/>
      <c r="H55" s="189"/>
      <c r="I55" s="171">
        <f t="shared" si="1"/>
        <v>25</v>
      </c>
      <c r="O55" s="31"/>
      <c r="P55" s="173"/>
    </row>
    <row r="56" spans="2:27" ht="12.75" customHeight="1" x14ac:dyDescent="0.3">
      <c r="B56" s="193" t="s">
        <v>382</v>
      </c>
      <c r="C56" s="34" t="s">
        <v>347</v>
      </c>
      <c r="D56" s="34" t="s">
        <v>13</v>
      </c>
      <c r="E56" s="187">
        <v>19</v>
      </c>
      <c r="F56" s="262">
        <v>200</v>
      </c>
      <c r="G56" s="188"/>
      <c r="H56" s="189"/>
      <c r="I56" s="171">
        <f t="shared" si="1"/>
        <v>219</v>
      </c>
      <c r="O56" s="31"/>
      <c r="P56" s="173"/>
    </row>
    <row r="57" spans="2:27" ht="12.75" customHeight="1" x14ac:dyDescent="0.3">
      <c r="B57" s="180" t="s">
        <v>628</v>
      </c>
      <c r="C57" s="31" t="s">
        <v>505</v>
      </c>
      <c r="D57" s="31" t="s">
        <v>25</v>
      </c>
      <c r="E57" s="187">
        <v>24</v>
      </c>
      <c r="G57" s="247"/>
      <c r="H57" s="189"/>
      <c r="I57" s="171">
        <f t="shared" si="1"/>
        <v>24</v>
      </c>
      <c r="J57" s="33"/>
      <c r="O57" s="31"/>
      <c r="P57" s="173"/>
    </row>
    <row r="58" spans="2:27" ht="12.75" customHeight="1" x14ac:dyDescent="0.3">
      <c r="B58" s="180" t="s">
        <v>653</v>
      </c>
      <c r="C58" s="31" t="s">
        <v>651</v>
      </c>
      <c r="D58" s="31" t="s">
        <v>652</v>
      </c>
      <c r="E58" s="187">
        <v>8</v>
      </c>
      <c r="G58" s="247"/>
      <c r="H58" s="189"/>
      <c r="I58" s="171">
        <f t="shared" si="1"/>
        <v>8</v>
      </c>
      <c r="O58" s="31"/>
      <c r="P58" s="173"/>
    </row>
    <row r="59" spans="2:27" ht="12.75" customHeight="1" x14ac:dyDescent="0.3">
      <c r="B59" s="193" t="s">
        <v>344</v>
      </c>
      <c r="C59" s="34" t="s">
        <v>54</v>
      </c>
      <c r="D59" s="34" t="s">
        <v>13</v>
      </c>
      <c r="E59" s="187">
        <v>8</v>
      </c>
      <c r="F59" s="262">
        <v>200</v>
      </c>
      <c r="G59" s="188"/>
      <c r="H59" s="196"/>
      <c r="I59" s="171">
        <f t="shared" si="1"/>
        <v>208</v>
      </c>
      <c r="J59" s="33"/>
      <c r="O59" s="31"/>
      <c r="P59" s="173"/>
    </row>
    <row r="60" spans="2:27" ht="12.75" customHeight="1" x14ac:dyDescent="0.3">
      <c r="B60" s="180" t="s">
        <v>655</v>
      </c>
      <c r="C60" s="31" t="s">
        <v>630</v>
      </c>
      <c r="D60" s="31" t="s">
        <v>27</v>
      </c>
      <c r="E60" s="187">
        <v>8</v>
      </c>
      <c r="G60" s="247"/>
      <c r="H60" s="189"/>
      <c r="I60" s="171">
        <f t="shared" si="1"/>
        <v>8</v>
      </c>
      <c r="O60" s="31"/>
      <c r="P60" s="173"/>
    </row>
    <row r="61" spans="2:27" ht="12.75" customHeight="1" x14ac:dyDescent="0.3">
      <c r="B61" s="191" t="s">
        <v>398</v>
      </c>
      <c r="C61" s="172" t="s">
        <v>336</v>
      </c>
      <c r="D61" s="138" t="s">
        <v>37</v>
      </c>
      <c r="E61" s="187">
        <v>8</v>
      </c>
      <c r="F61" s="262">
        <v>200</v>
      </c>
      <c r="G61" s="188"/>
      <c r="H61" s="194"/>
      <c r="I61" s="171">
        <f t="shared" si="1"/>
        <v>208</v>
      </c>
      <c r="O61" s="31"/>
      <c r="P61" s="173"/>
    </row>
    <row r="62" spans="2:27" ht="12.75" customHeight="1" x14ac:dyDescent="0.3">
      <c r="B62" s="170" t="s">
        <v>399</v>
      </c>
      <c r="C62" s="172" t="s">
        <v>322</v>
      </c>
      <c r="D62" s="138" t="s">
        <v>53</v>
      </c>
      <c r="E62" s="187">
        <v>8</v>
      </c>
      <c r="F62" s="262">
        <v>200</v>
      </c>
      <c r="G62" s="188"/>
      <c r="H62" s="194"/>
      <c r="I62" s="171">
        <f t="shared" si="1"/>
        <v>208</v>
      </c>
      <c r="O62" s="31"/>
      <c r="P62" s="173"/>
    </row>
    <row r="63" spans="2:27" ht="12.75" customHeight="1" x14ac:dyDescent="0.3">
      <c r="B63" s="170" t="s">
        <v>477</v>
      </c>
      <c r="C63" s="248" t="s">
        <v>79</v>
      </c>
      <c r="D63" s="248" t="s">
        <v>13</v>
      </c>
      <c r="E63" s="187">
        <v>28</v>
      </c>
      <c r="F63" s="262">
        <v>100</v>
      </c>
      <c r="G63" s="247"/>
      <c r="H63" s="189"/>
      <c r="I63" s="171">
        <f t="shared" si="1"/>
        <v>128</v>
      </c>
      <c r="J63" s="33"/>
    </row>
    <row r="64" spans="2:27" ht="12.75" customHeight="1" x14ac:dyDescent="0.3">
      <c r="B64" s="191" t="s">
        <v>384</v>
      </c>
      <c r="C64" s="172" t="s">
        <v>215</v>
      </c>
      <c r="D64" s="138" t="s">
        <v>13</v>
      </c>
      <c r="E64" s="187">
        <v>17</v>
      </c>
      <c r="F64" s="262">
        <v>200</v>
      </c>
      <c r="G64" s="188"/>
      <c r="H64" s="194"/>
      <c r="I64" s="171">
        <f t="shared" si="1"/>
        <v>217</v>
      </c>
      <c r="J64" s="33"/>
    </row>
    <row r="65" spans="2:23" ht="12.75" customHeight="1" x14ac:dyDescent="0.3">
      <c r="B65" s="180" t="s">
        <v>639</v>
      </c>
      <c r="C65" s="31" t="s">
        <v>632</v>
      </c>
      <c r="D65" s="31" t="s">
        <v>34</v>
      </c>
      <c r="E65" s="187">
        <v>17</v>
      </c>
      <c r="G65" s="247"/>
      <c r="H65" s="189"/>
      <c r="I65" s="171">
        <f t="shared" si="1"/>
        <v>17</v>
      </c>
    </row>
    <row r="66" spans="2:23" ht="12.75" customHeight="1" x14ac:dyDescent="0.3">
      <c r="B66" s="180" t="s">
        <v>640</v>
      </c>
      <c r="C66" s="31" t="s">
        <v>641</v>
      </c>
      <c r="D66" s="31" t="s">
        <v>31</v>
      </c>
      <c r="E66" s="187">
        <v>16</v>
      </c>
      <c r="G66" s="247"/>
      <c r="H66" s="189"/>
      <c r="I66" s="171">
        <f t="shared" ref="I66:I97" si="2">E66+F66+G66+H66</f>
        <v>16</v>
      </c>
      <c r="J66" s="31"/>
      <c r="N66" s="173"/>
      <c r="O66" s="31"/>
      <c r="T66" s="176"/>
      <c r="U66" s="31"/>
      <c r="V66" s="178"/>
      <c r="W66" s="31"/>
    </row>
    <row r="67" spans="2:23" ht="12.75" customHeight="1" x14ac:dyDescent="0.3">
      <c r="B67" s="170" t="s">
        <v>500</v>
      </c>
      <c r="C67" s="248" t="s">
        <v>501</v>
      </c>
      <c r="D67" s="248" t="s">
        <v>36</v>
      </c>
      <c r="E67" s="187">
        <v>16</v>
      </c>
      <c r="F67" s="262">
        <v>100</v>
      </c>
      <c r="G67" s="247"/>
      <c r="H67" s="189"/>
      <c r="I67" s="171">
        <f t="shared" si="2"/>
        <v>116</v>
      </c>
      <c r="J67" s="31"/>
      <c r="N67" s="173"/>
      <c r="O67" s="31"/>
      <c r="T67" s="176"/>
      <c r="U67" s="31"/>
      <c r="V67" s="178"/>
      <c r="W67" s="31"/>
    </row>
    <row r="68" spans="2:23" ht="12.75" customHeight="1" x14ac:dyDescent="0.3">
      <c r="B68" s="193" t="s">
        <v>395</v>
      </c>
      <c r="C68" s="34" t="s">
        <v>346</v>
      </c>
      <c r="D68" s="34" t="s">
        <v>36</v>
      </c>
      <c r="E68" s="187">
        <v>8</v>
      </c>
      <c r="F68" s="262">
        <v>200</v>
      </c>
      <c r="G68" s="188"/>
      <c r="H68" s="196"/>
      <c r="I68" s="171">
        <f t="shared" si="2"/>
        <v>208</v>
      </c>
      <c r="J68" s="31"/>
      <c r="N68" s="173"/>
      <c r="O68" s="31"/>
      <c r="T68" s="176"/>
      <c r="U68" s="31"/>
      <c r="V68" s="178"/>
      <c r="W68" s="31"/>
    </row>
    <row r="69" spans="2:23" ht="12.75" customHeight="1" x14ac:dyDescent="0.3">
      <c r="B69" s="170" t="s">
        <v>497</v>
      </c>
      <c r="C69" s="248" t="s">
        <v>498</v>
      </c>
      <c r="D69" s="248" t="s">
        <v>10</v>
      </c>
      <c r="E69" s="187">
        <v>16</v>
      </c>
      <c r="F69" s="262">
        <v>100</v>
      </c>
      <c r="G69" s="247"/>
      <c r="H69" s="249"/>
      <c r="I69" s="171">
        <f t="shared" si="2"/>
        <v>116</v>
      </c>
      <c r="J69" s="31"/>
      <c r="N69" s="173"/>
      <c r="O69" s="31"/>
      <c r="T69" s="176"/>
      <c r="U69" s="31"/>
      <c r="V69" s="178"/>
      <c r="W69" s="31"/>
    </row>
    <row r="70" spans="2:23" ht="12.75" customHeight="1" x14ac:dyDescent="0.3">
      <c r="B70" s="180" t="s">
        <v>497</v>
      </c>
      <c r="C70" s="31" t="s">
        <v>622</v>
      </c>
      <c r="D70" s="31" t="s">
        <v>10</v>
      </c>
      <c r="E70" s="187">
        <v>32</v>
      </c>
      <c r="G70" s="247"/>
      <c r="H70" s="189"/>
      <c r="I70" s="171">
        <f t="shared" si="2"/>
        <v>32</v>
      </c>
      <c r="J70" s="31"/>
      <c r="N70" s="173"/>
      <c r="O70" s="31"/>
      <c r="T70" s="176"/>
      <c r="U70" s="31"/>
      <c r="V70" s="178"/>
      <c r="W70" s="31"/>
    </row>
    <row r="71" spans="2:23" ht="12.75" customHeight="1" x14ac:dyDescent="0.3">
      <c r="B71" s="193" t="s">
        <v>392</v>
      </c>
      <c r="C71" s="34" t="s">
        <v>346</v>
      </c>
      <c r="D71" s="34" t="s">
        <v>36</v>
      </c>
      <c r="E71" s="187">
        <v>16</v>
      </c>
      <c r="F71" s="262">
        <v>200</v>
      </c>
      <c r="G71" s="188"/>
      <c r="H71" s="195"/>
      <c r="I71" s="171">
        <f t="shared" si="2"/>
        <v>216</v>
      </c>
      <c r="J71" s="31"/>
      <c r="N71" s="173"/>
      <c r="O71" s="31"/>
      <c r="T71" s="176"/>
      <c r="U71" s="31"/>
      <c r="V71" s="178"/>
      <c r="W71" s="31"/>
    </row>
    <row r="72" spans="2:23" ht="12.75" customHeight="1" x14ac:dyDescent="0.3">
      <c r="B72" s="180" t="s">
        <v>654</v>
      </c>
      <c r="C72" s="31" t="s">
        <v>523</v>
      </c>
      <c r="D72" s="31" t="s">
        <v>51</v>
      </c>
      <c r="E72" s="187">
        <v>8</v>
      </c>
      <c r="G72" s="247"/>
      <c r="H72" s="189"/>
      <c r="I72" s="171">
        <f t="shared" si="2"/>
        <v>8</v>
      </c>
      <c r="J72" s="31"/>
      <c r="N72" s="173"/>
      <c r="O72" s="31"/>
      <c r="T72" s="176"/>
      <c r="U72" s="31"/>
      <c r="V72" s="178"/>
      <c r="W72" s="31"/>
    </row>
    <row r="73" spans="2:23" ht="12.75" customHeight="1" x14ac:dyDescent="0.3">
      <c r="B73" s="170" t="s">
        <v>391</v>
      </c>
      <c r="C73" s="172" t="s">
        <v>362</v>
      </c>
      <c r="D73" s="138" t="s">
        <v>26</v>
      </c>
      <c r="E73" s="187">
        <v>16</v>
      </c>
      <c r="F73" s="262">
        <v>200</v>
      </c>
      <c r="G73" s="188"/>
      <c r="H73" s="194"/>
      <c r="I73" s="171">
        <f t="shared" si="2"/>
        <v>216</v>
      </c>
      <c r="J73" s="31"/>
      <c r="N73" s="173"/>
      <c r="O73" s="31"/>
      <c r="T73" s="176"/>
      <c r="U73" s="31"/>
      <c r="V73" s="178"/>
      <c r="W73" s="31"/>
    </row>
    <row r="74" spans="2:23" ht="12.75" customHeight="1" x14ac:dyDescent="0.3">
      <c r="B74" s="170" t="s">
        <v>474</v>
      </c>
      <c r="C74" s="248" t="s">
        <v>360</v>
      </c>
      <c r="D74" s="248" t="s">
        <v>27</v>
      </c>
      <c r="E74" s="187">
        <v>31</v>
      </c>
      <c r="F74" s="262">
        <v>100</v>
      </c>
      <c r="G74" s="247"/>
      <c r="H74" s="189"/>
      <c r="I74" s="171">
        <f t="shared" si="2"/>
        <v>131</v>
      </c>
      <c r="J74" s="31"/>
      <c r="N74" s="173"/>
      <c r="O74" s="31"/>
      <c r="T74" s="176"/>
      <c r="U74" s="31"/>
      <c r="V74" s="178"/>
      <c r="W74" s="31"/>
    </row>
    <row r="75" spans="2:23" ht="12.75" customHeight="1" x14ac:dyDescent="0.3">
      <c r="B75" s="180" t="s">
        <v>645</v>
      </c>
      <c r="C75" s="31" t="s">
        <v>630</v>
      </c>
      <c r="D75" s="31" t="s">
        <v>27</v>
      </c>
      <c r="E75" s="187">
        <v>16</v>
      </c>
      <c r="G75" s="247"/>
      <c r="H75" s="189"/>
      <c r="I75" s="171">
        <f t="shared" si="2"/>
        <v>16</v>
      </c>
      <c r="J75" s="31"/>
      <c r="N75" s="173"/>
      <c r="O75" s="31"/>
      <c r="T75" s="176"/>
      <c r="U75" s="31"/>
      <c r="V75" s="178"/>
      <c r="W75" s="31"/>
    </row>
    <row r="76" spans="2:23" ht="12.75" customHeight="1" x14ac:dyDescent="0.3">
      <c r="B76" s="170" t="s">
        <v>478</v>
      </c>
      <c r="C76" s="248" t="s">
        <v>479</v>
      </c>
      <c r="D76" s="248" t="s">
        <v>29</v>
      </c>
      <c r="E76" s="187">
        <v>27</v>
      </c>
      <c r="F76" s="262">
        <v>100</v>
      </c>
      <c r="G76" s="247"/>
      <c r="H76" s="189"/>
      <c r="I76" s="171">
        <f t="shared" si="2"/>
        <v>127</v>
      </c>
      <c r="J76" s="31"/>
      <c r="N76" s="173"/>
      <c r="O76" s="31"/>
      <c r="T76" s="176"/>
      <c r="U76" s="31"/>
      <c r="V76" s="178"/>
      <c r="W76" s="31"/>
    </row>
    <row r="77" spans="2:23" ht="12.75" customHeight="1" x14ac:dyDescent="0.3">
      <c r="B77" s="170" t="s">
        <v>475</v>
      </c>
      <c r="C77" s="248" t="s">
        <v>328</v>
      </c>
      <c r="D77" s="248" t="s">
        <v>37</v>
      </c>
      <c r="E77" s="187">
        <v>30</v>
      </c>
      <c r="F77" s="262">
        <v>100</v>
      </c>
      <c r="G77" s="247"/>
      <c r="H77" s="189"/>
      <c r="I77" s="171">
        <f t="shared" si="2"/>
        <v>130</v>
      </c>
      <c r="J77" s="31"/>
      <c r="N77" s="173"/>
      <c r="O77" s="31"/>
      <c r="T77" s="176"/>
      <c r="U77" s="31"/>
      <c r="V77" s="178"/>
      <c r="W77" s="31"/>
    </row>
    <row r="78" spans="2:23" ht="12.75" customHeight="1" x14ac:dyDescent="0.3">
      <c r="B78" s="191" t="s">
        <v>393</v>
      </c>
      <c r="C78" s="172" t="s">
        <v>328</v>
      </c>
      <c r="D78" s="138" t="s">
        <v>37</v>
      </c>
      <c r="E78" s="187">
        <v>8</v>
      </c>
      <c r="F78" s="262">
        <v>200</v>
      </c>
      <c r="G78" s="188"/>
      <c r="H78" s="194"/>
      <c r="I78" s="171">
        <f t="shared" si="2"/>
        <v>208</v>
      </c>
      <c r="J78" s="31"/>
      <c r="N78" s="173"/>
      <c r="O78" s="31"/>
      <c r="T78" s="176"/>
      <c r="U78" s="31"/>
      <c r="V78" s="178"/>
      <c r="W78" s="31"/>
    </row>
    <row r="79" spans="2:23" ht="12.75" customHeight="1" x14ac:dyDescent="0.3">
      <c r="B79" s="192" t="s">
        <v>377</v>
      </c>
      <c r="C79" s="172" t="s">
        <v>339</v>
      </c>
      <c r="D79" s="138" t="s">
        <v>13</v>
      </c>
      <c r="E79" s="187">
        <v>24</v>
      </c>
      <c r="F79" s="262">
        <v>200</v>
      </c>
      <c r="G79" s="188"/>
      <c r="H79" s="189"/>
      <c r="I79" s="171">
        <f t="shared" si="2"/>
        <v>224</v>
      </c>
      <c r="J79" s="31"/>
      <c r="N79" s="173"/>
      <c r="O79" s="31"/>
      <c r="T79" s="176"/>
      <c r="U79" s="31"/>
      <c r="V79" s="178"/>
      <c r="W79" s="31"/>
    </row>
    <row r="80" spans="2:23" ht="12.75" customHeight="1" x14ac:dyDescent="0.3">
      <c r="B80" s="192" t="s">
        <v>502</v>
      </c>
      <c r="C80" s="172" t="s">
        <v>336</v>
      </c>
      <c r="D80" s="138" t="s">
        <v>37</v>
      </c>
      <c r="E80" s="187">
        <v>16</v>
      </c>
      <c r="F80" s="262">
        <v>100</v>
      </c>
      <c r="G80" s="247"/>
      <c r="H80" s="250"/>
      <c r="I80" s="171">
        <f t="shared" si="2"/>
        <v>116</v>
      </c>
      <c r="J80" s="31"/>
      <c r="N80" s="173"/>
      <c r="O80" s="31"/>
      <c r="T80" s="176"/>
      <c r="U80" s="31"/>
      <c r="V80" s="178"/>
      <c r="W80" s="31"/>
    </row>
    <row r="81" spans="2:23" ht="12.75" customHeight="1" x14ac:dyDescent="0.3">
      <c r="B81" s="180" t="s">
        <v>633</v>
      </c>
      <c r="C81" s="31" t="s">
        <v>634</v>
      </c>
      <c r="D81" s="31" t="s">
        <v>252</v>
      </c>
      <c r="E81" s="187">
        <v>21</v>
      </c>
      <c r="G81" s="247"/>
      <c r="H81" s="189"/>
      <c r="I81" s="171">
        <f t="shared" si="2"/>
        <v>21</v>
      </c>
      <c r="J81" s="31"/>
      <c r="N81" s="173"/>
      <c r="O81" s="31"/>
      <c r="T81" s="176"/>
      <c r="U81" s="31"/>
      <c r="V81" s="178"/>
      <c r="W81" s="31"/>
    </row>
    <row r="82" spans="2:23" ht="12.75" customHeight="1" x14ac:dyDescent="0.3">
      <c r="B82" s="170" t="s">
        <v>508</v>
      </c>
      <c r="C82" s="248" t="s">
        <v>335</v>
      </c>
      <c r="D82" s="248" t="s">
        <v>0</v>
      </c>
      <c r="E82" s="187">
        <v>8</v>
      </c>
      <c r="F82" s="262">
        <v>100</v>
      </c>
      <c r="G82" s="247"/>
      <c r="H82" s="249"/>
      <c r="I82" s="171">
        <f t="shared" si="2"/>
        <v>108</v>
      </c>
      <c r="J82" s="31"/>
      <c r="N82" s="173"/>
      <c r="O82" s="31"/>
      <c r="T82" s="176"/>
      <c r="U82" s="31"/>
      <c r="V82" s="178"/>
      <c r="W82" s="31"/>
    </row>
    <row r="83" spans="2:23" ht="12.75" customHeight="1" x14ac:dyDescent="0.3">
      <c r="B83" s="170" t="s">
        <v>486</v>
      </c>
      <c r="C83" s="248" t="s">
        <v>487</v>
      </c>
      <c r="D83" s="248" t="s">
        <v>224</v>
      </c>
      <c r="E83" s="187">
        <v>21</v>
      </c>
      <c r="F83" s="262">
        <v>100</v>
      </c>
      <c r="G83" s="247"/>
      <c r="H83" s="189"/>
      <c r="I83" s="171">
        <f t="shared" si="2"/>
        <v>121</v>
      </c>
      <c r="J83" s="31"/>
      <c r="N83" s="173"/>
      <c r="O83" s="31"/>
      <c r="T83" s="176"/>
      <c r="U83" s="31"/>
      <c r="V83" s="178"/>
      <c r="W83" s="31"/>
    </row>
    <row r="84" spans="2:23" ht="12.75" customHeight="1" x14ac:dyDescent="0.3">
      <c r="B84" s="170" t="s">
        <v>510</v>
      </c>
      <c r="C84" s="248" t="s">
        <v>498</v>
      </c>
      <c r="D84" s="248" t="s">
        <v>10</v>
      </c>
      <c r="E84" s="187">
        <v>8</v>
      </c>
      <c r="F84" s="262">
        <v>100</v>
      </c>
      <c r="G84" s="247"/>
      <c r="H84" s="249"/>
      <c r="I84" s="171">
        <f t="shared" si="2"/>
        <v>108</v>
      </c>
      <c r="J84" s="31"/>
      <c r="N84" s="173"/>
      <c r="O84" s="31"/>
      <c r="T84" s="176"/>
      <c r="U84" s="31"/>
      <c r="V84" s="178"/>
      <c r="W84" s="31"/>
    </row>
    <row r="85" spans="2:23" ht="12.75" customHeight="1" x14ac:dyDescent="0.3">
      <c r="B85" s="193" t="s">
        <v>386</v>
      </c>
      <c r="C85" s="34" t="s">
        <v>361</v>
      </c>
      <c r="D85" s="34" t="s">
        <v>10</v>
      </c>
      <c r="E85" s="187">
        <v>16</v>
      </c>
      <c r="F85" s="262">
        <v>200</v>
      </c>
      <c r="G85" s="188"/>
      <c r="H85" s="189"/>
      <c r="I85" s="171">
        <f t="shared" si="2"/>
        <v>216</v>
      </c>
      <c r="J85" s="31"/>
      <c r="N85" s="173"/>
      <c r="O85" s="31"/>
      <c r="T85" s="176"/>
      <c r="U85" s="31"/>
      <c r="V85" s="178"/>
      <c r="W85" s="31"/>
    </row>
    <row r="86" spans="2:23" ht="12.75" customHeight="1" x14ac:dyDescent="0.3">
      <c r="B86" s="191" t="s">
        <v>503</v>
      </c>
      <c r="C86" s="172" t="s">
        <v>483</v>
      </c>
      <c r="D86" s="138" t="s">
        <v>13</v>
      </c>
      <c r="E86" s="187">
        <v>8</v>
      </c>
      <c r="F86" s="262">
        <v>100</v>
      </c>
      <c r="G86" s="247"/>
      <c r="H86" s="251"/>
      <c r="I86" s="171">
        <f t="shared" si="2"/>
        <v>108</v>
      </c>
      <c r="J86" s="31"/>
      <c r="N86" s="173"/>
      <c r="O86" s="31"/>
      <c r="T86" s="176"/>
      <c r="U86" s="31"/>
      <c r="V86" s="178"/>
      <c r="W86" s="31"/>
    </row>
    <row r="87" spans="2:23" ht="12.75" customHeight="1" x14ac:dyDescent="0.3">
      <c r="B87" s="180" t="s">
        <v>503</v>
      </c>
      <c r="C87" s="31" t="s">
        <v>624</v>
      </c>
      <c r="D87" s="31" t="s">
        <v>13</v>
      </c>
      <c r="E87" s="187">
        <v>28</v>
      </c>
      <c r="G87" s="247"/>
      <c r="H87" s="189"/>
      <c r="I87" s="171">
        <f t="shared" si="2"/>
        <v>28</v>
      </c>
      <c r="J87" s="31"/>
      <c r="N87" s="173"/>
      <c r="O87" s="31"/>
      <c r="T87" s="176"/>
      <c r="U87" s="31"/>
      <c r="V87" s="178"/>
      <c r="W87" s="31"/>
    </row>
    <row r="88" spans="2:23" ht="12.75" customHeight="1" x14ac:dyDescent="0.3">
      <c r="B88" s="170" t="s">
        <v>504</v>
      </c>
      <c r="C88" s="248" t="s">
        <v>505</v>
      </c>
      <c r="D88" s="248" t="s">
        <v>25</v>
      </c>
      <c r="E88" s="187">
        <v>8</v>
      </c>
      <c r="F88" s="262">
        <v>100</v>
      </c>
      <c r="G88" s="247"/>
      <c r="H88" s="249"/>
      <c r="I88" s="171">
        <f t="shared" si="2"/>
        <v>108</v>
      </c>
      <c r="J88" s="31"/>
      <c r="N88" s="173"/>
      <c r="O88" s="31"/>
      <c r="T88" s="176"/>
      <c r="U88" s="31"/>
      <c r="V88" s="178"/>
      <c r="W88" s="31"/>
    </row>
    <row r="89" spans="2:23" ht="12.75" customHeight="1" x14ac:dyDescent="0.3">
      <c r="B89" s="191" t="s">
        <v>511</v>
      </c>
      <c r="C89" s="172" t="s">
        <v>325</v>
      </c>
      <c r="D89" s="138" t="s">
        <v>27</v>
      </c>
      <c r="E89" s="187">
        <v>8</v>
      </c>
      <c r="F89" s="262">
        <v>100</v>
      </c>
      <c r="G89" s="247"/>
      <c r="H89" s="251"/>
      <c r="I89" s="171">
        <f t="shared" si="2"/>
        <v>108</v>
      </c>
      <c r="J89" s="31"/>
      <c r="N89" s="173"/>
      <c r="O89" s="31"/>
      <c r="T89" s="176"/>
      <c r="U89" s="31"/>
      <c r="V89" s="178"/>
      <c r="W89" s="31"/>
    </row>
    <row r="90" spans="2:23" ht="12.75" customHeight="1" x14ac:dyDescent="0.3">
      <c r="B90" s="180" t="s">
        <v>631</v>
      </c>
      <c r="C90" s="31" t="s">
        <v>632</v>
      </c>
      <c r="D90" s="31" t="s">
        <v>34</v>
      </c>
      <c r="E90" s="187">
        <v>22</v>
      </c>
      <c r="G90" s="247"/>
      <c r="H90" s="189"/>
      <c r="I90" s="171">
        <f t="shared" si="2"/>
        <v>22</v>
      </c>
      <c r="J90" s="31"/>
      <c r="N90" s="173"/>
      <c r="O90" s="31"/>
      <c r="T90" s="176"/>
      <c r="U90" s="31"/>
      <c r="V90" s="178"/>
      <c r="W90" s="31"/>
    </row>
    <row r="91" spans="2:23" ht="12.75" customHeight="1" x14ac:dyDescent="0.3">
      <c r="B91" s="170" t="s">
        <v>490</v>
      </c>
      <c r="C91" s="248" t="s">
        <v>335</v>
      </c>
      <c r="D91" s="248" t="s">
        <v>0</v>
      </c>
      <c r="E91" s="187">
        <v>18</v>
      </c>
      <c r="F91" s="262">
        <v>100</v>
      </c>
      <c r="G91" s="247"/>
      <c r="H91" s="249"/>
      <c r="I91" s="171">
        <f t="shared" si="2"/>
        <v>118</v>
      </c>
      <c r="J91" s="31"/>
      <c r="N91" s="173"/>
      <c r="O91" s="31"/>
      <c r="T91" s="176"/>
      <c r="U91" s="31"/>
      <c r="V91" s="178"/>
      <c r="W91" s="31"/>
    </row>
    <row r="92" spans="2:23" ht="12.75" customHeight="1" x14ac:dyDescent="0.3">
      <c r="B92" s="180" t="s">
        <v>643</v>
      </c>
      <c r="C92" s="31" t="s">
        <v>644</v>
      </c>
      <c r="D92" s="31" t="s">
        <v>33</v>
      </c>
      <c r="E92" s="187">
        <v>16</v>
      </c>
      <c r="G92" s="247"/>
      <c r="H92" s="189"/>
      <c r="I92" s="171">
        <f t="shared" si="2"/>
        <v>16</v>
      </c>
      <c r="J92" s="31"/>
      <c r="N92" s="173"/>
      <c r="O92" s="31"/>
      <c r="T92" s="176"/>
      <c r="U92" s="31"/>
      <c r="V92" s="178"/>
      <c r="W92" s="31"/>
    </row>
    <row r="93" spans="2:23" ht="12.75" customHeight="1" x14ac:dyDescent="0.3">
      <c r="B93" s="180" t="s">
        <v>660</v>
      </c>
      <c r="C93" s="31" t="s">
        <v>661</v>
      </c>
      <c r="D93" s="31" t="s">
        <v>202</v>
      </c>
      <c r="E93" s="187">
        <v>8</v>
      </c>
      <c r="G93" s="247"/>
      <c r="H93" s="189"/>
      <c r="I93" s="171">
        <f t="shared" si="2"/>
        <v>8</v>
      </c>
      <c r="J93" s="31"/>
      <c r="N93" s="173"/>
      <c r="O93" s="31"/>
      <c r="T93" s="176"/>
      <c r="U93" s="31"/>
      <c r="V93" s="178"/>
      <c r="W93" s="31"/>
    </row>
    <row r="94" spans="2:23" ht="12.75" customHeight="1" x14ac:dyDescent="0.3">
      <c r="B94" s="170" t="s">
        <v>507</v>
      </c>
      <c r="C94" s="248" t="s">
        <v>341</v>
      </c>
      <c r="D94" s="248" t="s">
        <v>40</v>
      </c>
      <c r="E94" s="187">
        <v>8</v>
      </c>
      <c r="F94" s="262">
        <v>100</v>
      </c>
      <c r="G94" s="247"/>
      <c r="H94" s="249"/>
      <c r="I94" s="171">
        <f t="shared" si="2"/>
        <v>108</v>
      </c>
      <c r="J94" s="31"/>
      <c r="N94" s="173"/>
      <c r="O94" s="31"/>
      <c r="T94" s="176"/>
      <c r="U94" s="31"/>
      <c r="V94" s="178"/>
      <c r="W94" s="31"/>
    </row>
    <row r="95" spans="2:23" ht="12.75" customHeight="1" x14ac:dyDescent="0.3">
      <c r="B95" s="190" t="s">
        <v>371</v>
      </c>
      <c r="C95" s="34" t="s">
        <v>360</v>
      </c>
      <c r="D95" s="34" t="s">
        <v>27</v>
      </c>
      <c r="E95" s="187">
        <v>30</v>
      </c>
      <c r="F95" s="262">
        <v>200</v>
      </c>
      <c r="G95" s="188"/>
      <c r="H95" s="189"/>
      <c r="I95" s="171">
        <f t="shared" si="2"/>
        <v>230</v>
      </c>
      <c r="J95" s="31"/>
      <c r="N95" s="173"/>
      <c r="O95" s="31"/>
      <c r="T95" s="176"/>
      <c r="U95" s="31"/>
      <c r="V95" s="178"/>
      <c r="W95" s="31"/>
    </row>
    <row r="96" spans="2:23" ht="12.75" customHeight="1" x14ac:dyDescent="0.3">
      <c r="B96" s="170" t="s">
        <v>488</v>
      </c>
      <c r="C96" s="248" t="s">
        <v>483</v>
      </c>
      <c r="D96" s="248" t="s">
        <v>13</v>
      </c>
      <c r="E96" s="187">
        <v>20</v>
      </c>
      <c r="F96" s="262">
        <v>100</v>
      </c>
      <c r="G96" s="247"/>
      <c r="H96" s="189"/>
      <c r="I96" s="171">
        <f t="shared" si="2"/>
        <v>120</v>
      </c>
      <c r="J96" s="31"/>
      <c r="N96" s="173"/>
      <c r="O96" s="31"/>
      <c r="T96" s="176"/>
      <c r="U96" s="31"/>
      <c r="V96" s="178"/>
      <c r="W96" s="31"/>
    </row>
    <row r="97" spans="2:23" ht="12.75" customHeight="1" x14ac:dyDescent="0.3">
      <c r="B97" s="180" t="s">
        <v>637</v>
      </c>
      <c r="C97" s="31" t="s">
        <v>638</v>
      </c>
      <c r="D97" s="31" t="s">
        <v>40</v>
      </c>
      <c r="E97" s="187">
        <v>18</v>
      </c>
      <c r="G97" s="247"/>
      <c r="H97" s="189"/>
      <c r="I97" s="171">
        <f t="shared" si="2"/>
        <v>18</v>
      </c>
      <c r="J97" s="31"/>
      <c r="N97" s="173"/>
      <c r="O97" s="31"/>
      <c r="T97" s="176"/>
      <c r="U97" s="31"/>
      <c r="V97" s="178"/>
      <c r="W97" s="31"/>
    </row>
    <row r="98" spans="2:23" ht="12.75" customHeight="1" x14ac:dyDescent="0.3">
      <c r="E98" s="262"/>
      <c r="F98" s="181"/>
      <c r="G98" s="197"/>
      <c r="H98" s="179"/>
      <c r="I98" s="177"/>
      <c r="J98" s="31"/>
      <c r="N98" s="173"/>
      <c r="O98" s="31"/>
      <c r="T98" s="176"/>
      <c r="U98" s="31"/>
      <c r="V98" s="178"/>
      <c r="W98" s="31"/>
    </row>
  </sheetData>
  <sortState ref="B2:I97">
    <sortCondition ref="B1:B97"/>
  </sortState>
  <mergeCells count="1">
    <mergeCell ref="Q1:U1"/>
  </mergeCells>
  <conditionalFormatting sqref="B1 B3:B33 B66:B1048576">
    <cfRule type="duplicateValues" dxfId="46" priority="25"/>
    <cfRule type="duplicateValues" dxfId="45" priority="26"/>
    <cfRule type="duplicateValues" dxfId="44" priority="27"/>
    <cfRule type="duplicateValues" dxfId="43" priority="28"/>
  </conditionalFormatting>
  <conditionalFormatting sqref="B2">
    <cfRule type="duplicateValues" dxfId="42" priority="10"/>
    <cfRule type="duplicateValues" dxfId="41" priority="11"/>
    <cfRule type="duplicateValues" dxfId="40" priority="14"/>
    <cfRule type="duplicateValues" dxfId="39" priority="15"/>
    <cfRule type="duplicateValues" dxfId="38" priority="17"/>
    <cfRule type="duplicateValues" dxfId="37" priority="18"/>
  </conditionalFormatting>
  <conditionalFormatting sqref="B34:B65">
    <cfRule type="duplicateValues" dxfId="36" priority="5"/>
    <cfRule type="duplicateValues" dxfId="35" priority="6"/>
    <cfRule type="duplicateValues" dxfId="34" priority="7"/>
    <cfRule type="duplicateValues" dxfId="33" priority="8"/>
  </conditionalFormatting>
  <conditionalFormatting sqref="B66:B1048576 B1 B3:B32">
    <cfRule type="duplicateValues" dxfId="32" priority="29"/>
    <cfRule type="duplicateValues" dxfId="31" priority="30"/>
  </conditionalFormatting>
  <conditionalFormatting sqref="B66:B1048576 B1">
    <cfRule type="duplicateValues" dxfId="30" priority="21"/>
    <cfRule type="duplicateValues" dxfId="29" priority="22"/>
    <cfRule type="duplicateValues" dxfId="28" priority="23"/>
    <cfRule type="duplicateValues" dxfId="27" priority="24"/>
  </conditionalFormatting>
  <conditionalFormatting sqref="C2:D32">
    <cfRule type="containsErrors" dxfId="26" priority="16">
      <formula>ISERROR(C2)</formula>
    </cfRule>
  </conditionalFormatting>
  <conditionalFormatting sqref="C34:D65">
    <cfRule type="containsErrors" dxfId="25" priority="9">
      <formula>ISERROR(C34)</formula>
    </cfRule>
  </conditionalFormatting>
  <conditionalFormatting sqref="H1">
    <cfRule type="duplicateValues" dxfId="24" priority="1"/>
  </conditionalFormatting>
  <conditionalFormatting sqref="H2">
    <cfRule type="duplicateValues" dxfId="23" priority="12"/>
    <cfRule type="duplicateValues" dxfId="22" priority="13"/>
  </conditionalFormatting>
  <conditionalFormatting sqref="H3:H15">
    <cfRule type="duplicateValues" dxfId="21" priority="20"/>
  </conditionalFormatting>
  <conditionalFormatting sqref="H3:H33 H99:H1048576 G98">
    <cfRule type="duplicateValues" dxfId="20" priority="31"/>
  </conditionalFormatting>
  <conditionalFormatting sqref="H34:H47">
    <cfRule type="duplicateValues" dxfId="19" priority="4"/>
  </conditionalFormatting>
  <conditionalFormatting sqref="H34:H97">
    <cfRule type="duplicateValues" dxfId="18" priority="3"/>
  </conditionalFormatting>
  <conditionalFormatting sqref="H49">
    <cfRule type="duplicateValues" dxfId="17" priority="2"/>
  </conditionalFormatting>
  <conditionalFormatting sqref="M2:N33">
    <cfRule type="containsErrors" dxfId="16" priority="19">
      <formula>ISERROR(M2)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topLeftCell="A20" zoomScale="90" zoomScaleNormal="90" workbookViewId="0">
      <selection activeCell="I21" sqref="I21"/>
    </sheetView>
  </sheetViews>
  <sheetFormatPr defaultColWidth="9.1796875" defaultRowHeight="12" x14ac:dyDescent="0.3"/>
  <cols>
    <col min="1" max="1" width="3" style="36" customWidth="1"/>
    <col min="2" max="2" width="27.81640625" style="221" bestFit="1" customWidth="1"/>
    <col min="3" max="3" width="24" style="36" customWidth="1"/>
    <col min="4" max="4" width="15.453125" style="222" customWidth="1"/>
    <col min="5" max="5" width="4.54296875" style="216" customWidth="1"/>
    <col min="6" max="6" width="4.1796875" style="91" customWidth="1"/>
    <col min="7" max="7" width="5.81640625" style="91" customWidth="1"/>
    <col min="8" max="8" width="4.453125" style="197" customWidth="1"/>
    <col min="9" max="9" width="7.453125" style="224" customWidth="1"/>
    <col min="10" max="10" width="2.453125" style="223" customWidth="1"/>
    <col min="11" max="11" width="3.54296875" style="36" customWidth="1"/>
    <col min="12" max="12" width="21.54296875" style="220" customWidth="1"/>
    <col min="13" max="13" width="24" style="220" customWidth="1"/>
    <col min="14" max="14" width="15.453125" style="220" customWidth="1"/>
    <col min="15" max="15" width="3.453125" style="36" customWidth="1"/>
    <col min="16" max="16" width="5" style="36" customWidth="1"/>
    <col min="17" max="17" width="3.54296875" style="36" customWidth="1"/>
    <col min="18" max="18" width="21.1796875" style="36" bestFit="1" customWidth="1"/>
    <col min="19" max="19" width="22.54296875" style="36" customWidth="1"/>
    <col min="20" max="20" width="14.453125" style="36" customWidth="1"/>
    <col min="21" max="21" width="5.81640625" style="219" customWidth="1"/>
    <col min="22" max="22" width="3.453125" style="36" customWidth="1"/>
    <col min="23" max="23" width="3.54296875" style="220" bestFit="1" customWidth="1"/>
    <col min="24" max="24" width="26.453125" style="36" bestFit="1" customWidth="1"/>
    <col min="25" max="25" width="25.453125" style="36" bestFit="1" customWidth="1"/>
    <col min="26" max="26" width="10.81640625" style="36" bestFit="1" customWidth="1"/>
    <col min="27" max="27" width="3.453125" style="36" bestFit="1" customWidth="1"/>
    <col min="28" max="28" width="3.1796875" style="36" customWidth="1"/>
    <col min="29" max="16384" width="9.1796875" style="36"/>
  </cols>
  <sheetData>
    <row r="1" spans="1:28" s="198" customFormat="1" ht="24.75" customHeight="1" x14ac:dyDescent="0.3">
      <c r="B1" s="183" t="s">
        <v>356</v>
      </c>
      <c r="C1" s="183" t="s">
        <v>2</v>
      </c>
      <c r="D1" s="199" t="s">
        <v>185</v>
      </c>
      <c r="E1" s="200" t="s">
        <v>357</v>
      </c>
      <c r="F1" s="200" t="s">
        <v>358</v>
      </c>
      <c r="G1" s="200" t="s">
        <v>693</v>
      </c>
      <c r="H1" s="184" t="s">
        <v>129</v>
      </c>
      <c r="I1" s="263" t="s">
        <v>359</v>
      </c>
      <c r="J1" s="201"/>
      <c r="K1" s="202"/>
      <c r="L1" s="203"/>
      <c r="M1" s="574"/>
      <c r="N1" s="574"/>
      <c r="O1" s="203"/>
      <c r="P1" s="202"/>
      <c r="Q1" s="575"/>
      <c r="R1" s="575"/>
      <c r="S1" s="575"/>
      <c r="T1" s="575"/>
      <c r="U1" s="575"/>
      <c r="V1" s="202"/>
      <c r="W1" s="574" t="s">
        <v>357</v>
      </c>
      <c r="X1" s="574"/>
      <c r="Y1" s="574" t="s">
        <v>367</v>
      </c>
      <c r="Z1" s="574"/>
      <c r="AA1" s="202"/>
      <c r="AB1" s="202"/>
    </row>
    <row r="2" spans="1:28" ht="12.75" customHeight="1" x14ac:dyDescent="0.3">
      <c r="A2" s="204"/>
      <c r="B2" s="205" t="s">
        <v>554</v>
      </c>
      <c r="C2" s="206" t="s">
        <v>483</v>
      </c>
      <c r="D2" s="207" t="s">
        <v>13</v>
      </c>
      <c r="E2" s="208">
        <v>8</v>
      </c>
      <c r="F2" s="209">
        <v>100</v>
      </c>
      <c r="G2" s="210"/>
      <c r="H2" s="189"/>
      <c r="I2" s="171">
        <f t="shared" ref="I2:I33" si="0">E2+F2+G2+H2</f>
        <v>108</v>
      </c>
      <c r="J2" s="211"/>
      <c r="K2" s="212" t="s">
        <v>4</v>
      </c>
      <c r="L2" s="207"/>
      <c r="M2" s="206"/>
      <c r="N2" s="207"/>
      <c r="O2" s="37">
        <v>32</v>
      </c>
      <c r="Q2" s="213" t="s">
        <v>4</v>
      </c>
      <c r="R2" s="214"/>
      <c r="S2" s="214"/>
      <c r="T2" s="215"/>
      <c r="U2" s="66"/>
      <c r="V2" s="113">
        <v>32</v>
      </c>
      <c r="W2" s="216">
        <v>1</v>
      </c>
      <c r="X2" s="217" t="s">
        <v>400</v>
      </c>
      <c r="Y2" s="35" t="s">
        <v>401</v>
      </c>
      <c r="Z2" s="35" t="s">
        <v>10</v>
      </c>
      <c r="AA2" s="37">
        <v>32</v>
      </c>
    </row>
    <row r="3" spans="1:28" ht="12.75" customHeight="1" x14ac:dyDescent="0.3">
      <c r="A3" s="204"/>
      <c r="B3" s="205" t="s">
        <v>407</v>
      </c>
      <c r="C3" s="206" t="s">
        <v>79</v>
      </c>
      <c r="D3" s="207" t="s">
        <v>13</v>
      </c>
      <c r="E3" s="208">
        <v>26</v>
      </c>
      <c r="F3" s="209">
        <v>200</v>
      </c>
      <c r="G3" s="210"/>
      <c r="H3" s="189"/>
      <c r="I3" s="171">
        <f t="shared" si="0"/>
        <v>226</v>
      </c>
      <c r="J3" s="211"/>
      <c r="K3" s="212" t="s">
        <v>6</v>
      </c>
      <c r="L3" s="207"/>
      <c r="M3" s="206"/>
      <c r="N3" s="207"/>
      <c r="O3" s="37">
        <v>31</v>
      </c>
      <c r="Q3" s="213" t="s">
        <v>6</v>
      </c>
      <c r="R3" s="214"/>
      <c r="S3" s="214"/>
      <c r="T3" s="215"/>
      <c r="U3" s="66"/>
      <c r="V3" s="113">
        <v>31</v>
      </c>
      <c r="W3" s="216">
        <v>2</v>
      </c>
      <c r="X3" s="217" t="s">
        <v>402</v>
      </c>
      <c r="Y3" s="35" t="s">
        <v>79</v>
      </c>
      <c r="Z3" s="35" t="s">
        <v>13</v>
      </c>
      <c r="AA3" s="37">
        <v>31</v>
      </c>
    </row>
    <row r="4" spans="1:28" ht="12.75" customHeight="1" x14ac:dyDescent="0.3">
      <c r="A4" s="204"/>
      <c r="B4" s="205" t="s">
        <v>521</v>
      </c>
      <c r="C4" s="206" t="s">
        <v>328</v>
      </c>
      <c r="D4" s="207" t="s">
        <v>37</v>
      </c>
      <c r="E4" s="208">
        <v>25</v>
      </c>
      <c r="F4" s="209">
        <v>100</v>
      </c>
      <c r="G4" s="210"/>
      <c r="H4" s="189"/>
      <c r="I4" s="171">
        <f t="shared" si="0"/>
        <v>125</v>
      </c>
      <c r="J4" s="211"/>
      <c r="K4" s="212" t="s">
        <v>7</v>
      </c>
      <c r="L4" s="207"/>
      <c r="M4" s="206"/>
      <c r="N4" s="207"/>
      <c r="O4" s="37">
        <v>30</v>
      </c>
      <c r="Q4" s="213" t="s">
        <v>7</v>
      </c>
      <c r="R4" s="214"/>
      <c r="S4" s="214"/>
      <c r="T4" s="215"/>
      <c r="U4" s="66"/>
      <c r="V4" s="113">
        <v>30</v>
      </c>
      <c r="W4" s="216">
        <v>3</v>
      </c>
      <c r="X4" s="217" t="s">
        <v>403</v>
      </c>
      <c r="Y4" s="35" t="s">
        <v>340</v>
      </c>
      <c r="Z4" s="35" t="s">
        <v>43</v>
      </c>
      <c r="AA4" s="37">
        <v>30</v>
      </c>
    </row>
    <row r="5" spans="1:28" ht="12.75" customHeight="1" x14ac:dyDescent="0.3">
      <c r="A5" s="204"/>
      <c r="B5" s="205" t="s">
        <v>424</v>
      </c>
      <c r="C5" s="206" t="s">
        <v>206</v>
      </c>
      <c r="D5" s="207" t="s">
        <v>37</v>
      </c>
      <c r="E5" s="208">
        <v>16</v>
      </c>
      <c r="F5" s="209">
        <v>200</v>
      </c>
      <c r="G5" s="210"/>
      <c r="H5" s="189"/>
      <c r="I5" s="171">
        <f t="shared" si="0"/>
        <v>216</v>
      </c>
      <c r="J5" s="211"/>
      <c r="K5" s="212" t="s">
        <v>8</v>
      </c>
      <c r="L5" s="207"/>
      <c r="M5" s="206"/>
      <c r="N5" s="207"/>
      <c r="O5" s="37">
        <v>29</v>
      </c>
      <c r="Q5" s="213" t="s">
        <v>8</v>
      </c>
      <c r="R5" s="214"/>
      <c r="S5" s="214"/>
      <c r="T5" s="215"/>
      <c r="U5" s="66"/>
      <c r="V5" s="113">
        <v>29</v>
      </c>
      <c r="W5" s="216">
        <v>4</v>
      </c>
      <c r="X5" s="217" t="s">
        <v>404</v>
      </c>
      <c r="Y5" s="35" t="s">
        <v>327</v>
      </c>
      <c r="Z5" s="35" t="s">
        <v>26</v>
      </c>
      <c r="AA5" s="37">
        <v>29</v>
      </c>
    </row>
    <row r="6" spans="1:28" ht="12.75" customHeight="1" x14ac:dyDescent="0.3">
      <c r="A6" s="204"/>
      <c r="B6" s="221" t="s">
        <v>680</v>
      </c>
      <c r="C6" s="36" t="s">
        <v>70</v>
      </c>
      <c r="D6" s="222" t="s">
        <v>33</v>
      </c>
      <c r="E6" s="216">
        <v>16</v>
      </c>
      <c r="F6" s="209"/>
      <c r="G6" s="210"/>
      <c r="H6" s="189"/>
      <c r="I6" s="171">
        <f t="shared" si="0"/>
        <v>16</v>
      </c>
      <c r="J6" s="211"/>
      <c r="K6" s="212" t="s">
        <v>9</v>
      </c>
      <c r="L6" s="207"/>
      <c r="M6" s="206"/>
      <c r="N6" s="207"/>
      <c r="O6" s="37">
        <v>28</v>
      </c>
      <c r="Q6" s="213" t="s">
        <v>9</v>
      </c>
      <c r="R6" s="214"/>
      <c r="S6" s="214"/>
      <c r="T6" s="215"/>
      <c r="U6" s="66"/>
      <c r="V6" s="113">
        <v>28</v>
      </c>
      <c r="W6" s="216">
        <v>5</v>
      </c>
      <c r="X6" s="217" t="s">
        <v>405</v>
      </c>
      <c r="Y6" s="35" t="s">
        <v>70</v>
      </c>
      <c r="Z6" s="35" t="s">
        <v>33</v>
      </c>
      <c r="AA6" s="37">
        <v>28</v>
      </c>
    </row>
    <row r="7" spans="1:28" ht="12.75" customHeight="1" x14ac:dyDescent="0.3">
      <c r="A7" s="204"/>
      <c r="B7" s="205" t="s">
        <v>546</v>
      </c>
      <c r="C7" s="206" t="s">
        <v>35</v>
      </c>
      <c r="D7" s="207" t="s">
        <v>34</v>
      </c>
      <c r="E7" s="208">
        <v>8</v>
      </c>
      <c r="F7" s="209">
        <v>100</v>
      </c>
      <c r="G7" s="210"/>
      <c r="H7" s="189"/>
      <c r="I7" s="171">
        <f t="shared" si="0"/>
        <v>108</v>
      </c>
      <c r="J7" s="211"/>
      <c r="K7" s="212" t="s">
        <v>11</v>
      </c>
      <c r="L7" s="207"/>
      <c r="M7" s="206"/>
      <c r="N7" s="207"/>
      <c r="O7" s="37">
        <v>27</v>
      </c>
      <c r="Q7" s="213" t="s">
        <v>11</v>
      </c>
      <c r="R7" s="214"/>
      <c r="S7" s="214"/>
      <c r="T7" s="215"/>
      <c r="U7" s="66"/>
      <c r="V7" s="113">
        <v>27</v>
      </c>
      <c r="W7" s="216">
        <v>6</v>
      </c>
      <c r="X7" s="217" t="s">
        <v>406</v>
      </c>
      <c r="Y7" s="35" t="s">
        <v>326</v>
      </c>
      <c r="Z7" s="35" t="s">
        <v>5</v>
      </c>
      <c r="AA7" s="37">
        <v>27</v>
      </c>
    </row>
    <row r="8" spans="1:28" ht="12.75" customHeight="1" x14ac:dyDescent="0.3">
      <c r="A8" s="204"/>
      <c r="B8" s="205" t="s">
        <v>545</v>
      </c>
      <c r="C8" s="206" t="s">
        <v>341</v>
      </c>
      <c r="D8" s="207" t="s">
        <v>40</v>
      </c>
      <c r="E8" s="208">
        <v>8</v>
      </c>
      <c r="F8" s="209">
        <v>100</v>
      </c>
      <c r="G8" s="210"/>
      <c r="H8" s="189"/>
      <c r="I8" s="171">
        <f t="shared" si="0"/>
        <v>108</v>
      </c>
      <c r="J8" s="211"/>
      <c r="K8" s="212" t="s">
        <v>12</v>
      </c>
      <c r="L8" s="207"/>
      <c r="M8" s="206"/>
      <c r="N8" s="207"/>
      <c r="O8" s="37">
        <v>26</v>
      </c>
      <c r="Q8" s="213" t="s">
        <v>12</v>
      </c>
      <c r="R8" s="214"/>
      <c r="S8" s="214"/>
      <c r="T8" s="215"/>
      <c r="U8" s="66"/>
      <c r="V8" s="113">
        <v>26</v>
      </c>
      <c r="W8" s="216">
        <v>7</v>
      </c>
      <c r="X8" s="217" t="s">
        <v>407</v>
      </c>
      <c r="Y8" s="35" t="s">
        <v>79</v>
      </c>
      <c r="Z8" s="35" t="s">
        <v>13</v>
      </c>
      <c r="AA8" s="37">
        <v>26</v>
      </c>
    </row>
    <row r="9" spans="1:28" ht="12.75" customHeight="1" x14ac:dyDescent="0.3">
      <c r="A9" s="204"/>
      <c r="B9" s="221" t="s">
        <v>593</v>
      </c>
      <c r="C9" s="36" t="s">
        <v>544</v>
      </c>
      <c r="D9" s="222" t="s">
        <v>208</v>
      </c>
      <c r="E9" s="216">
        <v>30</v>
      </c>
      <c r="F9" s="209"/>
      <c r="G9" s="210"/>
      <c r="H9" s="189"/>
      <c r="I9" s="171">
        <f t="shared" si="0"/>
        <v>30</v>
      </c>
      <c r="J9" s="211"/>
      <c r="K9" s="212" t="s">
        <v>14</v>
      </c>
      <c r="L9" s="207"/>
      <c r="M9" s="206"/>
      <c r="N9" s="207"/>
      <c r="O9" s="37">
        <v>25</v>
      </c>
      <c r="Q9" s="213" t="s">
        <v>14</v>
      </c>
      <c r="R9" s="214"/>
      <c r="S9" s="214"/>
      <c r="T9" s="215"/>
      <c r="U9" s="66"/>
      <c r="V9" s="113">
        <v>25</v>
      </c>
      <c r="W9" s="216">
        <v>8</v>
      </c>
      <c r="X9" s="217" t="s">
        <v>408</v>
      </c>
      <c r="Y9" s="35" t="s">
        <v>409</v>
      </c>
      <c r="Z9" s="35" t="s">
        <v>38</v>
      </c>
      <c r="AA9" s="37">
        <v>25</v>
      </c>
    </row>
    <row r="10" spans="1:28" ht="12.75" customHeight="1" x14ac:dyDescent="0.3">
      <c r="A10" s="204"/>
      <c r="B10" s="205" t="s">
        <v>519</v>
      </c>
      <c r="C10" s="206" t="s">
        <v>341</v>
      </c>
      <c r="D10" s="207" t="s">
        <v>40</v>
      </c>
      <c r="E10" s="208">
        <v>27</v>
      </c>
      <c r="F10" s="209">
        <v>100</v>
      </c>
      <c r="G10" s="210"/>
      <c r="H10" s="189"/>
      <c r="I10" s="171">
        <f t="shared" si="0"/>
        <v>127</v>
      </c>
      <c r="J10" s="211"/>
      <c r="K10" s="212" t="s">
        <v>15</v>
      </c>
      <c r="L10" s="207"/>
      <c r="M10" s="206"/>
      <c r="N10" s="207"/>
      <c r="O10" s="37">
        <v>24</v>
      </c>
      <c r="Q10" s="213" t="s">
        <v>15</v>
      </c>
      <c r="R10" s="214"/>
      <c r="S10" s="214"/>
      <c r="T10" s="215"/>
      <c r="U10" s="66"/>
      <c r="V10" s="113">
        <v>24</v>
      </c>
      <c r="W10" s="216">
        <v>9</v>
      </c>
      <c r="X10" s="217" t="s">
        <v>410</v>
      </c>
      <c r="Y10" s="35" t="s">
        <v>70</v>
      </c>
      <c r="Z10" s="35" t="s">
        <v>33</v>
      </c>
      <c r="AA10" s="37">
        <v>24</v>
      </c>
    </row>
    <row r="11" spans="1:28" ht="12.75" customHeight="1" x14ac:dyDescent="0.3">
      <c r="A11" s="204"/>
      <c r="B11" s="205" t="s">
        <v>432</v>
      </c>
      <c r="C11" s="206" t="s">
        <v>341</v>
      </c>
      <c r="D11" s="207" t="s">
        <v>40</v>
      </c>
      <c r="E11" s="208">
        <v>8</v>
      </c>
      <c r="F11" s="209">
        <v>200</v>
      </c>
      <c r="G11" s="210"/>
      <c r="H11" s="189"/>
      <c r="I11" s="171">
        <f t="shared" si="0"/>
        <v>208</v>
      </c>
      <c r="J11" s="211"/>
      <c r="K11" s="212" t="s">
        <v>17</v>
      </c>
      <c r="L11" s="207"/>
      <c r="M11" s="206"/>
      <c r="N11" s="207"/>
      <c r="O11" s="37">
        <v>23</v>
      </c>
      <c r="Q11" s="213" t="s">
        <v>17</v>
      </c>
      <c r="R11" s="214"/>
      <c r="S11" s="214"/>
      <c r="T11" s="215"/>
      <c r="U11" s="66"/>
      <c r="V11" s="113">
        <v>23</v>
      </c>
      <c r="W11" s="216">
        <v>10</v>
      </c>
      <c r="X11" s="217" t="s">
        <v>411</v>
      </c>
      <c r="Y11" s="35" t="s">
        <v>360</v>
      </c>
      <c r="Z11" s="35" t="s">
        <v>27</v>
      </c>
      <c r="AA11" s="37">
        <v>23</v>
      </c>
    </row>
    <row r="12" spans="1:28" ht="12.75" customHeight="1" x14ac:dyDescent="0.3">
      <c r="A12" s="204"/>
      <c r="B12" s="205" t="s">
        <v>516</v>
      </c>
      <c r="C12" s="206" t="s">
        <v>217</v>
      </c>
      <c r="D12" s="207" t="s">
        <v>38</v>
      </c>
      <c r="E12" s="208">
        <v>29</v>
      </c>
      <c r="F12" s="209">
        <v>100</v>
      </c>
      <c r="G12" s="210"/>
      <c r="H12" s="189"/>
      <c r="I12" s="171">
        <f t="shared" si="0"/>
        <v>129</v>
      </c>
      <c r="J12" s="211"/>
      <c r="K12" s="212" t="s">
        <v>18</v>
      </c>
      <c r="L12" s="207"/>
      <c r="M12" s="206"/>
      <c r="N12" s="207"/>
      <c r="O12" s="37">
        <v>22</v>
      </c>
      <c r="Q12" s="213" t="s">
        <v>18</v>
      </c>
      <c r="R12" s="214"/>
      <c r="S12" s="214"/>
      <c r="T12" s="215"/>
      <c r="U12" s="66"/>
      <c r="V12" s="113">
        <v>22</v>
      </c>
      <c r="W12" s="216">
        <v>11</v>
      </c>
      <c r="X12" s="217" t="s">
        <v>412</v>
      </c>
      <c r="Y12" s="35" t="s">
        <v>206</v>
      </c>
      <c r="Z12" s="35" t="s">
        <v>37</v>
      </c>
      <c r="AA12" s="37">
        <v>22</v>
      </c>
    </row>
    <row r="13" spans="1:28" ht="12.75" customHeight="1" x14ac:dyDescent="0.3">
      <c r="A13" s="204"/>
      <c r="B13" s="205" t="s">
        <v>408</v>
      </c>
      <c r="C13" s="206" t="s">
        <v>409</v>
      </c>
      <c r="D13" s="207" t="s">
        <v>38</v>
      </c>
      <c r="E13" s="208">
        <v>25</v>
      </c>
      <c r="F13" s="209">
        <v>200</v>
      </c>
      <c r="G13" s="210"/>
      <c r="H13" s="189"/>
      <c r="I13" s="171">
        <f t="shared" si="0"/>
        <v>225</v>
      </c>
      <c r="J13" s="211"/>
      <c r="K13" s="212" t="s">
        <v>19</v>
      </c>
      <c r="L13" s="207"/>
      <c r="M13" s="206"/>
      <c r="N13" s="207"/>
      <c r="O13" s="37">
        <v>21</v>
      </c>
      <c r="Q13" s="213" t="s">
        <v>19</v>
      </c>
      <c r="R13" s="214"/>
      <c r="S13" s="214"/>
      <c r="T13" s="215"/>
      <c r="U13" s="66"/>
      <c r="V13" s="113">
        <v>21</v>
      </c>
      <c r="W13" s="216">
        <v>12</v>
      </c>
      <c r="X13" s="217" t="s">
        <v>413</v>
      </c>
      <c r="Y13" s="35" t="s">
        <v>350</v>
      </c>
      <c r="Z13" s="35" t="s">
        <v>29</v>
      </c>
      <c r="AA13" s="37">
        <v>21</v>
      </c>
    </row>
    <row r="14" spans="1:28" ht="12.75" customHeight="1" x14ac:dyDescent="0.3">
      <c r="A14" s="204"/>
      <c r="B14" s="205" t="s">
        <v>517</v>
      </c>
      <c r="C14" s="206" t="s">
        <v>518</v>
      </c>
      <c r="D14" s="207" t="s">
        <v>13</v>
      </c>
      <c r="E14" s="208">
        <v>28</v>
      </c>
      <c r="F14" s="209">
        <v>100</v>
      </c>
      <c r="G14" s="210"/>
      <c r="H14" s="189"/>
      <c r="I14" s="171">
        <f t="shared" si="0"/>
        <v>128</v>
      </c>
      <c r="J14" s="211"/>
      <c r="K14" s="212" t="s">
        <v>20</v>
      </c>
      <c r="L14" s="207"/>
      <c r="M14" s="206"/>
      <c r="N14" s="207"/>
      <c r="O14" s="37">
        <v>20</v>
      </c>
      <c r="Q14" s="213" t="s">
        <v>20</v>
      </c>
      <c r="R14" s="214"/>
      <c r="S14" s="214"/>
      <c r="T14" s="215"/>
      <c r="U14" s="66"/>
      <c r="V14" s="113">
        <v>20</v>
      </c>
      <c r="W14" s="216">
        <v>13</v>
      </c>
      <c r="X14" s="217" t="s">
        <v>414</v>
      </c>
      <c r="Y14" s="35" t="s">
        <v>360</v>
      </c>
      <c r="Z14" s="35" t="s">
        <v>27</v>
      </c>
      <c r="AA14" s="37">
        <v>20</v>
      </c>
    </row>
    <row r="15" spans="1:28" ht="12.75" customHeight="1" x14ac:dyDescent="0.3">
      <c r="A15" s="204"/>
      <c r="B15" s="205" t="s">
        <v>423</v>
      </c>
      <c r="C15" s="206" t="s">
        <v>329</v>
      </c>
      <c r="D15" s="207" t="s">
        <v>13</v>
      </c>
      <c r="E15" s="208">
        <v>16</v>
      </c>
      <c r="F15" s="209">
        <v>200</v>
      </c>
      <c r="G15" s="210"/>
      <c r="H15" s="189"/>
      <c r="I15" s="171">
        <f t="shared" si="0"/>
        <v>216</v>
      </c>
      <c r="J15" s="211"/>
      <c r="K15" s="212" t="s">
        <v>21</v>
      </c>
      <c r="L15" s="207"/>
      <c r="M15" s="206"/>
      <c r="N15" s="207"/>
      <c r="O15" s="37">
        <v>19</v>
      </c>
      <c r="Q15" s="213" t="s">
        <v>21</v>
      </c>
      <c r="R15" s="214"/>
      <c r="S15" s="214"/>
      <c r="T15" s="215"/>
      <c r="U15" s="66"/>
      <c r="V15" s="113">
        <v>19</v>
      </c>
      <c r="W15" s="216">
        <v>14</v>
      </c>
      <c r="X15" s="217" t="s">
        <v>415</v>
      </c>
      <c r="Y15" s="35" t="s">
        <v>54</v>
      </c>
      <c r="Z15" s="35" t="s">
        <v>13</v>
      </c>
      <c r="AA15" s="37">
        <v>19</v>
      </c>
    </row>
    <row r="16" spans="1:28" ht="12.75" customHeight="1" x14ac:dyDescent="0.3">
      <c r="A16" s="204"/>
      <c r="B16" s="205" t="s">
        <v>403</v>
      </c>
      <c r="C16" s="206" t="s">
        <v>340</v>
      </c>
      <c r="D16" s="207" t="s">
        <v>43</v>
      </c>
      <c r="E16" s="208">
        <v>30</v>
      </c>
      <c r="F16" s="209">
        <v>200</v>
      </c>
      <c r="G16" s="210"/>
      <c r="H16" s="189"/>
      <c r="I16" s="171">
        <f t="shared" si="0"/>
        <v>230</v>
      </c>
      <c r="J16" s="211"/>
      <c r="K16" s="212" t="s">
        <v>22</v>
      </c>
      <c r="L16" s="207"/>
      <c r="M16" s="206"/>
      <c r="N16" s="207"/>
      <c r="O16" s="37">
        <v>18</v>
      </c>
      <c r="Q16" s="213" t="s">
        <v>22</v>
      </c>
      <c r="R16" s="214"/>
      <c r="S16" s="214"/>
      <c r="T16" s="215"/>
      <c r="U16" s="66"/>
      <c r="V16" s="113">
        <v>18</v>
      </c>
      <c r="W16" s="216">
        <v>15</v>
      </c>
      <c r="X16" s="217" t="s">
        <v>416</v>
      </c>
      <c r="Y16" s="35" t="s">
        <v>70</v>
      </c>
      <c r="Z16" s="35" t="s">
        <v>33</v>
      </c>
      <c r="AA16" s="37">
        <v>18</v>
      </c>
    </row>
    <row r="17" spans="1:27" ht="12.75" customHeight="1" x14ac:dyDescent="0.3">
      <c r="A17" s="204"/>
      <c r="B17" s="205" t="s">
        <v>536</v>
      </c>
      <c r="C17" s="206" t="s">
        <v>537</v>
      </c>
      <c r="D17" s="207" t="s">
        <v>30</v>
      </c>
      <c r="E17" s="208">
        <v>16</v>
      </c>
      <c r="F17" s="209">
        <v>100</v>
      </c>
      <c r="G17" s="210"/>
      <c r="H17" s="189"/>
      <c r="I17" s="171">
        <f t="shared" si="0"/>
        <v>116</v>
      </c>
      <c r="J17" s="211"/>
      <c r="K17" s="212" t="s">
        <v>23</v>
      </c>
      <c r="L17" s="207"/>
      <c r="M17" s="206"/>
      <c r="N17" s="207"/>
      <c r="O17" s="37">
        <v>17</v>
      </c>
      <c r="Q17" s="213" t="s">
        <v>23</v>
      </c>
      <c r="R17" s="214"/>
      <c r="S17" s="214"/>
      <c r="T17" s="215"/>
      <c r="U17" s="66"/>
      <c r="V17" s="113">
        <v>17</v>
      </c>
      <c r="W17" s="216">
        <v>16</v>
      </c>
      <c r="X17" s="217" t="s">
        <v>417</v>
      </c>
      <c r="Y17" s="35" t="s">
        <v>316</v>
      </c>
      <c r="Z17" s="35" t="s">
        <v>45</v>
      </c>
      <c r="AA17" s="37">
        <v>17</v>
      </c>
    </row>
    <row r="18" spans="1:27" ht="12.75" customHeight="1" x14ac:dyDescent="0.3">
      <c r="A18" s="204"/>
      <c r="B18" s="205" t="s">
        <v>533</v>
      </c>
      <c r="C18" s="206" t="s">
        <v>341</v>
      </c>
      <c r="D18" s="207" t="s">
        <v>40</v>
      </c>
      <c r="E18" s="208">
        <v>17</v>
      </c>
      <c r="F18" s="209">
        <v>100</v>
      </c>
      <c r="G18" s="210"/>
      <c r="H18" s="189"/>
      <c r="I18" s="171">
        <f t="shared" si="0"/>
        <v>117</v>
      </c>
      <c r="J18" s="211"/>
      <c r="K18" s="212" t="s">
        <v>24</v>
      </c>
      <c r="L18" s="207"/>
      <c r="M18" s="206"/>
      <c r="N18" s="207"/>
      <c r="O18" s="37">
        <v>16</v>
      </c>
      <c r="Q18" s="213"/>
      <c r="R18" s="214"/>
      <c r="S18" s="214"/>
      <c r="T18" s="215"/>
      <c r="U18" s="66"/>
      <c r="V18" s="113"/>
      <c r="W18" s="216">
        <v>17</v>
      </c>
      <c r="X18" s="217" t="s">
        <v>418</v>
      </c>
      <c r="Y18" s="35" t="s">
        <v>419</v>
      </c>
      <c r="Z18" s="35" t="s">
        <v>32</v>
      </c>
      <c r="AA18" s="37">
        <v>16</v>
      </c>
    </row>
    <row r="19" spans="1:27" ht="12.75" customHeight="1" x14ac:dyDescent="0.3">
      <c r="A19" s="204"/>
      <c r="B19" s="221" t="s">
        <v>663</v>
      </c>
      <c r="C19" s="36" t="s">
        <v>664</v>
      </c>
      <c r="D19" s="222" t="s">
        <v>13</v>
      </c>
      <c r="E19" s="216">
        <v>27</v>
      </c>
      <c r="F19" s="209"/>
      <c r="G19" s="210"/>
      <c r="H19" s="189"/>
      <c r="I19" s="171">
        <f t="shared" si="0"/>
        <v>27</v>
      </c>
      <c r="J19" s="211"/>
      <c r="K19" s="212" t="s">
        <v>24</v>
      </c>
      <c r="L19" s="207"/>
      <c r="M19" s="206"/>
      <c r="N19" s="207"/>
      <c r="O19" s="37">
        <v>16</v>
      </c>
      <c r="Q19" s="213"/>
      <c r="R19" s="214"/>
      <c r="S19" s="214"/>
      <c r="T19" s="215"/>
      <c r="U19" s="66"/>
      <c r="V19" s="113"/>
      <c r="W19" s="216">
        <v>17</v>
      </c>
      <c r="X19" s="217" t="s">
        <v>420</v>
      </c>
      <c r="Y19" s="35" t="s">
        <v>421</v>
      </c>
      <c r="Z19" s="35" t="s">
        <v>25</v>
      </c>
      <c r="AA19" s="37">
        <v>16</v>
      </c>
    </row>
    <row r="20" spans="1:27" ht="12.75" customHeight="1" x14ac:dyDescent="0.3">
      <c r="A20" s="204"/>
      <c r="B20" s="221" t="s">
        <v>667</v>
      </c>
      <c r="C20" s="36" t="s">
        <v>150</v>
      </c>
      <c r="D20" s="222" t="s">
        <v>27</v>
      </c>
      <c r="E20" s="216">
        <v>24</v>
      </c>
      <c r="F20" s="209"/>
      <c r="G20" s="210"/>
      <c r="H20" s="189"/>
      <c r="I20" s="171">
        <f t="shared" si="0"/>
        <v>24</v>
      </c>
      <c r="J20" s="211"/>
      <c r="K20" s="212" t="s">
        <v>24</v>
      </c>
      <c r="L20" s="207"/>
      <c r="M20" s="206"/>
      <c r="N20" s="207"/>
      <c r="O20" s="37">
        <v>16</v>
      </c>
      <c r="Q20" s="213"/>
      <c r="R20" s="214"/>
      <c r="S20" s="214"/>
      <c r="T20" s="215"/>
      <c r="U20" s="66"/>
      <c r="V20" s="113"/>
      <c r="W20" s="216">
        <v>17</v>
      </c>
      <c r="X20" s="217" t="s">
        <v>422</v>
      </c>
      <c r="Y20" s="35" t="s">
        <v>326</v>
      </c>
      <c r="Z20" s="35" t="s">
        <v>5</v>
      </c>
      <c r="AA20" s="37">
        <v>16</v>
      </c>
    </row>
    <row r="21" spans="1:27" ht="12.75" customHeight="1" x14ac:dyDescent="0.3">
      <c r="A21" s="204"/>
      <c r="B21" s="205" t="s">
        <v>427</v>
      </c>
      <c r="C21" s="206" t="s">
        <v>316</v>
      </c>
      <c r="D21" s="207" t="s">
        <v>45</v>
      </c>
      <c r="E21" s="208">
        <v>16</v>
      </c>
      <c r="F21" s="209">
        <v>200</v>
      </c>
      <c r="G21" s="210"/>
      <c r="H21" s="189"/>
      <c r="I21" s="171">
        <f t="shared" si="0"/>
        <v>216</v>
      </c>
      <c r="J21" s="211"/>
      <c r="K21" s="212" t="s">
        <v>24</v>
      </c>
      <c r="L21" s="207"/>
      <c r="M21" s="206"/>
      <c r="N21" s="207"/>
      <c r="O21" s="37">
        <v>16</v>
      </c>
      <c r="Q21" s="213"/>
      <c r="R21" s="214"/>
      <c r="S21" s="214"/>
      <c r="T21" s="215"/>
      <c r="U21" s="66"/>
      <c r="V21" s="113"/>
      <c r="W21" s="216">
        <v>17</v>
      </c>
      <c r="X21" s="217" t="s">
        <v>423</v>
      </c>
      <c r="Y21" s="35" t="s">
        <v>329</v>
      </c>
      <c r="Z21" s="35" t="s">
        <v>13</v>
      </c>
      <c r="AA21" s="37">
        <v>16</v>
      </c>
    </row>
    <row r="22" spans="1:27" ht="12.75" customHeight="1" x14ac:dyDescent="0.3">
      <c r="A22" s="204"/>
      <c r="B22" s="205" t="s">
        <v>549</v>
      </c>
      <c r="C22" s="206" t="s">
        <v>550</v>
      </c>
      <c r="D22" s="207" t="s">
        <v>36</v>
      </c>
      <c r="E22" s="208">
        <v>8</v>
      </c>
      <c r="F22" s="209">
        <v>100</v>
      </c>
      <c r="G22" s="210"/>
      <c r="H22" s="189"/>
      <c r="I22" s="171">
        <f t="shared" si="0"/>
        <v>108</v>
      </c>
      <c r="J22" s="211"/>
      <c r="K22" s="212" t="s">
        <v>24</v>
      </c>
      <c r="L22" s="207"/>
      <c r="M22" s="206"/>
      <c r="N22" s="207"/>
      <c r="O22" s="37">
        <v>16</v>
      </c>
      <c r="Q22" s="213"/>
      <c r="R22" s="214"/>
      <c r="S22" s="214"/>
      <c r="T22" s="215"/>
      <c r="U22" s="66"/>
      <c r="V22" s="113"/>
      <c r="W22" s="216">
        <v>17</v>
      </c>
      <c r="X22" s="217" t="s">
        <v>424</v>
      </c>
      <c r="Y22" s="35" t="s">
        <v>206</v>
      </c>
      <c r="Z22" s="35" t="s">
        <v>37</v>
      </c>
      <c r="AA22" s="37">
        <v>16</v>
      </c>
    </row>
    <row r="23" spans="1:27" ht="12.75" customHeight="1" x14ac:dyDescent="0.3">
      <c r="A23" s="204"/>
      <c r="B23" s="205" t="s">
        <v>425</v>
      </c>
      <c r="C23" s="206" t="s">
        <v>316</v>
      </c>
      <c r="D23" s="207" t="s">
        <v>45</v>
      </c>
      <c r="E23" s="208">
        <v>16</v>
      </c>
      <c r="F23" s="209">
        <v>200</v>
      </c>
      <c r="G23" s="210"/>
      <c r="H23" s="189"/>
      <c r="I23" s="171">
        <f t="shared" si="0"/>
        <v>216</v>
      </c>
      <c r="J23" s="211"/>
      <c r="K23" s="212" t="s">
        <v>24</v>
      </c>
      <c r="L23" s="207"/>
      <c r="M23" s="206"/>
      <c r="N23" s="207"/>
      <c r="O23" s="37">
        <v>16</v>
      </c>
      <c r="Q23" s="213"/>
      <c r="R23" s="214"/>
      <c r="S23" s="214"/>
      <c r="T23" s="215"/>
      <c r="U23" s="66"/>
      <c r="V23" s="113"/>
      <c r="W23" s="216">
        <v>17</v>
      </c>
      <c r="X23" s="217" t="s">
        <v>425</v>
      </c>
      <c r="Y23" s="35" t="s">
        <v>316</v>
      </c>
      <c r="Z23" s="35" t="s">
        <v>45</v>
      </c>
      <c r="AA23" s="37">
        <v>16</v>
      </c>
    </row>
    <row r="24" spans="1:27" ht="12.75" customHeight="1" x14ac:dyDescent="0.3">
      <c r="A24" s="204"/>
      <c r="B24" s="205" t="s">
        <v>520</v>
      </c>
      <c r="C24" s="206" t="s">
        <v>336</v>
      </c>
      <c r="D24" s="207" t="s">
        <v>37</v>
      </c>
      <c r="E24" s="208">
        <v>26</v>
      </c>
      <c r="F24" s="209">
        <v>100</v>
      </c>
      <c r="G24" s="210"/>
      <c r="H24" s="189"/>
      <c r="I24" s="171">
        <f t="shared" si="0"/>
        <v>126</v>
      </c>
      <c r="J24" s="211"/>
      <c r="K24" s="212" t="s">
        <v>24</v>
      </c>
      <c r="L24" s="207"/>
      <c r="M24" s="206"/>
      <c r="N24" s="207"/>
      <c r="O24" s="37">
        <v>16</v>
      </c>
      <c r="Q24" s="213"/>
      <c r="R24" s="214"/>
      <c r="S24" s="214"/>
      <c r="T24" s="215"/>
      <c r="U24" s="66"/>
      <c r="V24" s="113"/>
      <c r="W24" s="216">
        <v>17</v>
      </c>
      <c r="X24" s="217" t="s">
        <v>426</v>
      </c>
      <c r="Y24" s="35" t="s">
        <v>360</v>
      </c>
      <c r="Z24" s="35" t="s">
        <v>27</v>
      </c>
      <c r="AA24" s="37">
        <v>16</v>
      </c>
    </row>
    <row r="25" spans="1:27" ht="12.75" customHeight="1" x14ac:dyDescent="0.3">
      <c r="A25" s="204"/>
      <c r="B25" s="205" t="s">
        <v>428</v>
      </c>
      <c r="C25" s="206" t="s">
        <v>336</v>
      </c>
      <c r="D25" s="207" t="s">
        <v>37</v>
      </c>
      <c r="E25" s="208">
        <v>8</v>
      </c>
      <c r="F25" s="209">
        <v>200</v>
      </c>
      <c r="G25" s="210"/>
      <c r="H25" s="189"/>
      <c r="I25" s="171">
        <f t="shared" si="0"/>
        <v>208</v>
      </c>
      <c r="J25" s="211"/>
      <c r="K25" s="212" t="s">
        <v>24</v>
      </c>
      <c r="L25" s="207"/>
      <c r="M25" s="206"/>
      <c r="N25" s="207"/>
      <c r="O25" s="37">
        <v>16</v>
      </c>
      <c r="Q25" s="213"/>
      <c r="R25" s="214"/>
      <c r="S25" s="214"/>
      <c r="T25" s="215"/>
      <c r="U25" s="66"/>
      <c r="V25" s="113"/>
      <c r="W25" s="216">
        <v>17</v>
      </c>
      <c r="X25" s="217" t="s">
        <v>427</v>
      </c>
      <c r="Y25" s="35" t="s">
        <v>316</v>
      </c>
      <c r="Z25" s="35" t="s">
        <v>45</v>
      </c>
      <c r="AA25" s="37">
        <v>16</v>
      </c>
    </row>
    <row r="26" spans="1:27" ht="12.75" customHeight="1" x14ac:dyDescent="0.3">
      <c r="A26" s="204"/>
      <c r="B26" s="205" t="s">
        <v>529</v>
      </c>
      <c r="C26" s="206" t="s">
        <v>360</v>
      </c>
      <c r="D26" s="207" t="s">
        <v>27</v>
      </c>
      <c r="E26" s="208">
        <v>20</v>
      </c>
      <c r="F26" s="209">
        <v>100</v>
      </c>
      <c r="G26" s="210"/>
      <c r="H26" s="189"/>
      <c r="I26" s="171">
        <f t="shared" si="0"/>
        <v>120</v>
      </c>
      <c r="J26" s="211"/>
      <c r="K26" s="212" t="s">
        <v>363</v>
      </c>
      <c r="L26" s="207"/>
      <c r="M26" s="206"/>
      <c r="N26" s="207"/>
      <c r="O26" s="37">
        <v>8</v>
      </c>
      <c r="Q26" s="213"/>
      <c r="R26" s="214"/>
      <c r="S26" s="214"/>
      <c r="T26" s="215"/>
      <c r="U26" s="66"/>
      <c r="V26" s="113"/>
      <c r="W26" s="216">
        <v>25</v>
      </c>
      <c r="X26" s="217" t="s">
        <v>428</v>
      </c>
      <c r="Y26" s="35" t="s">
        <v>336</v>
      </c>
      <c r="Z26" s="35" t="s">
        <v>37</v>
      </c>
      <c r="AA26" s="37">
        <v>8</v>
      </c>
    </row>
    <row r="27" spans="1:27" ht="12.75" customHeight="1" x14ac:dyDescent="0.3">
      <c r="A27" s="204"/>
      <c r="B27" s="205" t="s">
        <v>426</v>
      </c>
      <c r="C27" s="206" t="s">
        <v>360</v>
      </c>
      <c r="D27" s="207" t="s">
        <v>27</v>
      </c>
      <c r="E27" s="208">
        <v>16</v>
      </c>
      <c r="F27" s="209">
        <v>200</v>
      </c>
      <c r="G27" s="210"/>
      <c r="H27" s="189"/>
      <c r="I27" s="171">
        <f t="shared" si="0"/>
        <v>216</v>
      </c>
      <c r="J27" s="211"/>
      <c r="K27" s="212" t="s">
        <v>363</v>
      </c>
      <c r="L27" s="207"/>
      <c r="M27" s="206"/>
      <c r="N27" s="207"/>
      <c r="O27" s="37">
        <v>8</v>
      </c>
      <c r="Q27" s="213"/>
      <c r="R27" s="214"/>
      <c r="S27" s="214"/>
      <c r="T27" s="215"/>
      <c r="U27" s="66"/>
      <c r="V27" s="113"/>
      <c r="W27" s="216">
        <v>25</v>
      </c>
      <c r="X27" s="217" t="s">
        <v>429</v>
      </c>
      <c r="Y27" s="35" t="s">
        <v>430</v>
      </c>
      <c r="Z27" s="35" t="s">
        <v>13</v>
      </c>
      <c r="AA27" s="37">
        <v>8</v>
      </c>
    </row>
    <row r="28" spans="1:27" ht="12.75" customHeight="1" x14ac:dyDescent="0.3">
      <c r="A28" s="204"/>
      <c r="B28" s="221" t="s">
        <v>598</v>
      </c>
      <c r="C28" s="36" t="s">
        <v>544</v>
      </c>
      <c r="D28" s="222" t="s">
        <v>208</v>
      </c>
      <c r="E28" s="216">
        <v>16</v>
      </c>
      <c r="F28" s="209"/>
      <c r="G28" s="210"/>
      <c r="H28" s="189"/>
      <c r="I28" s="171">
        <f t="shared" si="0"/>
        <v>16</v>
      </c>
      <c r="J28" s="211"/>
      <c r="K28" s="212" t="s">
        <v>363</v>
      </c>
      <c r="L28" s="207"/>
      <c r="M28" s="206"/>
      <c r="N28" s="207"/>
      <c r="O28" s="37">
        <v>8</v>
      </c>
      <c r="Q28" s="213"/>
      <c r="R28" s="214"/>
      <c r="S28" s="214"/>
      <c r="T28" s="215"/>
      <c r="U28" s="66"/>
      <c r="V28" s="113"/>
      <c r="W28" s="216">
        <v>25</v>
      </c>
      <c r="X28" s="217" t="s">
        <v>431</v>
      </c>
      <c r="Y28" s="35" t="s">
        <v>326</v>
      </c>
      <c r="Z28" s="35" t="s">
        <v>5</v>
      </c>
      <c r="AA28" s="37">
        <v>8</v>
      </c>
    </row>
    <row r="29" spans="1:27" ht="12.75" customHeight="1" x14ac:dyDescent="0.3">
      <c r="A29" s="204"/>
      <c r="B29" s="205" t="s">
        <v>528</v>
      </c>
      <c r="C29" s="206" t="s">
        <v>341</v>
      </c>
      <c r="D29" s="207" t="s">
        <v>40</v>
      </c>
      <c r="E29" s="208">
        <v>21</v>
      </c>
      <c r="F29" s="209">
        <v>100</v>
      </c>
      <c r="G29" s="210"/>
      <c r="H29" s="189"/>
      <c r="I29" s="171">
        <f t="shared" si="0"/>
        <v>121</v>
      </c>
      <c r="J29" s="211"/>
      <c r="K29" s="212" t="s">
        <v>363</v>
      </c>
      <c r="L29" s="207"/>
      <c r="M29" s="206"/>
      <c r="N29" s="207"/>
      <c r="O29" s="37">
        <v>8</v>
      </c>
      <c r="Q29" s="213"/>
      <c r="R29" s="214"/>
      <c r="S29" s="214"/>
      <c r="T29" s="215"/>
      <c r="U29" s="66"/>
      <c r="V29" s="113"/>
      <c r="W29" s="216">
        <v>25</v>
      </c>
      <c r="X29" s="217" t="s">
        <v>432</v>
      </c>
      <c r="Y29" s="35" t="s">
        <v>341</v>
      </c>
      <c r="Z29" s="35" t="s">
        <v>40</v>
      </c>
      <c r="AA29" s="37">
        <v>8</v>
      </c>
    </row>
    <row r="30" spans="1:27" ht="12.75" customHeight="1" x14ac:dyDescent="0.3">
      <c r="A30" s="204"/>
      <c r="B30" s="205" t="s">
        <v>433</v>
      </c>
      <c r="C30" s="206" t="s">
        <v>341</v>
      </c>
      <c r="D30" s="207" t="s">
        <v>40</v>
      </c>
      <c r="E30" s="208">
        <v>8</v>
      </c>
      <c r="F30" s="209">
        <v>200</v>
      </c>
      <c r="G30" s="210"/>
      <c r="H30" s="189"/>
      <c r="I30" s="171">
        <f t="shared" si="0"/>
        <v>208</v>
      </c>
      <c r="J30" s="211"/>
      <c r="K30" s="212" t="s">
        <v>363</v>
      </c>
      <c r="L30" s="207"/>
      <c r="M30" s="206"/>
      <c r="N30" s="207"/>
      <c r="O30" s="37">
        <v>8</v>
      </c>
      <c r="Q30" s="213"/>
      <c r="R30" s="214"/>
      <c r="S30" s="214"/>
      <c r="T30" s="215"/>
      <c r="U30" s="66"/>
      <c r="V30" s="113"/>
      <c r="W30" s="216">
        <v>25</v>
      </c>
      <c r="X30" s="217" t="s">
        <v>433</v>
      </c>
      <c r="Y30" s="35" t="s">
        <v>341</v>
      </c>
      <c r="Z30" s="35" t="s">
        <v>40</v>
      </c>
      <c r="AA30" s="37">
        <v>8</v>
      </c>
    </row>
    <row r="31" spans="1:27" ht="12.75" customHeight="1" x14ac:dyDescent="0.3">
      <c r="A31" s="204"/>
      <c r="B31" s="205" t="s">
        <v>512</v>
      </c>
      <c r="C31" s="206" t="s">
        <v>328</v>
      </c>
      <c r="D31" s="207" t="s">
        <v>37</v>
      </c>
      <c r="E31" s="208">
        <v>32</v>
      </c>
      <c r="F31" s="209">
        <v>100</v>
      </c>
      <c r="G31" s="210"/>
      <c r="H31" s="189"/>
      <c r="I31" s="171">
        <f t="shared" si="0"/>
        <v>132</v>
      </c>
      <c r="J31" s="211"/>
      <c r="K31" s="212" t="s">
        <v>363</v>
      </c>
      <c r="L31" s="207"/>
      <c r="M31" s="206"/>
      <c r="N31" s="207"/>
      <c r="O31" s="37">
        <v>8</v>
      </c>
      <c r="Q31" s="213"/>
      <c r="R31" s="214"/>
      <c r="S31" s="214"/>
      <c r="T31" s="215"/>
      <c r="U31" s="66"/>
      <c r="V31" s="113"/>
      <c r="W31" s="216">
        <v>25</v>
      </c>
      <c r="X31" s="217" t="s">
        <v>434</v>
      </c>
      <c r="Y31" s="35" t="s">
        <v>335</v>
      </c>
      <c r="Z31" s="35" t="s">
        <v>0</v>
      </c>
      <c r="AA31" s="37">
        <v>8</v>
      </c>
    </row>
    <row r="32" spans="1:27" ht="12.75" customHeight="1" x14ac:dyDescent="0.3">
      <c r="A32" s="204"/>
      <c r="B32" s="205" t="s">
        <v>412</v>
      </c>
      <c r="C32" s="206" t="s">
        <v>206</v>
      </c>
      <c r="D32" s="207" t="s">
        <v>37</v>
      </c>
      <c r="E32" s="208">
        <v>22</v>
      </c>
      <c r="F32" s="209">
        <v>200</v>
      </c>
      <c r="G32" s="210"/>
      <c r="H32" s="189"/>
      <c r="I32" s="171">
        <f t="shared" si="0"/>
        <v>222</v>
      </c>
      <c r="J32" s="211"/>
      <c r="K32" s="212" t="s">
        <v>363</v>
      </c>
      <c r="L32" s="207"/>
      <c r="M32" s="206"/>
      <c r="N32" s="207"/>
      <c r="O32" s="37">
        <v>8</v>
      </c>
      <c r="Q32" s="213"/>
      <c r="R32" s="214"/>
      <c r="S32" s="214"/>
      <c r="T32" s="215"/>
      <c r="U32" s="66"/>
      <c r="V32" s="113"/>
      <c r="W32" s="216">
        <v>25</v>
      </c>
      <c r="X32" s="217" t="s">
        <v>435</v>
      </c>
      <c r="Y32" s="35" t="s">
        <v>330</v>
      </c>
      <c r="Z32" s="35" t="s">
        <v>252</v>
      </c>
      <c r="AA32" s="37">
        <v>8</v>
      </c>
    </row>
    <row r="33" spans="1:27" ht="12.75" customHeight="1" x14ac:dyDescent="0.3">
      <c r="A33" s="204"/>
      <c r="B33" s="221" t="s">
        <v>583</v>
      </c>
      <c r="C33" s="36" t="s">
        <v>326</v>
      </c>
      <c r="D33" s="222" t="s">
        <v>5</v>
      </c>
      <c r="E33" s="216">
        <v>21</v>
      </c>
      <c r="F33" s="209"/>
      <c r="G33" s="210"/>
      <c r="H33" s="189"/>
      <c r="I33" s="171">
        <f t="shared" si="0"/>
        <v>21</v>
      </c>
      <c r="J33" s="211"/>
      <c r="K33" s="212" t="s">
        <v>363</v>
      </c>
      <c r="L33" s="207"/>
      <c r="M33" s="206"/>
      <c r="N33" s="207"/>
      <c r="O33" s="37">
        <v>8</v>
      </c>
      <c r="Q33" s="213"/>
      <c r="R33" s="214"/>
      <c r="S33" s="214"/>
      <c r="T33" s="215"/>
      <c r="U33" s="66"/>
      <c r="V33" s="113"/>
      <c r="W33" s="216">
        <v>25</v>
      </c>
      <c r="X33" s="217" t="s">
        <v>436</v>
      </c>
      <c r="Y33" s="35" t="s">
        <v>437</v>
      </c>
      <c r="Z33" s="35" t="s">
        <v>36</v>
      </c>
      <c r="AA33" s="37">
        <v>8</v>
      </c>
    </row>
    <row r="34" spans="1:27" ht="12.75" customHeight="1" x14ac:dyDescent="0.3">
      <c r="A34" s="204"/>
      <c r="B34" s="205" t="s">
        <v>513</v>
      </c>
      <c r="C34" s="206" t="s">
        <v>514</v>
      </c>
      <c r="D34" s="207" t="s">
        <v>37</v>
      </c>
      <c r="E34" s="208">
        <v>31</v>
      </c>
      <c r="F34" s="209">
        <v>100</v>
      </c>
      <c r="G34" s="210"/>
      <c r="H34" s="189"/>
      <c r="I34" s="171">
        <f t="shared" ref="I34:I65" si="1">E34+F34+G34+H34</f>
        <v>131</v>
      </c>
      <c r="J34" s="211"/>
      <c r="K34" s="212"/>
      <c r="L34" s="207"/>
      <c r="M34" s="206"/>
      <c r="N34" s="207"/>
      <c r="O34" s="37"/>
      <c r="Q34" s="213"/>
      <c r="R34" s="214"/>
      <c r="S34" s="214"/>
      <c r="T34" s="215"/>
      <c r="U34" s="66"/>
      <c r="V34" s="113"/>
      <c r="W34" s="216"/>
      <c r="X34" s="217"/>
      <c r="Y34" s="35"/>
      <c r="Z34" s="35"/>
      <c r="AA34" s="37"/>
    </row>
    <row r="35" spans="1:27" ht="12.75" customHeight="1" x14ac:dyDescent="0.3">
      <c r="A35" s="204"/>
      <c r="B35" s="205" t="s">
        <v>515</v>
      </c>
      <c r="C35" s="206" t="s">
        <v>360</v>
      </c>
      <c r="D35" s="207" t="s">
        <v>27</v>
      </c>
      <c r="E35" s="208">
        <v>30</v>
      </c>
      <c r="F35" s="209">
        <v>100</v>
      </c>
      <c r="G35" s="210"/>
      <c r="H35" s="189"/>
      <c r="I35" s="171">
        <f t="shared" si="1"/>
        <v>130</v>
      </c>
      <c r="J35" s="211"/>
      <c r="K35" s="212"/>
      <c r="L35" s="207"/>
      <c r="M35" s="206"/>
      <c r="N35" s="207"/>
      <c r="O35" s="37"/>
      <c r="Q35" s="213"/>
      <c r="R35" s="214"/>
      <c r="S35" s="214"/>
      <c r="T35" s="215"/>
      <c r="U35" s="66"/>
      <c r="V35" s="113"/>
      <c r="W35" s="216"/>
      <c r="X35" s="217"/>
      <c r="Y35" s="35"/>
      <c r="Z35" s="35"/>
      <c r="AA35" s="37"/>
    </row>
    <row r="36" spans="1:27" ht="12.75" customHeight="1" x14ac:dyDescent="0.3">
      <c r="A36" s="204"/>
      <c r="B36" s="205" t="s">
        <v>414</v>
      </c>
      <c r="C36" s="206" t="s">
        <v>360</v>
      </c>
      <c r="D36" s="207" t="s">
        <v>27</v>
      </c>
      <c r="E36" s="208">
        <v>20</v>
      </c>
      <c r="F36" s="209">
        <v>200</v>
      </c>
      <c r="G36" s="210"/>
      <c r="H36" s="189"/>
      <c r="I36" s="171">
        <f t="shared" si="1"/>
        <v>220</v>
      </c>
      <c r="J36" s="211"/>
      <c r="K36" s="212"/>
      <c r="L36" s="207"/>
      <c r="M36" s="206"/>
      <c r="N36" s="207"/>
      <c r="O36" s="37"/>
      <c r="Q36" s="213"/>
      <c r="R36" s="214"/>
      <c r="S36" s="214"/>
      <c r="T36" s="215"/>
      <c r="U36" s="66"/>
      <c r="V36" s="113"/>
      <c r="W36" s="216"/>
      <c r="X36" s="217"/>
      <c r="Y36" s="35"/>
      <c r="Z36" s="35"/>
      <c r="AA36" s="37"/>
    </row>
    <row r="37" spans="1:27" ht="12.75" customHeight="1" x14ac:dyDescent="0.3">
      <c r="A37" s="204"/>
      <c r="B37" s="205" t="s">
        <v>406</v>
      </c>
      <c r="C37" s="206" t="s">
        <v>326</v>
      </c>
      <c r="D37" s="207" t="s">
        <v>5</v>
      </c>
      <c r="E37" s="208">
        <v>27</v>
      </c>
      <c r="F37" s="209">
        <v>200</v>
      </c>
      <c r="G37" s="210"/>
      <c r="H37" s="189"/>
      <c r="I37" s="171">
        <f t="shared" si="1"/>
        <v>227</v>
      </c>
      <c r="J37" s="211"/>
      <c r="K37" s="212"/>
      <c r="L37" s="207"/>
      <c r="M37" s="206"/>
      <c r="N37" s="207"/>
      <c r="O37" s="37"/>
      <c r="Q37" s="213"/>
      <c r="R37" s="214"/>
      <c r="S37" s="214"/>
      <c r="T37" s="215"/>
      <c r="U37" s="66"/>
      <c r="V37" s="113"/>
      <c r="W37" s="216"/>
      <c r="X37" s="217"/>
      <c r="Y37" s="35"/>
      <c r="Z37" s="35"/>
      <c r="AA37" s="37"/>
    </row>
    <row r="38" spans="1:27" ht="12.75" customHeight="1" x14ac:dyDescent="0.3">
      <c r="A38" s="204"/>
      <c r="B38" s="205" t="s">
        <v>422</v>
      </c>
      <c r="C38" s="206" t="s">
        <v>326</v>
      </c>
      <c r="D38" s="207" t="s">
        <v>5</v>
      </c>
      <c r="E38" s="208">
        <v>16</v>
      </c>
      <c r="F38" s="209">
        <v>200</v>
      </c>
      <c r="G38" s="210"/>
      <c r="H38" s="189"/>
      <c r="I38" s="171">
        <f t="shared" si="1"/>
        <v>216</v>
      </c>
      <c r="J38" s="211"/>
      <c r="K38" s="212"/>
      <c r="L38" s="207"/>
      <c r="M38" s="206"/>
      <c r="N38" s="207"/>
      <c r="O38" s="37"/>
      <c r="Q38" s="213"/>
      <c r="R38" s="214"/>
      <c r="S38" s="214"/>
      <c r="T38" s="215"/>
      <c r="U38" s="66"/>
      <c r="V38" s="113"/>
      <c r="W38" s="216"/>
      <c r="X38" s="217"/>
      <c r="Y38" s="35"/>
      <c r="Z38" s="35"/>
      <c r="AA38" s="37"/>
    </row>
    <row r="39" spans="1:27" ht="12.75" customHeight="1" x14ac:dyDescent="0.3">
      <c r="A39" s="204"/>
      <c r="B39" s="221" t="s">
        <v>668</v>
      </c>
      <c r="C39" s="36" t="s">
        <v>638</v>
      </c>
      <c r="D39" s="222" t="s">
        <v>40</v>
      </c>
      <c r="E39" s="216">
        <v>23</v>
      </c>
      <c r="F39" s="209"/>
      <c r="G39" s="210"/>
      <c r="H39" s="189"/>
      <c r="I39" s="171">
        <f t="shared" si="1"/>
        <v>23</v>
      </c>
      <c r="J39" s="211"/>
      <c r="K39" s="212"/>
      <c r="L39" s="207"/>
      <c r="M39" s="206"/>
      <c r="N39" s="207"/>
      <c r="O39" s="37"/>
      <c r="Q39" s="213"/>
      <c r="R39" s="214"/>
      <c r="S39" s="214"/>
      <c r="T39" s="215"/>
      <c r="U39" s="66"/>
      <c r="V39" s="113"/>
      <c r="W39" s="216"/>
      <c r="X39" s="217"/>
      <c r="Y39" s="35"/>
      <c r="Z39" s="35"/>
      <c r="AA39" s="37"/>
    </row>
    <row r="40" spans="1:27" ht="12.75" customHeight="1" x14ac:dyDescent="0.3">
      <c r="A40" s="204"/>
      <c r="B40" s="205" t="s">
        <v>551</v>
      </c>
      <c r="C40" s="206" t="s">
        <v>552</v>
      </c>
      <c r="D40" s="207" t="s">
        <v>46</v>
      </c>
      <c r="E40" s="208">
        <v>8</v>
      </c>
      <c r="F40" s="209">
        <v>100</v>
      </c>
      <c r="G40" s="210"/>
      <c r="H40" s="189"/>
      <c r="I40" s="171">
        <f t="shared" si="1"/>
        <v>108</v>
      </c>
      <c r="J40" s="211"/>
      <c r="K40" s="212"/>
      <c r="L40" s="207"/>
      <c r="M40" s="206"/>
      <c r="N40" s="207"/>
      <c r="O40" s="37"/>
      <c r="Q40" s="213"/>
      <c r="R40" s="214"/>
      <c r="S40" s="214"/>
      <c r="T40" s="215"/>
      <c r="U40" s="66"/>
      <c r="V40" s="113"/>
      <c r="W40" s="216"/>
      <c r="X40" s="217"/>
      <c r="Y40" s="35"/>
      <c r="Z40" s="35"/>
      <c r="AA40" s="37"/>
    </row>
    <row r="41" spans="1:27" ht="12.75" customHeight="1" x14ac:dyDescent="0.3">
      <c r="A41" s="204"/>
      <c r="B41" s="205" t="s">
        <v>415</v>
      </c>
      <c r="C41" s="206" t="s">
        <v>54</v>
      </c>
      <c r="D41" s="207" t="s">
        <v>13</v>
      </c>
      <c r="E41" s="208">
        <v>19</v>
      </c>
      <c r="F41" s="209">
        <v>200</v>
      </c>
      <c r="G41" s="210"/>
      <c r="H41" s="189"/>
      <c r="I41" s="171">
        <f t="shared" si="1"/>
        <v>219</v>
      </c>
      <c r="J41" s="211"/>
      <c r="K41" s="212"/>
      <c r="L41" s="207"/>
      <c r="M41" s="206"/>
      <c r="N41" s="207"/>
      <c r="O41" s="37"/>
      <c r="Q41" s="213"/>
      <c r="R41" s="214"/>
      <c r="S41" s="214"/>
      <c r="T41" s="215"/>
      <c r="U41" s="66"/>
      <c r="V41" s="113"/>
      <c r="W41" s="216"/>
      <c r="X41" s="217"/>
      <c r="Y41" s="35"/>
      <c r="Z41" s="35"/>
      <c r="AA41" s="37"/>
    </row>
    <row r="42" spans="1:27" ht="12.75" customHeight="1" x14ac:dyDescent="0.3">
      <c r="A42" s="204"/>
      <c r="B42" s="205" t="s">
        <v>541</v>
      </c>
      <c r="C42" s="206" t="s">
        <v>326</v>
      </c>
      <c r="D42" s="207" t="s">
        <v>5</v>
      </c>
      <c r="E42" s="208">
        <v>16</v>
      </c>
      <c r="F42" s="209">
        <v>100</v>
      </c>
      <c r="G42" s="210"/>
      <c r="H42" s="189"/>
      <c r="I42" s="171">
        <f t="shared" si="1"/>
        <v>116</v>
      </c>
      <c r="J42" s="211"/>
      <c r="K42" s="212"/>
      <c r="L42" s="207"/>
      <c r="M42" s="206"/>
      <c r="N42" s="207"/>
      <c r="O42" s="37"/>
      <c r="Q42" s="213"/>
      <c r="R42" s="214"/>
      <c r="S42" s="214"/>
      <c r="T42" s="215"/>
      <c r="U42" s="66"/>
      <c r="V42" s="113"/>
      <c r="W42" s="216"/>
      <c r="X42" s="217"/>
      <c r="Y42" s="35"/>
      <c r="Z42" s="35"/>
      <c r="AA42" s="37"/>
    </row>
    <row r="43" spans="1:27" ht="12.75" customHeight="1" x14ac:dyDescent="0.3">
      <c r="A43" s="204"/>
      <c r="B43" s="205" t="s">
        <v>400</v>
      </c>
      <c r="C43" s="206" t="s">
        <v>401</v>
      </c>
      <c r="D43" s="207" t="s">
        <v>10</v>
      </c>
      <c r="E43" s="208">
        <v>32</v>
      </c>
      <c r="F43" s="209">
        <v>200</v>
      </c>
      <c r="G43" s="210"/>
      <c r="H43" s="189"/>
      <c r="I43" s="171">
        <f t="shared" si="1"/>
        <v>232</v>
      </c>
      <c r="J43" s="211"/>
      <c r="K43" s="212"/>
      <c r="L43" s="207"/>
      <c r="M43" s="206"/>
      <c r="N43" s="207"/>
      <c r="O43" s="37"/>
      <c r="Q43" s="213"/>
      <c r="R43" s="214"/>
      <c r="S43" s="214"/>
      <c r="T43" s="215"/>
      <c r="U43" s="66"/>
      <c r="V43" s="113"/>
      <c r="W43" s="216"/>
      <c r="X43" s="217"/>
      <c r="Y43" s="35"/>
      <c r="Z43" s="35"/>
      <c r="AA43" s="37"/>
    </row>
    <row r="44" spans="1:27" ht="12.75" customHeight="1" x14ac:dyDescent="0.3">
      <c r="A44" s="204"/>
      <c r="B44" s="221" t="s">
        <v>669</v>
      </c>
      <c r="C44" s="36" t="s">
        <v>336</v>
      </c>
      <c r="D44" s="222" t="s">
        <v>37</v>
      </c>
      <c r="E44" s="216">
        <v>22</v>
      </c>
      <c r="F44" s="209"/>
      <c r="G44" s="210"/>
      <c r="H44" s="189"/>
      <c r="I44" s="171">
        <f t="shared" si="1"/>
        <v>22</v>
      </c>
      <c r="J44" s="211"/>
      <c r="K44" s="212"/>
      <c r="L44" s="207"/>
      <c r="M44" s="206"/>
      <c r="N44" s="207"/>
      <c r="O44" s="37"/>
      <c r="Q44" s="213"/>
      <c r="R44" s="214"/>
      <c r="S44" s="214"/>
      <c r="T44" s="215"/>
      <c r="U44" s="66"/>
      <c r="V44" s="113"/>
      <c r="W44" s="216"/>
      <c r="X44" s="217"/>
      <c r="Y44" s="35"/>
      <c r="Z44" s="35"/>
      <c r="AA44" s="37"/>
    </row>
    <row r="45" spans="1:27" ht="12.75" customHeight="1" x14ac:dyDescent="0.3">
      <c r="A45" s="204"/>
      <c r="B45" s="221" t="s">
        <v>674</v>
      </c>
      <c r="C45" s="36" t="s">
        <v>675</v>
      </c>
      <c r="D45" s="222" t="s">
        <v>45</v>
      </c>
      <c r="E45" s="216">
        <v>17</v>
      </c>
      <c r="F45" s="209"/>
      <c r="G45" s="210"/>
      <c r="H45" s="189"/>
      <c r="I45" s="171">
        <f t="shared" si="1"/>
        <v>17</v>
      </c>
      <c r="J45" s="211"/>
      <c r="K45" s="212"/>
      <c r="L45" s="207"/>
      <c r="M45" s="206"/>
      <c r="N45" s="207"/>
      <c r="O45" s="37"/>
      <c r="Q45" s="213"/>
      <c r="R45" s="214"/>
      <c r="S45" s="214"/>
      <c r="T45" s="215"/>
      <c r="U45" s="66"/>
      <c r="V45" s="113"/>
      <c r="W45" s="216"/>
      <c r="X45" s="217"/>
      <c r="Y45" s="35"/>
      <c r="Z45" s="35"/>
      <c r="AA45" s="37"/>
    </row>
    <row r="46" spans="1:27" ht="12.75" customHeight="1" x14ac:dyDescent="0.3">
      <c r="A46" s="204"/>
      <c r="B46" s="221" t="s">
        <v>685</v>
      </c>
      <c r="C46" s="36" t="s">
        <v>168</v>
      </c>
      <c r="D46" s="222" t="s">
        <v>202</v>
      </c>
      <c r="E46" s="216">
        <v>8</v>
      </c>
      <c r="F46" s="209"/>
      <c r="G46" s="210"/>
      <c r="H46" s="189"/>
      <c r="I46" s="171">
        <f t="shared" si="1"/>
        <v>8</v>
      </c>
      <c r="J46" s="211"/>
      <c r="K46" s="212"/>
      <c r="L46" s="207"/>
      <c r="M46" s="206"/>
      <c r="N46" s="207"/>
      <c r="O46" s="37"/>
      <c r="Q46" s="213"/>
      <c r="R46" s="214"/>
      <c r="S46" s="214"/>
      <c r="T46" s="215"/>
      <c r="U46" s="66"/>
      <c r="V46" s="113"/>
      <c r="W46" s="216"/>
      <c r="X46" s="217"/>
      <c r="Y46" s="35"/>
      <c r="Z46" s="35"/>
      <c r="AA46" s="37"/>
    </row>
    <row r="47" spans="1:27" ht="12.75" customHeight="1" x14ac:dyDescent="0.3">
      <c r="A47" s="204"/>
      <c r="B47" s="205" t="s">
        <v>411</v>
      </c>
      <c r="C47" s="206" t="s">
        <v>360</v>
      </c>
      <c r="D47" s="207" t="s">
        <v>27</v>
      </c>
      <c r="E47" s="208">
        <v>23</v>
      </c>
      <c r="F47" s="209">
        <v>200</v>
      </c>
      <c r="G47" s="210"/>
      <c r="H47" s="189"/>
      <c r="I47" s="171">
        <f t="shared" si="1"/>
        <v>223</v>
      </c>
      <c r="J47" s="211"/>
      <c r="K47" s="212"/>
      <c r="L47" s="207"/>
      <c r="M47" s="206"/>
      <c r="N47" s="207"/>
      <c r="O47" s="37"/>
      <c r="Q47" s="213"/>
      <c r="R47" s="214"/>
      <c r="S47" s="214"/>
      <c r="T47" s="215"/>
      <c r="U47" s="66"/>
      <c r="V47" s="113"/>
      <c r="W47" s="216"/>
      <c r="X47" s="217"/>
      <c r="Y47" s="35"/>
      <c r="Z47" s="35"/>
      <c r="AA47" s="37"/>
    </row>
    <row r="48" spans="1:27" ht="12.75" customHeight="1" x14ac:dyDescent="0.3">
      <c r="A48" s="204"/>
      <c r="B48" s="205" t="s">
        <v>524</v>
      </c>
      <c r="C48" s="206" t="s">
        <v>525</v>
      </c>
      <c r="D48" s="207" t="s">
        <v>289</v>
      </c>
      <c r="E48" s="208">
        <v>23</v>
      </c>
      <c r="F48" s="209">
        <v>100</v>
      </c>
      <c r="G48" s="210"/>
      <c r="H48" s="189"/>
      <c r="I48" s="171">
        <f t="shared" si="1"/>
        <v>123</v>
      </c>
      <c r="J48" s="211"/>
      <c r="K48" s="212"/>
      <c r="L48" s="207"/>
      <c r="M48" s="206"/>
      <c r="N48" s="207"/>
      <c r="O48" s="37"/>
      <c r="Q48" s="213"/>
      <c r="R48" s="214"/>
      <c r="S48" s="214"/>
      <c r="T48" s="215"/>
      <c r="U48" s="66"/>
      <c r="V48" s="113"/>
      <c r="W48" s="216"/>
      <c r="X48" s="217"/>
      <c r="Y48" s="35"/>
      <c r="Z48" s="35"/>
      <c r="AA48" s="37"/>
    </row>
    <row r="49" spans="1:27" ht="12.75" customHeight="1" x14ac:dyDescent="0.3">
      <c r="A49" s="204"/>
      <c r="B49" s="221" t="s">
        <v>682</v>
      </c>
      <c r="C49" s="36" t="s">
        <v>494</v>
      </c>
      <c r="D49" s="222" t="s">
        <v>221</v>
      </c>
      <c r="E49" s="216">
        <v>8</v>
      </c>
      <c r="F49" s="209"/>
      <c r="G49" s="210"/>
      <c r="H49" s="189"/>
      <c r="I49" s="171">
        <f t="shared" si="1"/>
        <v>8</v>
      </c>
      <c r="J49" s="211"/>
      <c r="K49" s="212"/>
      <c r="L49" s="207"/>
      <c r="M49" s="206"/>
      <c r="N49" s="207"/>
      <c r="O49" s="37"/>
      <c r="Q49" s="213"/>
      <c r="R49" s="214"/>
      <c r="S49" s="214"/>
      <c r="T49" s="215"/>
      <c r="U49" s="66"/>
      <c r="V49" s="113"/>
      <c r="W49" s="216"/>
      <c r="X49" s="217"/>
      <c r="Y49" s="35"/>
      <c r="Z49" s="35"/>
      <c r="AA49" s="37"/>
    </row>
    <row r="50" spans="1:27" ht="12.75" customHeight="1" x14ac:dyDescent="0.3">
      <c r="A50" s="204"/>
      <c r="B50" s="205" t="s">
        <v>404</v>
      </c>
      <c r="C50" s="206" t="s">
        <v>327</v>
      </c>
      <c r="D50" s="207" t="s">
        <v>26</v>
      </c>
      <c r="E50" s="208">
        <v>29</v>
      </c>
      <c r="F50" s="209">
        <v>200</v>
      </c>
      <c r="G50" s="210"/>
      <c r="H50" s="189"/>
      <c r="I50" s="171">
        <f t="shared" si="1"/>
        <v>229</v>
      </c>
      <c r="J50" s="211"/>
      <c r="K50" s="212"/>
      <c r="L50" s="207"/>
      <c r="M50" s="206"/>
      <c r="N50" s="207"/>
      <c r="O50" s="37"/>
      <c r="Q50" s="213"/>
      <c r="R50" s="214"/>
      <c r="S50" s="214"/>
      <c r="T50" s="215"/>
      <c r="U50" s="66"/>
      <c r="V50" s="113"/>
      <c r="W50" s="216"/>
      <c r="X50" s="217"/>
      <c r="Y50" s="35"/>
      <c r="Z50" s="35"/>
      <c r="AA50" s="37"/>
    </row>
    <row r="51" spans="1:27" ht="12.75" customHeight="1" x14ac:dyDescent="0.3">
      <c r="A51" s="204"/>
      <c r="B51" s="205" t="s">
        <v>417</v>
      </c>
      <c r="C51" s="206" t="s">
        <v>316</v>
      </c>
      <c r="D51" s="207" t="s">
        <v>45</v>
      </c>
      <c r="E51" s="208">
        <v>17</v>
      </c>
      <c r="F51" s="209">
        <v>200</v>
      </c>
      <c r="G51" s="210"/>
      <c r="H51" s="189"/>
      <c r="I51" s="171">
        <f t="shared" si="1"/>
        <v>217</v>
      </c>
      <c r="J51" s="211"/>
      <c r="K51" s="212"/>
      <c r="L51" s="207"/>
      <c r="M51" s="206"/>
      <c r="N51" s="207"/>
      <c r="O51" s="37"/>
      <c r="Q51" s="213"/>
      <c r="R51" s="214"/>
      <c r="S51" s="214"/>
      <c r="T51" s="215"/>
      <c r="U51" s="66"/>
      <c r="V51" s="113"/>
      <c r="W51" s="216"/>
      <c r="X51" s="217"/>
      <c r="Y51" s="35"/>
      <c r="Z51" s="35"/>
      <c r="AA51" s="37"/>
    </row>
    <row r="52" spans="1:27" ht="12.75" customHeight="1" x14ac:dyDescent="0.3">
      <c r="A52" s="204"/>
      <c r="B52" s="221" t="s">
        <v>673</v>
      </c>
      <c r="C52" s="36" t="s">
        <v>150</v>
      </c>
      <c r="D52" s="222" t="s">
        <v>27</v>
      </c>
      <c r="E52" s="216">
        <v>18</v>
      </c>
      <c r="F52" s="209"/>
      <c r="G52" s="210"/>
      <c r="H52" s="189"/>
      <c r="I52" s="171">
        <f t="shared" si="1"/>
        <v>18</v>
      </c>
      <c r="J52" s="211"/>
      <c r="K52" s="212"/>
      <c r="L52" s="207"/>
      <c r="M52" s="206"/>
      <c r="N52" s="207"/>
      <c r="O52" s="37"/>
      <c r="Q52" s="213"/>
      <c r="R52" s="214"/>
      <c r="S52" s="214"/>
      <c r="T52" s="215"/>
      <c r="U52" s="66"/>
      <c r="V52" s="113"/>
      <c r="W52" s="216"/>
      <c r="X52" s="217"/>
      <c r="Y52" s="35"/>
      <c r="Z52" s="35"/>
      <c r="AA52" s="37"/>
    </row>
    <row r="53" spans="1:27" ht="12.75" customHeight="1" x14ac:dyDescent="0.3">
      <c r="A53" s="204"/>
      <c r="B53" s="221" t="s">
        <v>688</v>
      </c>
      <c r="C53" s="36" t="s">
        <v>689</v>
      </c>
      <c r="D53" s="222" t="s">
        <v>13</v>
      </c>
      <c r="E53" s="216">
        <v>8</v>
      </c>
      <c r="F53" s="209"/>
      <c r="G53" s="210"/>
      <c r="H53" s="189"/>
      <c r="I53" s="171">
        <f t="shared" si="1"/>
        <v>8</v>
      </c>
      <c r="J53" s="211"/>
      <c r="K53" s="212"/>
      <c r="L53" s="207"/>
      <c r="M53" s="206"/>
      <c r="N53" s="207"/>
      <c r="O53" s="37"/>
      <c r="Q53" s="213"/>
      <c r="R53" s="214"/>
      <c r="S53" s="214"/>
      <c r="T53" s="215"/>
      <c r="U53" s="66"/>
      <c r="V53" s="113"/>
      <c r="W53" s="216"/>
      <c r="X53" s="217"/>
      <c r="Y53" s="35"/>
      <c r="Z53" s="35"/>
      <c r="AA53" s="37"/>
    </row>
    <row r="54" spans="1:27" ht="12.75" customHeight="1" x14ac:dyDescent="0.3">
      <c r="A54" s="204"/>
      <c r="B54" s="205" t="s">
        <v>526</v>
      </c>
      <c r="C54" s="206" t="s">
        <v>527</v>
      </c>
      <c r="D54" s="207" t="s">
        <v>53</v>
      </c>
      <c r="E54" s="208">
        <v>22</v>
      </c>
      <c r="F54" s="209">
        <v>100</v>
      </c>
      <c r="G54" s="210"/>
      <c r="H54" s="189"/>
      <c r="I54" s="171">
        <f t="shared" si="1"/>
        <v>122</v>
      </c>
      <c r="J54" s="211"/>
      <c r="K54" s="212"/>
      <c r="L54" s="207"/>
      <c r="M54" s="206"/>
      <c r="N54" s="207"/>
      <c r="O54" s="37"/>
      <c r="Q54" s="213"/>
      <c r="R54" s="214"/>
      <c r="S54" s="214"/>
      <c r="T54" s="215"/>
      <c r="U54" s="66"/>
      <c r="V54" s="113"/>
      <c r="W54" s="216"/>
      <c r="X54" s="217"/>
      <c r="Y54" s="35"/>
      <c r="Z54" s="35"/>
      <c r="AA54" s="37"/>
    </row>
    <row r="55" spans="1:27" ht="12.75" customHeight="1" x14ac:dyDescent="0.3">
      <c r="A55" s="204"/>
      <c r="B55" s="205" t="s">
        <v>420</v>
      </c>
      <c r="C55" s="206" t="s">
        <v>421</v>
      </c>
      <c r="D55" s="207" t="s">
        <v>25</v>
      </c>
      <c r="E55" s="208">
        <v>16</v>
      </c>
      <c r="F55" s="209">
        <v>200</v>
      </c>
      <c r="G55" s="210"/>
      <c r="H55" s="189"/>
      <c r="I55" s="171">
        <f t="shared" si="1"/>
        <v>216</v>
      </c>
      <c r="J55" s="211"/>
      <c r="K55" s="212"/>
      <c r="L55" s="207"/>
      <c r="M55" s="206"/>
      <c r="N55" s="207"/>
      <c r="O55" s="37"/>
      <c r="Q55" s="213"/>
      <c r="R55" s="214"/>
      <c r="S55" s="214"/>
      <c r="T55" s="215"/>
      <c r="U55" s="66"/>
      <c r="V55" s="113"/>
      <c r="W55" s="216"/>
      <c r="X55" s="217"/>
      <c r="Y55" s="35"/>
      <c r="Z55" s="35"/>
      <c r="AA55" s="37"/>
    </row>
    <row r="56" spans="1:27" ht="12.75" customHeight="1" x14ac:dyDescent="0.3">
      <c r="A56" s="204"/>
      <c r="B56" s="205" t="s">
        <v>431</v>
      </c>
      <c r="C56" s="206" t="s">
        <v>326</v>
      </c>
      <c r="D56" s="207" t="s">
        <v>5</v>
      </c>
      <c r="E56" s="208">
        <v>8</v>
      </c>
      <c r="F56" s="209">
        <v>200</v>
      </c>
      <c r="G56" s="210"/>
      <c r="H56" s="189"/>
      <c r="I56" s="171">
        <f t="shared" si="1"/>
        <v>208</v>
      </c>
      <c r="J56" s="211"/>
      <c r="K56" s="212"/>
      <c r="L56" s="207"/>
      <c r="M56" s="206"/>
      <c r="N56" s="207"/>
      <c r="O56" s="37"/>
      <c r="Q56" s="213"/>
      <c r="R56" s="214"/>
      <c r="S56" s="214"/>
      <c r="T56" s="215"/>
      <c r="U56" s="66"/>
      <c r="V56" s="113"/>
      <c r="W56" s="216"/>
      <c r="X56" s="217"/>
      <c r="Y56" s="35"/>
      <c r="Z56" s="35"/>
      <c r="AA56" s="37"/>
    </row>
    <row r="57" spans="1:27" ht="12.75" customHeight="1" x14ac:dyDescent="0.3">
      <c r="A57" s="204"/>
      <c r="B57" s="205" t="s">
        <v>542</v>
      </c>
      <c r="C57" s="206" t="s">
        <v>328</v>
      </c>
      <c r="D57" s="207" t="s">
        <v>37</v>
      </c>
      <c r="E57" s="208">
        <v>16</v>
      </c>
      <c r="F57" s="209">
        <v>100</v>
      </c>
      <c r="G57" s="210"/>
      <c r="H57" s="189"/>
      <c r="I57" s="171">
        <f t="shared" si="1"/>
        <v>116</v>
      </c>
      <c r="J57" s="211"/>
      <c r="K57" s="212"/>
      <c r="L57" s="207"/>
      <c r="M57" s="206"/>
      <c r="N57" s="207"/>
      <c r="O57" s="37"/>
      <c r="Q57" s="213"/>
      <c r="R57" s="214"/>
      <c r="S57" s="214"/>
      <c r="T57" s="215"/>
      <c r="U57" s="66"/>
      <c r="V57" s="113"/>
      <c r="W57" s="216"/>
      <c r="X57" s="217"/>
      <c r="Y57" s="35"/>
      <c r="Z57" s="35"/>
      <c r="AA57" s="37"/>
    </row>
    <row r="58" spans="1:27" ht="12.75" customHeight="1" x14ac:dyDescent="0.3">
      <c r="A58" s="204"/>
      <c r="B58" s="205" t="s">
        <v>553</v>
      </c>
      <c r="C58" s="206" t="s">
        <v>550</v>
      </c>
      <c r="D58" s="207" t="s">
        <v>36</v>
      </c>
      <c r="E58" s="208">
        <v>8</v>
      </c>
      <c r="F58" s="209">
        <v>100</v>
      </c>
      <c r="G58" s="210"/>
      <c r="H58" s="189"/>
      <c r="I58" s="171">
        <f t="shared" si="1"/>
        <v>108</v>
      </c>
      <c r="J58" s="211"/>
      <c r="K58" s="212"/>
      <c r="L58" s="207"/>
      <c r="M58" s="206"/>
      <c r="N58" s="207"/>
      <c r="O58" s="37"/>
      <c r="Q58" s="213"/>
      <c r="R58" s="214"/>
      <c r="S58" s="214"/>
      <c r="T58" s="215"/>
      <c r="U58" s="66"/>
      <c r="V58" s="113"/>
      <c r="W58" s="216"/>
      <c r="X58" s="217"/>
      <c r="Y58" s="35"/>
      <c r="Z58" s="35"/>
      <c r="AA58" s="37"/>
    </row>
    <row r="59" spans="1:27" ht="12.75" customHeight="1" x14ac:dyDescent="0.3">
      <c r="A59" s="204"/>
      <c r="B59" s="205" t="s">
        <v>553</v>
      </c>
      <c r="C59" s="206" t="s">
        <v>345</v>
      </c>
      <c r="D59" s="207" t="s">
        <v>36</v>
      </c>
      <c r="E59" s="264">
        <v>32</v>
      </c>
      <c r="F59" s="209"/>
      <c r="G59" s="210"/>
      <c r="H59" s="189"/>
      <c r="I59" s="171">
        <f t="shared" si="1"/>
        <v>32</v>
      </c>
      <c r="J59" s="211"/>
      <c r="K59" s="212"/>
      <c r="L59" s="207"/>
      <c r="M59" s="206"/>
      <c r="N59" s="207"/>
      <c r="O59" s="37"/>
      <c r="Q59" s="213"/>
      <c r="R59" s="214"/>
      <c r="S59" s="214"/>
      <c r="T59" s="215"/>
      <c r="U59" s="66"/>
      <c r="V59" s="113"/>
      <c r="W59" s="216"/>
      <c r="X59" s="217"/>
      <c r="Y59" s="35"/>
      <c r="Z59" s="35"/>
      <c r="AA59" s="37"/>
    </row>
    <row r="60" spans="1:27" ht="12.75" customHeight="1" x14ac:dyDescent="0.3">
      <c r="A60" s="204"/>
      <c r="B60" s="205" t="s">
        <v>530</v>
      </c>
      <c r="C60" s="206" t="s">
        <v>328</v>
      </c>
      <c r="D60" s="207" t="s">
        <v>37</v>
      </c>
      <c r="E60" s="208">
        <v>19</v>
      </c>
      <c r="F60" s="209">
        <v>100</v>
      </c>
      <c r="G60" s="210"/>
      <c r="H60" s="189"/>
      <c r="I60" s="171">
        <f t="shared" si="1"/>
        <v>119</v>
      </c>
      <c r="J60" s="211"/>
      <c r="K60" s="212"/>
      <c r="L60" s="207"/>
      <c r="M60" s="206"/>
      <c r="N60" s="207"/>
      <c r="O60" s="37"/>
      <c r="Q60" s="213"/>
      <c r="R60" s="214"/>
      <c r="S60" s="214"/>
      <c r="T60" s="215"/>
      <c r="U60" s="66"/>
      <c r="V60" s="113"/>
      <c r="W60" s="216"/>
      <c r="X60" s="217"/>
      <c r="Y60" s="35"/>
      <c r="Z60" s="35"/>
      <c r="AA60" s="37"/>
    </row>
    <row r="61" spans="1:27" ht="12.75" customHeight="1" x14ac:dyDescent="0.3">
      <c r="A61" s="204"/>
      <c r="B61" s="205" t="s">
        <v>413</v>
      </c>
      <c r="C61" s="206" t="s">
        <v>350</v>
      </c>
      <c r="D61" s="207" t="s">
        <v>29</v>
      </c>
      <c r="E61" s="208">
        <v>21</v>
      </c>
      <c r="F61" s="209">
        <v>200</v>
      </c>
      <c r="G61" s="210"/>
      <c r="H61" s="189"/>
      <c r="I61" s="171">
        <f t="shared" si="1"/>
        <v>221</v>
      </c>
      <c r="J61" s="211"/>
      <c r="K61" s="212"/>
      <c r="L61" s="207"/>
      <c r="M61" s="206"/>
      <c r="N61" s="207"/>
      <c r="O61" s="37"/>
      <c r="Q61" s="213"/>
      <c r="R61" s="214"/>
      <c r="S61" s="214"/>
      <c r="T61" s="215"/>
      <c r="U61" s="66"/>
      <c r="V61" s="113"/>
      <c r="W61" s="216"/>
      <c r="X61" s="217"/>
      <c r="Y61" s="35"/>
      <c r="Z61" s="35"/>
      <c r="AA61" s="37"/>
    </row>
    <row r="62" spans="1:27" ht="12.75" customHeight="1" x14ac:dyDescent="0.3">
      <c r="A62" s="204"/>
      <c r="B62" s="205" t="s">
        <v>522</v>
      </c>
      <c r="C62" s="206" t="s">
        <v>523</v>
      </c>
      <c r="D62" s="207" t="s">
        <v>51</v>
      </c>
      <c r="E62" s="208">
        <v>24</v>
      </c>
      <c r="F62" s="209">
        <v>100</v>
      </c>
      <c r="G62" s="210"/>
      <c r="H62" s="189"/>
      <c r="I62" s="171">
        <f t="shared" si="1"/>
        <v>124</v>
      </c>
      <c r="J62" s="211"/>
      <c r="K62" s="212"/>
      <c r="L62" s="207"/>
      <c r="M62" s="206"/>
      <c r="N62" s="207"/>
      <c r="O62" s="37"/>
      <c r="Q62" s="213"/>
      <c r="R62" s="214"/>
      <c r="S62" s="214"/>
      <c r="T62" s="215"/>
      <c r="U62" s="66"/>
      <c r="V62" s="113"/>
      <c r="W62" s="216"/>
      <c r="X62" s="217"/>
      <c r="Y62" s="35"/>
      <c r="Z62" s="35"/>
      <c r="AA62" s="37"/>
    </row>
    <row r="63" spans="1:27" ht="12.75" customHeight="1" x14ac:dyDescent="0.3">
      <c r="A63" s="204"/>
      <c r="B63" s="221" t="s">
        <v>596</v>
      </c>
      <c r="C63" s="36" t="s">
        <v>544</v>
      </c>
      <c r="D63" s="222" t="s">
        <v>208</v>
      </c>
      <c r="E63" s="216">
        <v>16</v>
      </c>
      <c r="F63" s="209"/>
      <c r="G63" s="210"/>
      <c r="H63" s="189"/>
      <c r="I63" s="171">
        <f t="shared" si="1"/>
        <v>16</v>
      </c>
      <c r="J63" s="211"/>
      <c r="K63" s="212"/>
      <c r="L63" s="207"/>
      <c r="M63" s="206"/>
      <c r="N63" s="207"/>
      <c r="O63" s="37"/>
      <c r="Q63" s="213"/>
      <c r="R63" s="214"/>
      <c r="S63" s="214"/>
      <c r="T63" s="215"/>
      <c r="U63" s="66"/>
      <c r="V63" s="113"/>
      <c r="W63" s="216"/>
      <c r="X63" s="217"/>
      <c r="Y63" s="35"/>
      <c r="Z63" s="35"/>
      <c r="AA63" s="37"/>
    </row>
    <row r="64" spans="1:27" ht="12.75" customHeight="1" x14ac:dyDescent="0.3">
      <c r="A64" s="204"/>
      <c r="B64" s="205" t="s">
        <v>540</v>
      </c>
      <c r="C64" s="206" t="s">
        <v>351</v>
      </c>
      <c r="D64" s="207" t="s">
        <v>38</v>
      </c>
      <c r="E64" s="208">
        <v>16</v>
      </c>
      <c r="F64" s="209">
        <v>100</v>
      </c>
      <c r="G64" s="210"/>
      <c r="H64" s="189"/>
      <c r="I64" s="171">
        <f t="shared" si="1"/>
        <v>116</v>
      </c>
      <c r="J64" s="211"/>
      <c r="K64" s="212"/>
      <c r="L64" s="207"/>
      <c r="M64" s="206"/>
      <c r="N64" s="207"/>
      <c r="O64" s="37"/>
      <c r="Q64" s="213"/>
      <c r="R64" s="214"/>
      <c r="S64" s="214"/>
      <c r="T64" s="215"/>
      <c r="U64" s="66"/>
      <c r="V64" s="113"/>
      <c r="W64" s="216"/>
      <c r="X64" s="217"/>
      <c r="Y64" s="35"/>
      <c r="Z64" s="35"/>
      <c r="AA64" s="37"/>
    </row>
    <row r="65" spans="1:27" ht="12.75" customHeight="1" x14ac:dyDescent="0.3">
      <c r="A65" s="204"/>
      <c r="B65" s="221" t="s">
        <v>690</v>
      </c>
      <c r="C65" s="36" t="s">
        <v>630</v>
      </c>
      <c r="D65" s="222" t="s">
        <v>27</v>
      </c>
      <c r="E65" s="216">
        <v>8</v>
      </c>
      <c r="F65" s="209"/>
      <c r="G65" s="210"/>
      <c r="H65" s="189"/>
      <c r="I65" s="171">
        <f t="shared" si="1"/>
        <v>8</v>
      </c>
      <c r="J65" s="211"/>
      <c r="K65" s="212"/>
      <c r="L65" s="207"/>
      <c r="M65" s="206"/>
      <c r="N65" s="207"/>
      <c r="O65" s="37"/>
      <c r="Q65" s="213"/>
      <c r="R65" s="214"/>
      <c r="S65" s="214"/>
      <c r="T65" s="215"/>
      <c r="U65" s="66"/>
      <c r="V65" s="113"/>
      <c r="W65" s="216"/>
      <c r="X65" s="217"/>
      <c r="Y65" s="35"/>
      <c r="Z65" s="35"/>
      <c r="AA65" s="37"/>
    </row>
    <row r="66" spans="1:27" ht="12.75" customHeight="1" x14ac:dyDescent="0.3">
      <c r="A66" s="204"/>
      <c r="B66" s="205" t="s">
        <v>410</v>
      </c>
      <c r="C66" s="206" t="s">
        <v>70</v>
      </c>
      <c r="D66" s="207" t="s">
        <v>33</v>
      </c>
      <c r="E66" s="208">
        <v>24</v>
      </c>
      <c r="F66" s="209">
        <v>200</v>
      </c>
      <c r="G66" s="210"/>
      <c r="H66" s="189"/>
      <c r="I66" s="171">
        <f t="shared" ref="I66:I97" si="2">E66+F66+G66+H66</f>
        <v>224</v>
      </c>
      <c r="J66" s="212"/>
      <c r="K66" s="207"/>
      <c r="L66" s="206"/>
      <c r="M66" s="207"/>
      <c r="N66" s="37"/>
      <c r="P66" s="213"/>
      <c r="Q66" s="214"/>
      <c r="R66" s="214"/>
      <c r="S66" s="215"/>
      <c r="T66" s="66"/>
      <c r="U66" s="113"/>
      <c r="V66" s="216"/>
      <c r="W66" s="217"/>
      <c r="X66" s="35"/>
      <c r="Y66" s="35"/>
      <c r="Z66" s="37"/>
    </row>
    <row r="67" spans="1:27" ht="12.75" customHeight="1" x14ac:dyDescent="0.3">
      <c r="B67" s="205" t="s">
        <v>435</v>
      </c>
      <c r="C67" s="206" t="s">
        <v>330</v>
      </c>
      <c r="D67" s="207" t="s">
        <v>252</v>
      </c>
      <c r="E67" s="208">
        <v>8</v>
      </c>
      <c r="F67" s="209">
        <v>200</v>
      </c>
      <c r="G67" s="210"/>
      <c r="H67" s="189"/>
      <c r="I67" s="171">
        <f t="shared" si="2"/>
        <v>208</v>
      </c>
      <c r="J67" s="212"/>
      <c r="K67" s="220"/>
      <c r="N67" s="37"/>
      <c r="T67" s="219"/>
      <c r="U67" s="36"/>
      <c r="V67" s="216"/>
      <c r="W67" s="217"/>
      <c r="X67" s="35"/>
      <c r="Y67" s="35"/>
      <c r="Z67" s="37"/>
    </row>
    <row r="68" spans="1:27" ht="12.75" customHeight="1" x14ac:dyDescent="0.3">
      <c r="B68" s="221" t="s">
        <v>672</v>
      </c>
      <c r="C68" s="36" t="s">
        <v>627</v>
      </c>
      <c r="D68" s="222" t="s">
        <v>36</v>
      </c>
      <c r="E68" s="216">
        <v>19</v>
      </c>
      <c r="F68" s="209"/>
      <c r="G68" s="210"/>
      <c r="H68" s="189"/>
      <c r="I68" s="171">
        <f t="shared" si="2"/>
        <v>19</v>
      </c>
      <c r="J68" s="212"/>
      <c r="K68" s="220"/>
      <c r="N68" s="37"/>
      <c r="T68" s="219"/>
      <c r="U68" s="36"/>
      <c r="V68" s="216"/>
      <c r="W68" s="217"/>
      <c r="X68" s="35"/>
      <c r="Y68" s="35"/>
      <c r="Z68" s="37"/>
    </row>
    <row r="69" spans="1:27" ht="12.75" customHeight="1" x14ac:dyDescent="0.3">
      <c r="B69" s="221" t="s">
        <v>681</v>
      </c>
      <c r="C69" s="36" t="s">
        <v>648</v>
      </c>
      <c r="D69" s="222" t="s">
        <v>26</v>
      </c>
      <c r="E69" s="216">
        <v>16</v>
      </c>
      <c r="F69" s="209"/>
      <c r="G69" s="210"/>
      <c r="H69" s="189"/>
      <c r="I69" s="171">
        <f t="shared" si="2"/>
        <v>16</v>
      </c>
      <c r="J69" s="212"/>
      <c r="K69" s="220"/>
      <c r="N69" s="37"/>
      <c r="T69" s="219"/>
      <c r="U69" s="36"/>
      <c r="V69" s="216"/>
      <c r="W69" s="217"/>
      <c r="X69" s="35"/>
      <c r="Y69" s="35"/>
      <c r="Z69" s="37"/>
    </row>
    <row r="70" spans="1:27" ht="12.75" customHeight="1" x14ac:dyDescent="0.3">
      <c r="B70" s="205" t="s">
        <v>534</v>
      </c>
      <c r="C70" s="206" t="s">
        <v>525</v>
      </c>
      <c r="D70" s="207" t="s">
        <v>289</v>
      </c>
      <c r="E70" s="208">
        <v>16</v>
      </c>
      <c r="F70" s="209">
        <v>100</v>
      </c>
      <c r="G70" s="210"/>
      <c r="H70" s="189"/>
      <c r="I70" s="171">
        <f t="shared" si="2"/>
        <v>116</v>
      </c>
      <c r="J70" s="212"/>
      <c r="K70" s="220"/>
      <c r="N70" s="37"/>
      <c r="T70" s="219"/>
      <c r="U70" s="36"/>
      <c r="V70" s="216"/>
      <c r="W70" s="217"/>
      <c r="X70" s="35"/>
      <c r="Y70" s="35"/>
      <c r="Z70" s="37"/>
    </row>
    <row r="71" spans="1:27" ht="12.75" customHeight="1" x14ac:dyDescent="0.3">
      <c r="B71" s="205" t="s">
        <v>434</v>
      </c>
      <c r="C71" s="206" t="s">
        <v>335</v>
      </c>
      <c r="D71" s="207" t="s">
        <v>0</v>
      </c>
      <c r="E71" s="208">
        <v>8</v>
      </c>
      <c r="F71" s="209">
        <v>200</v>
      </c>
      <c r="G71" s="210"/>
      <c r="H71" s="189"/>
      <c r="I71" s="171">
        <f t="shared" si="2"/>
        <v>208</v>
      </c>
      <c r="J71" s="212"/>
      <c r="K71" s="220"/>
      <c r="N71" s="37"/>
      <c r="T71" s="219"/>
      <c r="U71" s="36"/>
      <c r="V71" s="216"/>
      <c r="W71" s="217"/>
      <c r="X71" s="35"/>
      <c r="Y71" s="35"/>
      <c r="Z71" s="37"/>
    </row>
    <row r="72" spans="1:27" ht="12.75" customHeight="1" x14ac:dyDescent="0.3">
      <c r="B72" s="205" t="s">
        <v>416</v>
      </c>
      <c r="C72" s="206" t="s">
        <v>70</v>
      </c>
      <c r="D72" s="207" t="s">
        <v>33</v>
      </c>
      <c r="E72" s="208">
        <v>18</v>
      </c>
      <c r="F72" s="209">
        <v>200</v>
      </c>
      <c r="G72" s="210"/>
      <c r="H72" s="189"/>
      <c r="I72" s="171">
        <f t="shared" si="2"/>
        <v>218</v>
      </c>
      <c r="J72" s="212"/>
      <c r="K72" s="220"/>
      <c r="N72" s="37"/>
      <c r="T72" s="219"/>
      <c r="U72" s="36"/>
      <c r="V72" s="216"/>
      <c r="W72" s="217"/>
      <c r="X72" s="35"/>
      <c r="Y72" s="35"/>
      <c r="Z72" s="37"/>
    </row>
    <row r="73" spans="1:27" ht="12.75" customHeight="1" x14ac:dyDescent="0.3">
      <c r="B73" s="221" t="s">
        <v>686</v>
      </c>
      <c r="C73" s="36" t="s">
        <v>687</v>
      </c>
      <c r="D73" s="222" t="s">
        <v>25</v>
      </c>
      <c r="E73" s="216">
        <v>8</v>
      </c>
      <c r="F73" s="209"/>
      <c r="G73" s="210"/>
      <c r="H73" s="189"/>
      <c r="I73" s="171">
        <f t="shared" si="2"/>
        <v>8</v>
      </c>
      <c r="J73" s="212"/>
      <c r="K73" s="220"/>
      <c r="N73" s="37"/>
      <c r="T73" s="219"/>
      <c r="U73" s="36"/>
      <c r="V73" s="216"/>
      <c r="W73" s="217"/>
      <c r="X73" s="35"/>
      <c r="Y73" s="35"/>
      <c r="Z73" s="37"/>
    </row>
    <row r="74" spans="1:27" ht="12.75" customHeight="1" x14ac:dyDescent="0.3">
      <c r="B74" s="221" t="s">
        <v>678</v>
      </c>
      <c r="C74" s="36" t="s">
        <v>150</v>
      </c>
      <c r="D74" s="222" t="s">
        <v>27</v>
      </c>
      <c r="E74" s="216">
        <v>16</v>
      </c>
      <c r="F74" s="209"/>
      <c r="G74" s="210"/>
      <c r="H74" s="189"/>
      <c r="I74" s="171">
        <f t="shared" si="2"/>
        <v>16</v>
      </c>
      <c r="J74" s="212"/>
      <c r="K74" s="220"/>
      <c r="N74" s="37"/>
      <c r="T74" s="219"/>
      <c r="U74" s="36"/>
      <c r="V74" s="216"/>
      <c r="W74" s="217"/>
      <c r="X74" s="35"/>
      <c r="Y74" s="35"/>
      <c r="Z74" s="37"/>
    </row>
    <row r="75" spans="1:27" ht="12.75" customHeight="1" x14ac:dyDescent="0.3">
      <c r="B75" s="221" t="s">
        <v>662</v>
      </c>
      <c r="C75" s="36" t="s">
        <v>206</v>
      </c>
      <c r="D75" s="222" t="s">
        <v>37</v>
      </c>
      <c r="E75" s="216">
        <v>28</v>
      </c>
      <c r="F75" s="209"/>
      <c r="G75" s="210"/>
      <c r="H75" s="189"/>
      <c r="I75" s="171">
        <f t="shared" si="2"/>
        <v>28</v>
      </c>
      <c r="J75" s="212"/>
      <c r="K75" s="220"/>
      <c r="N75" s="37"/>
      <c r="T75" s="219"/>
      <c r="U75" s="36"/>
      <c r="V75" s="216"/>
      <c r="W75" s="217"/>
      <c r="X75" s="35"/>
      <c r="Y75" s="35"/>
      <c r="Z75" s="37"/>
    </row>
    <row r="76" spans="1:27" ht="12.75" customHeight="1" x14ac:dyDescent="0.3">
      <c r="B76" s="221" t="s">
        <v>691</v>
      </c>
      <c r="C76" s="36" t="s">
        <v>70</v>
      </c>
      <c r="D76" s="222" t="s">
        <v>33</v>
      </c>
      <c r="E76" s="216">
        <v>8</v>
      </c>
      <c r="F76" s="209"/>
      <c r="G76" s="210"/>
      <c r="H76" s="189"/>
      <c r="I76" s="171">
        <f t="shared" si="2"/>
        <v>8</v>
      </c>
      <c r="J76" s="212"/>
      <c r="K76" s="220"/>
      <c r="N76" s="37"/>
      <c r="T76" s="219"/>
      <c r="U76" s="36"/>
      <c r="V76" s="216"/>
      <c r="W76" s="217"/>
      <c r="X76" s="35"/>
      <c r="Y76" s="35"/>
      <c r="Z76" s="37"/>
    </row>
    <row r="77" spans="1:27" ht="12.75" customHeight="1" x14ac:dyDescent="0.3">
      <c r="B77" s="205" t="s">
        <v>429</v>
      </c>
      <c r="C77" s="206" t="s">
        <v>430</v>
      </c>
      <c r="D77" s="207" t="s">
        <v>13</v>
      </c>
      <c r="E77" s="208">
        <v>8</v>
      </c>
      <c r="F77" s="209">
        <v>200</v>
      </c>
      <c r="G77" s="210"/>
      <c r="H77" s="189"/>
      <c r="I77" s="171">
        <f t="shared" si="2"/>
        <v>208</v>
      </c>
      <c r="J77" s="212"/>
      <c r="K77" s="220"/>
      <c r="N77" s="37"/>
      <c r="T77" s="219"/>
      <c r="U77" s="36"/>
      <c r="V77" s="216"/>
      <c r="W77" s="217"/>
      <c r="X77" s="35"/>
      <c r="Y77" s="35"/>
      <c r="Z77" s="37"/>
    </row>
    <row r="78" spans="1:27" ht="12.75" customHeight="1" x14ac:dyDescent="0.3">
      <c r="B78" s="205" t="s">
        <v>547</v>
      </c>
      <c r="C78" s="206" t="s">
        <v>548</v>
      </c>
      <c r="D78" s="207" t="s">
        <v>40</v>
      </c>
      <c r="E78" s="208">
        <v>8</v>
      </c>
      <c r="F78" s="209">
        <v>100</v>
      </c>
      <c r="G78" s="210"/>
      <c r="H78" s="189"/>
      <c r="I78" s="171">
        <f t="shared" si="2"/>
        <v>108</v>
      </c>
      <c r="J78" s="212"/>
      <c r="K78" s="220"/>
      <c r="N78" s="37"/>
      <c r="T78" s="219"/>
      <c r="U78" s="36"/>
      <c r="V78" s="216"/>
      <c r="W78" s="217"/>
      <c r="X78" s="35"/>
      <c r="Y78" s="35"/>
      <c r="Z78" s="37"/>
    </row>
    <row r="79" spans="1:27" ht="12.75" customHeight="1" x14ac:dyDescent="0.3">
      <c r="B79" s="221" t="s">
        <v>547</v>
      </c>
      <c r="C79" s="36" t="s">
        <v>638</v>
      </c>
      <c r="D79" s="222" t="s">
        <v>40</v>
      </c>
      <c r="E79" s="216">
        <v>29</v>
      </c>
      <c r="F79" s="209"/>
      <c r="G79" s="210"/>
      <c r="H79" s="189"/>
      <c r="I79" s="171">
        <f t="shared" si="2"/>
        <v>29</v>
      </c>
      <c r="J79" s="36"/>
      <c r="K79" s="220"/>
      <c r="N79" s="36"/>
      <c r="T79" s="219"/>
      <c r="U79" s="36"/>
      <c r="V79" s="220"/>
      <c r="W79" s="36"/>
    </row>
    <row r="80" spans="1:27" ht="12.75" customHeight="1" x14ac:dyDescent="0.3">
      <c r="B80" s="221" t="s">
        <v>670</v>
      </c>
      <c r="C80" s="36" t="s">
        <v>671</v>
      </c>
      <c r="D80" s="222" t="s">
        <v>40</v>
      </c>
      <c r="E80" s="216">
        <v>20</v>
      </c>
      <c r="F80" s="209"/>
      <c r="G80" s="210"/>
      <c r="H80" s="189"/>
      <c r="I80" s="171">
        <f t="shared" si="2"/>
        <v>20</v>
      </c>
      <c r="J80" s="36"/>
      <c r="K80" s="220"/>
      <c r="N80" s="36"/>
      <c r="T80" s="219"/>
      <c r="U80" s="36"/>
      <c r="V80" s="220"/>
      <c r="W80" s="36"/>
    </row>
    <row r="81" spans="2:23" ht="12.75" customHeight="1" x14ac:dyDescent="0.3">
      <c r="B81" s="205" t="s">
        <v>405</v>
      </c>
      <c r="C81" s="206" t="s">
        <v>70</v>
      </c>
      <c r="D81" s="207" t="s">
        <v>33</v>
      </c>
      <c r="E81" s="208">
        <v>28</v>
      </c>
      <c r="F81" s="209">
        <v>200</v>
      </c>
      <c r="G81" s="210"/>
      <c r="H81" s="189"/>
      <c r="I81" s="171">
        <f t="shared" si="2"/>
        <v>228</v>
      </c>
      <c r="J81" s="36"/>
      <c r="K81" s="220"/>
      <c r="N81" s="36"/>
      <c r="T81" s="219"/>
      <c r="U81" s="36"/>
      <c r="V81" s="220"/>
      <c r="W81" s="36"/>
    </row>
    <row r="82" spans="2:23" ht="12.75" customHeight="1" x14ac:dyDescent="0.3">
      <c r="B82" s="221" t="s">
        <v>666</v>
      </c>
      <c r="C82" s="36" t="s">
        <v>634</v>
      </c>
      <c r="D82" s="222" t="s">
        <v>252</v>
      </c>
      <c r="E82" s="216">
        <v>25</v>
      </c>
      <c r="F82" s="209"/>
      <c r="G82" s="210"/>
      <c r="H82" s="189"/>
      <c r="I82" s="171">
        <f t="shared" si="2"/>
        <v>25</v>
      </c>
      <c r="J82" s="36"/>
      <c r="K82" s="220"/>
      <c r="N82" s="36"/>
      <c r="T82" s="219"/>
      <c r="U82" s="36"/>
      <c r="V82" s="220"/>
      <c r="W82" s="36"/>
    </row>
    <row r="83" spans="2:23" ht="12.75" customHeight="1" x14ac:dyDescent="0.3">
      <c r="B83" s="205" t="s">
        <v>535</v>
      </c>
      <c r="C83" s="206" t="s">
        <v>35</v>
      </c>
      <c r="D83" s="207" t="s">
        <v>34</v>
      </c>
      <c r="E83" s="208">
        <v>16</v>
      </c>
      <c r="F83" s="209">
        <v>100</v>
      </c>
      <c r="G83" s="210"/>
      <c r="H83" s="189"/>
      <c r="I83" s="171">
        <f t="shared" si="2"/>
        <v>116</v>
      </c>
      <c r="J83" s="36"/>
      <c r="K83" s="220"/>
      <c r="N83" s="36"/>
      <c r="T83" s="219"/>
      <c r="U83" s="36"/>
      <c r="V83" s="220"/>
      <c r="W83" s="36"/>
    </row>
    <row r="84" spans="2:23" ht="12.75" customHeight="1" x14ac:dyDescent="0.3">
      <c r="B84" s="205" t="s">
        <v>539</v>
      </c>
      <c r="C84" s="206" t="s">
        <v>79</v>
      </c>
      <c r="D84" s="207" t="s">
        <v>13</v>
      </c>
      <c r="E84" s="208">
        <v>16</v>
      </c>
      <c r="F84" s="209">
        <v>100</v>
      </c>
      <c r="G84" s="210"/>
      <c r="H84" s="189"/>
      <c r="I84" s="171">
        <f t="shared" si="2"/>
        <v>116</v>
      </c>
      <c r="J84" s="36"/>
      <c r="K84" s="220"/>
      <c r="N84" s="36"/>
      <c r="T84" s="219"/>
      <c r="U84" s="36"/>
      <c r="V84" s="220"/>
      <c r="W84" s="36"/>
    </row>
    <row r="85" spans="2:23" ht="12.75" customHeight="1" x14ac:dyDescent="0.3">
      <c r="B85" s="221" t="s">
        <v>677</v>
      </c>
      <c r="C85" s="36" t="s">
        <v>351</v>
      </c>
      <c r="D85" s="222" t="s">
        <v>38</v>
      </c>
      <c r="E85" s="216">
        <v>16</v>
      </c>
      <c r="F85" s="209"/>
      <c r="G85" s="210"/>
      <c r="H85" s="189"/>
      <c r="I85" s="171">
        <f t="shared" si="2"/>
        <v>16</v>
      </c>
      <c r="J85" s="36"/>
      <c r="K85" s="220"/>
      <c r="N85" s="36"/>
      <c r="T85" s="219"/>
      <c r="U85" s="36"/>
      <c r="V85" s="220"/>
      <c r="W85" s="36"/>
    </row>
    <row r="86" spans="2:23" ht="12.75" customHeight="1" x14ac:dyDescent="0.3">
      <c r="B86" s="221" t="s">
        <v>676</v>
      </c>
      <c r="C86" s="36" t="s">
        <v>42</v>
      </c>
      <c r="D86" s="222" t="s">
        <v>10</v>
      </c>
      <c r="E86" s="216">
        <v>16</v>
      </c>
      <c r="F86" s="209"/>
      <c r="G86" s="210"/>
      <c r="H86" s="189"/>
      <c r="I86" s="171">
        <f t="shared" si="2"/>
        <v>16</v>
      </c>
      <c r="J86" s="36"/>
      <c r="K86" s="220"/>
      <c r="N86" s="36"/>
      <c r="T86" s="219"/>
      <c r="U86" s="36"/>
      <c r="V86" s="220"/>
      <c r="W86" s="36"/>
    </row>
    <row r="87" spans="2:23" ht="12.75" customHeight="1" x14ac:dyDescent="0.3">
      <c r="B87" s="221" t="s">
        <v>692</v>
      </c>
      <c r="C87" s="36" t="s">
        <v>70</v>
      </c>
      <c r="D87" s="222" t="s">
        <v>33</v>
      </c>
      <c r="E87" s="216">
        <v>8</v>
      </c>
      <c r="F87" s="209"/>
      <c r="G87" s="210"/>
      <c r="H87" s="189"/>
      <c r="I87" s="171">
        <f t="shared" si="2"/>
        <v>8</v>
      </c>
      <c r="J87" s="36"/>
      <c r="K87" s="220"/>
      <c r="N87" s="36"/>
      <c r="T87" s="219"/>
      <c r="U87" s="36"/>
      <c r="V87" s="220"/>
      <c r="W87" s="36"/>
    </row>
    <row r="88" spans="2:23" ht="12.75" customHeight="1" x14ac:dyDescent="0.3">
      <c r="B88" s="205" t="s">
        <v>538</v>
      </c>
      <c r="C88" s="206" t="s">
        <v>514</v>
      </c>
      <c r="D88" s="207" t="s">
        <v>37</v>
      </c>
      <c r="E88" s="208">
        <v>16</v>
      </c>
      <c r="F88" s="209">
        <v>100</v>
      </c>
      <c r="G88" s="210"/>
      <c r="H88" s="189"/>
      <c r="I88" s="171">
        <f t="shared" si="2"/>
        <v>116</v>
      </c>
      <c r="J88" s="36"/>
      <c r="K88" s="220"/>
      <c r="N88" s="36"/>
      <c r="T88" s="219"/>
      <c r="U88" s="36"/>
      <c r="V88" s="220"/>
      <c r="W88" s="36"/>
    </row>
    <row r="89" spans="2:23" ht="12.75" customHeight="1" x14ac:dyDescent="0.3">
      <c r="B89" s="221" t="s">
        <v>538</v>
      </c>
      <c r="C89" s="36" t="s">
        <v>514</v>
      </c>
      <c r="D89" s="222" t="s">
        <v>37</v>
      </c>
      <c r="E89" s="216">
        <v>31</v>
      </c>
      <c r="F89" s="209"/>
      <c r="G89" s="210"/>
      <c r="H89" s="189"/>
      <c r="I89" s="171">
        <f t="shared" si="2"/>
        <v>31</v>
      </c>
      <c r="J89" s="36"/>
      <c r="K89" s="220"/>
      <c r="N89" s="36"/>
      <c r="T89" s="219"/>
      <c r="U89" s="36"/>
      <c r="V89" s="220"/>
      <c r="W89" s="36"/>
    </row>
    <row r="90" spans="2:23" ht="12.75" customHeight="1" x14ac:dyDescent="0.3">
      <c r="B90" s="221" t="s">
        <v>683</v>
      </c>
      <c r="C90" s="36" t="s">
        <v>684</v>
      </c>
      <c r="D90" s="222" t="s">
        <v>55</v>
      </c>
      <c r="E90" s="216">
        <v>8</v>
      </c>
      <c r="F90" s="209"/>
      <c r="G90" s="210"/>
      <c r="H90" s="189"/>
      <c r="I90" s="171">
        <f t="shared" si="2"/>
        <v>8</v>
      </c>
      <c r="J90" s="36"/>
      <c r="K90" s="220"/>
      <c r="N90" s="36"/>
      <c r="T90" s="219"/>
      <c r="U90" s="36"/>
      <c r="V90" s="220"/>
      <c r="W90" s="36"/>
    </row>
    <row r="91" spans="2:23" ht="12.75" customHeight="1" x14ac:dyDescent="0.3">
      <c r="B91" s="205" t="s">
        <v>402</v>
      </c>
      <c r="C91" s="206" t="s">
        <v>79</v>
      </c>
      <c r="D91" s="207" t="s">
        <v>13</v>
      </c>
      <c r="E91" s="208">
        <v>31</v>
      </c>
      <c r="F91" s="209">
        <v>200</v>
      </c>
      <c r="G91" s="210"/>
      <c r="H91" s="189"/>
      <c r="I91" s="171">
        <f t="shared" si="2"/>
        <v>231</v>
      </c>
      <c r="J91" s="36"/>
      <c r="K91" s="220"/>
      <c r="N91" s="36"/>
      <c r="T91" s="219"/>
      <c r="U91" s="36"/>
      <c r="V91" s="220"/>
      <c r="W91" s="36"/>
    </row>
    <row r="92" spans="2:23" ht="12.75" customHeight="1" x14ac:dyDescent="0.3">
      <c r="B92" s="221" t="s">
        <v>679</v>
      </c>
      <c r="C92" s="36" t="s">
        <v>630</v>
      </c>
      <c r="D92" s="222" t="s">
        <v>27</v>
      </c>
      <c r="E92" s="216">
        <v>16</v>
      </c>
      <c r="F92" s="209"/>
      <c r="G92" s="210"/>
      <c r="H92" s="189"/>
      <c r="I92" s="171">
        <f t="shared" si="2"/>
        <v>16</v>
      </c>
      <c r="J92" s="36"/>
      <c r="K92" s="220"/>
      <c r="N92" s="36"/>
      <c r="T92" s="219"/>
      <c r="U92" s="36"/>
      <c r="V92" s="220"/>
      <c r="W92" s="36"/>
    </row>
    <row r="93" spans="2:23" ht="12.75" customHeight="1" x14ac:dyDescent="0.3">
      <c r="B93" s="205" t="s">
        <v>543</v>
      </c>
      <c r="C93" s="206" t="s">
        <v>544</v>
      </c>
      <c r="D93" s="207" t="s">
        <v>208</v>
      </c>
      <c r="E93" s="208">
        <v>8</v>
      </c>
      <c r="F93" s="209">
        <v>100</v>
      </c>
      <c r="G93" s="210"/>
      <c r="H93" s="189"/>
      <c r="I93" s="171">
        <f t="shared" si="2"/>
        <v>108</v>
      </c>
      <c r="J93" s="36"/>
      <c r="K93" s="220"/>
      <c r="N93" s="36"/>
      <c r="T93" s="219"/>
      <c r="U93" s="36"/>
      <c r="V93" s="220"/>
      <c r="W93" s="36"/>
    </row>
    <row r="94" spans="2:23" ht="12.75" customHeight="1" x14ac:dyDescent="0.3">
      <c r="B94" s="205" t="s">
        <v>531</v>
      </c>
      <c r="C94" s="206" t="s">
        <v>532</v>
      </c>
      <c r="D94" s="207" t="s">
        <v>32</v>
      </c>
      <c r="E94" s="208">
        <v>18</v>
      </c>
      <c r="F94" s="209">
        <v>100</v>
      </c>
      <c r="G94" s="210"/>
      <c r="H94" s="189"/>
      <c r="I94" s="171">
        <f t="shared" si="2"/>
        <v>118</v>
      </c>
      <c r="J94" s="36"/>
      <c r="K94" s="220"/>
      <c r="N94" s="36"/>
      <c r="T94" s="219"/>
      <c r="U94" s="36"/>
      <c r="V94" s="220"/>
      <c r="W94" s="36"/>
    </row>
    <row r="95" spans="2:23" ht="12.75" customHeight="1" x14ac:dyDescent="0.3">
      <c r="B95" s="205" t="s">
        <v>418</v>
      </c>
      <c r="C95" s="206" t="s">
        <v>419</v>
      </c>
      <c r="D95" s="207" t="s">
        <v>32</v>
      </c>
      <c r="E95" s="208">
        <v>16</v>
      </c>
      <c r="F95" s="209">
        <v>200</v>
      </c>
      <c r="G95" s="210"/>
      <c r="H95" s="189"/>
      <c r="I95" s="171">
        <f t="shared" si="2"/>
        <v>216</v>
      </c>
      <c r="J95" s="36"/>
      <c r="K95" s="220"/>
      <c r="N95" s="36"/>
      <c r="T95" s="219"/>
      <c r="U95" s="36"/>
      <c r="V95" s="220"/>
      <c r="W95" s="36"/>
    </row>
    <row r="96" spans="2:23" ht="12.75" customHeight="1" x14ac:dyDescent="0.3">
      <c r="B96" s="205" t="s">
        <v>436</v>
      </c>
      <c r="C96" s="206" t="s">
        <v>437</v>
      </c>
      <c r="D96" s="207" t="s">
        <v>36</v>
      </c>
      <c r="E96" s="208">
        <v>8</v>
      </c>
      <c r="F96" s="209">
        <v>200</v>
      </c>
      <c r="G96" s="210"/>
      <c r="H96" s="189"/>
      <c r="I96" s="171">
        <f t="shared" si="2"/>
        <v>208</v>
      </c>
      <c r="J96" s="36"/>
      <c r="K96" s="220"/>
      <c r="N96" s="36"/>
      <c r="T96" s="219"/>
      <c r="U96" s="36"/>
      <c r="V96" s="220"/>
      <c r="W96" s="36"/>
    </row>
    <row r="97" spans="2:23" ht="12.75" customHeight="1" x14ac:dyDescent="0.3">
      <c r="B97" s="221" t="s">
        <v>665</v>
      </c>
      <c r="C97" s="36" t="s">
        <v>335</v>
      </c>
      <c r="D97" s="222" t="s">
        <v>0</v>
      </c>
      <c r="E97" s="216">
        <v>26</v>
      </c>
      <c r="F97" s="209"/>
      <c r="G97" s="210"/>
      <c r="H97" s="189"/>
      <c r="I97" s="171">
        <f t="shared" si="2"/>
        <v>26</v>
      </c>
      <c r="J97" s="36"/>
      <c r="K97" s="220"/>
      <c r="N97" s="36"/>
      <c r="T97" s="219"/>
      <c r="U97" s="36"/>
      <c r="V97" s="220"/>
      <c r="W97" s="36"/>
    </row>
    <row r="98" spans="2:23" ht="12.75" customHeight="1" x14ac:dyDescent="0.3">
      <c r="G98" s="196"/>
      <c r="H98" s="196"/>
      <c r="I98" s="223"/>
      <c r="J98" s="36"/>
      <c r="K98" s="220"/>
      <c r="N98" s="36"/>
      <c r="T98" s="219"/>
      <c r="U98" s="36"/>
      <c r="V98" s="220"/>
      <c r="W98" s="36"/>
    </row>
    <row r="99" spans="2:23" ht="12.75" customHeight="1" x14ac:dyDescent="0.3">
      <c r="H99" s="196"/>
      <c r="I99" s="196"/>
    </row>
    <row r="100" spans="2:23" ht="12.75" customHeight="1" x14ac:dyDescent="0.3">
      <c r="H100" s="196"/>
      <c r="I100" s="196"/>
    </row>
    <row r="101" spans="2:23" ht="12.75" customHeight="1" x14ac:dyDescent="0.3">
      <c r="H101" s="196"/>
      <c r="I101" s="196"/>
    </row>
    <row r="102" spans="2:23" ht="12.75" customHeight="1" x14ac:dyDescent="0.3">
      <c r="H102" s="196"/>
      <c r="I102" s="196"/>
    </row>
    <row r="103" spans="2:23" ht="12.75" customHeight="1" x14ac:dyDescent="0.3">
      <c r="H103" s="196"/>
    </row>
    <row r="104" spans="2:23" ht="12.75" customHeight="1" x14ac:dyDescent="0.3">
      <c r="H104" s="196"/>
    </row>
  </sheetData>
  <sortState ref="B2:I97">
    <sortCondition ref="B2:B97"/>
  </sortState>
  <mergeCells count="4">
    <mergeCell ref="M1:N1"/>
    <mergeCell ref="Q1:U1"/>
    <mergeCell ref="W1:X1"/>
    <mergeCell ref="Y1:Z1"/>
  </mergeCells>
  <conditionalFormatting sqref="B1:B1048576">
    <cfRule type="duplicateValues" dxfId="15" priority="13"/>
    <cfRule type="duplicateValues" dxfId="14" priority="14"/>
  </conditionalFormatting>
  <conditionalFormatting sqref="B67:B1048576 B1"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H2:H97">
    <cfRule type="duplicateValues" dxfId="9" priority="16"/>
  </conditionalFormatting>
  <conditionalFormatting sqref="H99:H1048576 G98 H1:H97">
    <cfRule type="duplicateValues" dxfId="8" priority="15"/>
  </conditionalFormatting>
  <conditionalFormatting sqref="M2:N65 C2:D66 L66:M66">
    <cfRule type="containsErrors" dxfId="7" priority="5">
      <formula>ISERROR(C2)</formula>
    </cfRule>
  </conditionalFormatting>
  <conditionalFormatting sqref="X2:X65 W66">
    <cfRule type="duplicateValues" dxfId="6" priority="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workbookViewId="0">
      <selection activeCell="D5" sqref="D5"/>
    </sheetView>
  </sheetViews>
  <sheetFormatPr defaultRowHeight="14.5" x14ac:dyDescent="0.35"/>
  <cols>
    <col min="2" max="2" width="13" bestFit="1" customWidth="1"/>
    <col min="3" max="3" width="9.81640625" customWidth="1"/>
    <col min="5" max="5" width="14" bestFit="1" customWidth="1"/>
  </cols>
  <sheetData>
    <row r="1" spans="2:5" x14ac:dyDescent="0.35">
      <c r="B1" s="576" t="s">
        <v>263</v>
      </c>
      <c r="C1" s="576"/>
      <c r="D1" s="576"/>
      <c r="E1" s="576"/>
    </row>
    <row r="2" spans="2:5" s="298" customFormat="1" ht="16" thickBot="1" x14ac:dyDescent="0.4">
      <c r="B2" s="297" t="s">
        <v>253</v>
      </c>
      <c r="C2" s="298" t="s">
        <v>254</v>
      </c>
      <c r="D2" s="298" t="s">
        <v>721</v>
      </c>
      <c r="E2" s="298" t="s">
        <v>258</v>
      </c>
    </row>
    <row r="3" spans="2:5" ht="21.5" thickBot="1" x14ac:dyDescent="0.4">
      <c r="B3" s="252" t="s">
        <v>264</v>
      </c>
      <c r="C3" s="253" t="s">
        <v>265</v>
      </c>
      <c r="D3" s="254" t="s">
        <v>266</v>
      </c>
      <c r="E3" s="255" t="s">
        <v>267</v>
      </c>
    </row>
    <row r="4" spans="2:5" x14ac:dyDescent="0.35">
      <c r="B4" s="256" t="s">
        <v>50</v>
      </c>
      <c r="C4" s="257" t="s">
        <v>40</v>
      </c>
      <c r="D4" s="258" t="s">
        <v>0</v>
      </c>
      <c r="E4" s="256" t="s">
        <v>555</v>
      </c>
    </row>
    <row r="5" spans="2:5" x14ac:dyDescent="0.35">
      <c r="B5" s="145" t="s">
        <v>270</v>
      </c>
      <c r="C5" s="146" t="s">
        <v>268</v>
      </c>
      <c r="D5" s="149" t="s">
        <v>10</v>
      </c>
      <c r="E5" s="145" t="s">
        <v>269</v>
      </c>
    </row>
    <row r="6" spans="2:5" x14ac:dyDescent="0.35">
      <c r="B6" s="145" t="s">
        <v>272</v>
      </c>
      <c r="C6" s="146" t="s">
        <v>271</v>
      </c>
      <c r="D6" s="149" t="s">
        <v>274</v>
      </c>
      <c r="E6" s="145" t="s">
        <v>33</v>
      </c>
    </row>
    <row r="7" spans="2:5" x14ac:dyDescent="0.35">
      <c r="B7" s="145" t="s">
        <v>273</v>
      </c>
      <c r="C7" s="146" t="s">
        <v>34</v>
      </c>
      <c r="D7" s="149" t="s">
        <v>275</v>
      </c>
      <c r="E7" s="145" t="s">
        <v>288</v>
      </c>
    </row>
    <row r="8" spans="2:5" x14ac:dyDescent="0.35">
      <c r="B8" s="145" t="s">
        <v>26</v>
      </c>
      <c r="C8" s="146" t="s">
        <v>213</v>
      </c>
      <c r="D8" s="149" t="s">
        <v>44</v>
      </c>
      <c r="E8" s="145" t="s">
        <v>72</v>
      </c>
    </row>
    <row r="9" spans="2:5" x14ac:dyDescent="0.35">
      <c r="B9" s="145" t="s">
        <v>276</v>
      </c>
      <c r="C9" s="146" t="s">
        <v>262</v>
      </c>
      <c r="D9" s="149" t="s">
        <v>277</v>
      </c>
      <c r="E9" s="145" t="s">
        <v>252</v>
      </c>
    </row>
    <row r="10" spans="2:5" x14ac:dyDescent="0.35">
      <c r="B10" s="145" t="s">
        <v>214</v>
      </c>
      <c r="C10" s="146" t="s">
        <v>53</v>
      </c>
      <c r="D10" s="149" t="s">
        <v>27</v>
      </c>
      <c r="E10" s="145" t="s">
        <v>119</v>
      </c>
    </row>
    <row r="11" spans="2:5" x14ac:dyDescent="0.35">
      <c r="B11" s="145" t="s">
        <v>46</v>
      </c>
      <c r="C11" s="146" t="s">
        <v>31</v>
      </c>
      <c r="D11" s="149" t="s">
        <v>76</v>
      </c>
      <c r="E11" s="145" t="s">
        <v>36</v>
      </c>
    </row>
    <row r="12" spans="2:5" x14ac:dyDescent="0.35">
      <c r="B12" s="145" t="s">
        <v>208</v>
      </c>
      <c r="C12" s="146" t="s">
        <v>29</v>
      </c>
      <c r="D12" s="149" t="s">
        <v>77</v>
      </c>
      <c r="E12" s="145" t="s">
        <v>261</v>
      </c>
    </row>
    <row r="13" spans="2:5" x14ac:dyDescent="0.35">
      <c r="B13" s="145" t="s">
        <v>13</v>
      </c>
      <c r="C13" s="146" t="s">
        <v>278</v>
      </c>
      <c r="D13" s="149" t="s">
        <v>280</v>
      </c>
      <c r="E13" s="145" t="s">
        <v>32</v>
      </c>
    </row>
    <row r="14" spans="2:5" x14ac:dyDescent="0.35">
      <c r="B14" s="145" t="s">
        <v>279</v>
      </c>
      <c r="C14" s="146" t="s">
        <v>37</v>
      </c>
      <c r="D14" s="149" t="s">
        <v>281</v>
      </c>
      <c r="E14" s="145" t="s">
        <v>260</v>
      </c>
    </row>
    <row r="15" spans="2:5" x14ac:dyDescent="0.35">
      <c r="B15" s="145" t="s">
        <v>41</v>
      </c>
      <c r="C15" s="146" t="s">
        <v>121</v>
      </c>
      <c r="D15" s="149" t="s">
        <v>283</v>
      </c>
      <c r="E15" s="145" t="s">
        <v>303</v>
      </c>
    </row>
    <row r="16" spans="2:5" x14ac:dyDescent="0.35">
      <c r="B16" s="145" t="s">
        <v>28</v>
      </c>
      <c r="C16" s="146" t="s">
        <v>220</v>
      </c>
      <c r="D16" s="149" t="s">
        <v>43</v>
      </c>
      <c r="E16" s="145" t="s">
        <v>556</v>
      </c>
    </row>
    <row r="17" spans="2:5" x14ac:dyDescent="0.35">
      <c r="B17" s="145" t="s">
        <v>45</v>
      </c>
      <c r="C17" s="146" t="s">
        <v>309</v>
      </c>
      <c r="D17" s="149" t="s">
        <v>224</v>
      </c>
      <c r="E17" s="145" t="s">
        <v>86</v>
      </c>
    </row>
    <row r="18" spans="2:5" x14ac:dyDescent="0.35">
      <c r="B18" s="145" t="s">
        <v>16</v>
      </c>
      <c r="C18" s="146" t="s">
        <v>38</v>
      </c>
      <c r="D18" s="149" t="s">
        <v>557</v>
      </c>
      <c r="E18" s="145" t="s">
        <v>55</v>
      </c>
    </row>
    <row r="19" spans="2:5" x14ac:dyDescent="0.35">
      <c r="B19" s="145" t="s">
        <v>5</v>
      </c>
      <c r="C19" s="146" t="s">
        <v>222</v>
      </c>
      <c r="D19" s="149" t="s">
        <v>289</v>
      </c>
      <c r="E19" s="145" t="s">
        <v>51</v>
      </c>
    </row>
    <row r="20" spans="2:5" x14ac:dyDescent="0.35">
      <c r="B20" s="145" t="s">
        <v>92</v>
      </c>
      <c r="C20" s="146" t="s">
        <v>282</v>
      </c>
      <c r="D20" s="149" t="s">
        <v>202</v>
      </c>
      <c r="E20" s="145" t="s">
        <v>558</v>
      </c>
    </row>
    <row r="21" spans="2:5" x14ac:dyDescent="0.35">
      <c r="B21" s="145"/>
      <c r="C21" s="146"/>
      <c r="D21" s="149" t="s">
        <v>30</v>
      </c>
      <c r="E21" s="145" t="s">
        <v>559</v>
      </c>
    </row>
    <row r="22" spans="2:5" x14ac:dyDescent="0.35">
      <c r="B22" s="145"/>
      <c r="C22" s="146"/>
      <c r="D22" s="149" t="s">
        <v>259</v>
      </c>
      <c r="E22" s="145" t="s">
        <v>560</v>
      </c>
    </row>
    <row r="23" spans="2:5" x14ac:dyDescent="0.35">
      <c r="B23" s="145"/>
      <c r="C23" s="146"/>
      <c r="D23" s="149" t="s">
        <v>221</v>
      </c>
      <c r="E23" s="145" t="s">
        <v>314</v>
      </c>
    </row>
    <row r="24" spans="2:5" x14ac:dyDescent="0.35">
      <c r="B24" s="145"/>
      <c r="C24" s="146"/>
      <c r="D24" s="149" t="s">
        <v>284</v>
      </c>
      <c r="E24" s="145" t="s">
        <v>561</v>
      </c>
    </row>
    <row r="25" spans="2:5" x14ac:dyDescent="0.35">
      <c r="B25" s="145"/>
      <c r="C25" s="146"/>
      <c r="D25" s="149" t="s">
        <v>285</v>
      </c>
      <c r="E25" s="145" t="s">
        <v>562</v>
      </c>
    </row>
    <row r="26" spans="2:5" x14ac:dyDescent="0.35">
      <c r="B26" s="145"/>
      <c r="C26" s="146"/>
      <c r="D26" s="149" t="s">
        <v>286</v>
      </c>
      <c r="E26" s="145" t="s">
        <v>52</v>
      </c>
    </row>
    <row r="27" spans="2:5" ht="15" thickBot="1" x14ac:dyDescent="0.4">
      <c r="B27" s="147"/>
      <c r="C27" s="148"/>
      <c r="D27" s="259" t="s">
        <v>287</v>
      </c>
      <c r="E27" s="260"/>
    </row>
  </sheetData>
  <mergeCells count="1">
    <mergeCell ref="B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topLeftCell="I1" zoomScale="93" zoomScaleNormal="93" workbookViewId="0">
      <selection activeCell="I1" sqref="A1:XFD1048576"/>
    </sheetView>
  </sheetViews>
  <sheetFormatPr defaultColWidth="7" defaultRowHeight="12.75" customHeight="1" x14ac:dyDescent="0.3"/>
  <cols>
    <col min="1" max="1" width="2.81640625" style="153" hidden="1" customWidth="1"/>
    <col min="2" max="2" width="24.81640625" style="153" hidden="1" customWidth="1"/>
    <col min="3" max="3" width="10.54296875" style="153" hidden="1" customWidth="1"/>
    <col min="4" max="5" width="2.81640625" style="152" hidden="1" customWidth="1"/>
    <col min="6" max="6" width="24.81640625" style="153" hidden="1" customWidth="1"/>
    <col min="7" max="7" width="10.54296875" style="153" hidden="1" customWidth="1"/>
    <col min="8" max="8" width="2.81640625" style="153" hidden="1" customWidth="1"/>
    <col min="9" max="9" width="3" style="153" customWidth="1"/>
    <col min="10" max="10" width="28.1796875" style="153" bestFit="1" customWidth="1"/>
    <col min="11" max="11" width="14.81640625" style="153" bestFit="1" customWidth="1"/>
    <col min="12" max="12" width="3" style="160" bestFit="1" customWidth="1"/>
    <col min="13" max="13" width="2.54296875" style="153" customWidth="1"/>
    <col min="14" max="14" width="28.1796875" style="153" bestFit="1" customWidth="1"/>
    <col min="15" max="15" width="15.1796875" style="153" bestFit="1" customWidth="1"/>
    <col min="16" max="16" width="3" style="153" bestFit="1" customWidth="1"/>
    <col min="17" max="17" width="2.81640625" style="153" customWidth="1"/>
    <col min="18" max="16384" width="7" style="153"/>
  </cols>
  <sheetData>
    <row r="1" spans="1:16" s="150" customFormat="1" ht="15" customHeight="1" x14ac:dyDescent="0.3">
      <c r="A1" s="577" t="s">
        <v>250</v>
      </c>
      <c r="B1" s="577"/>
      <c r="C1" s="577"/>
      <c r="D1" s="577"/>
      <c r="E1" s="577"/>
      <c r="F1" s="577"/>
      <c r="G1" s="577"/>
      <c r="J1" s="578" t="s">
        <v>440</v>
      </c>
      <c r="K1" s="578" t="s">
        <v>216</v>
      </c>
      <c r="L1" s="578" t="s">
        <v>216</v>
      </c>
      <c r="M1" s="578" t="s">
        <v>216</v>
      </c>
      <c r="N1" s="578" t="s">
        <v>216</v>
      </c>
      <c r="O1" s="578" t="s">
        <v>216</v>
      </c>
      <c r="P1" s="578" t="s">
        <v>216</v>
      </c>
    </row>
    <row r="2" spans="1:16" s="150" customFormat="1" ht="15" customHeight="1" x14ac:dyDescent="0.3">
      <c r="A2" s="577" t="s">
        <v>251</v>
      </c>
      <c r="B2" s="577"/>
      <c r="C2" s="577"/>
      <c r="D2" s="577"/>
      <c r="E2" s="577"/>
      <c r="F2" s="577"/>
      <c r="G2" s="577"/>
      <c r="J2" s="578" t="s">
        <v>367</v>
      </c>
      <c r="K2" s="578" t="s">
        <v>216</v>
      </c>
      <c r="L2" s="578" t="s">
        <v>216</v>
      </c>
      <c r="M2" s="578" t="s">
        <v>216</v>
      </c>
      <c r="N2" s="578" t="s">
        <v>216</v>
      </c>
      <c r="O2" s="578" t="s">
        <v>216</v>
      </c>
      <c r="P2" s="578" t="s">
        <v>216</v>
      </c>
    </row>
    <row r="3" spans="1:16" s="150" customFormat="1" ht="13.5" thickBot="1" x14ac:dyDescent="0.35">
      <c r="B3" s="151" t="s">
        <v>227</v>
      </c>
      <c r="C3" s="151" t="s">
        <v>185</v>
      </c>
      <c r="D3" s="152" t="s">
        <v>216</v>
      </c>
      <c r="E3" s="152"/>
      <c r="F3" s="151" t="s">
        <v>228</v>
      </c>
      <c r="G3" s="151" t="s">
        <v>185</v>
      </c>
      <c r="H3" s="153"/>
      <c r="J3" s="154" t="s">
        <v>227</v>
      </c>
      <c r="K3" s="155" t="s">
        <v>185</v>
      </c>
      <c r="L3" s="155"/>
      <c r="M3" s="156" t="s">
        <v>216</v>
      </c>
      <c r="N3" s="154" t="s">
        <v>234</v>
      </c>
      <c r="O3" s="154" t="s">
        <v>185</v>
      </c>
      <c r="P3" s="155"/>
    </row>
    <row r="4" spans="1:16" s="150" customFormat="1" ht="13" x14ac:dyDescent="0.3">
      <c r="B4" s="17" t="s">
        <v>232</v>
      </c>
      <c r="C4" s="17" t="s">
        <v>0</v>
      </c>
      <c r="D4" s="157">
        <v>10</v>
      </c>
      <c r="F4" s="17" t="s">
        <v>232</v>
      </c>
      <c r="G4" s="17" t="s">
        <v>0</v>
      </c>
      <c r="H4" s="157">
        <v>12</v>
      </c>
      <c r="J4" s="158" t="s">
        <v>307</v>
      </c>
      <c r="K4" s="159" t="s">
        <v>40</v>
      </c>
      <c r="L4" s="156">
        <v>12</v>
      </c>
      <c r="N4" s="158" t="s">
        <v>319</v>
      </c>
      <c r="O4" s="158" t="s">
        <v>0</v>
      </c>
      <c r="P4" s="156">
        <v>9</v>
      </c>
    </row>
    <row r="5" spans="1:16" s="150" customFormat="1" ht="13" x14ac:dyDescent="0.3">
      <c r="B5" s="17" t="s">
        <v>212</v>
      </c>
      <c r="C5" s="17" t="s">
        <v>213</v>
      </c>
      <c r="D5" s="157">
        <v>2</v>
      </c>
      <c r="F5" s="17" t="s">
        <v>302</v>
      </c>
      <c r="G5" s="17" t="s">
        <v>34</v>
      </c>
      <c r="H5" s="157">
        <v>11</v>
      </c>
      <c r="J5" s="158" t="s">
        <v>308</v>
      </c>
      <c r="K5" s="159" t="s">
        <v>40</v>
      </c>
      <c r="L5" s="156">
        <v>15</v>
      </c>
      <c r="N5" s="158" t="s">
        <v>320</v>
      </c>
      <c r="O5" s="158" t="s">
        <v>0</v>
      </c>
      <c r="P5" s="156">
        <v>15</v>
      </c>
    </row>
    <row r="6" spans="1:16" s="150" customFormat="1" ht="13" x14ac:dyDescent="0.3">
      <c r="B6" s="17" t="s">
        <v>256</v>
      </c>
      <c r="C6" s="17" t="s">
        <v>213</v>
      </c>
      <c r="D6" s="157">
        <v>16</v>
      </c>
      <c r="F6" s="17" t="s">
        <v>248</v>
      </c>
      <c r="G6" s="17" t="s">
        <v>33</v>
      </c>
      <c r="H6" s="157">
        <v>14</v>
      </c>
      <c r="J6" s="158" t="s">
        <v>319</v>
      </c>
      <c r="K6" s="159" t="s">
        <v>0</v>
      </c>
      <c r="L6" s="156">
        <v>7</v>
      </c>
      <c r="N6" s="158" t="s">
        <v>337</v>
      </c>
      <c r="O6" s="158" t="s">
        <v>33</v>
      </c>
      <c r="P6" s="156">
        <v>3</v>
      </c>
    </row>
    <row r="7" spans="1:16" s="150" customFormat="1" ht="13" x14ac:dyDescent="0.3">
      <c r="B7" s="17" t="s">
        <v>241</v>
      </c>
      <c r="C7" s="17" t="s">
        <v>33</v>
      </c>
      <c r="D7" s="157">
        <v>6</v>
      </c>
      <c r="F7" s="17" t="s">
        <v>313</v>
      </c>
      <c r="G7" s="17" t="s">
        <v>27</v>
      </c>
      <c r="H7" s="157">
        <v>10</v>
      </c>
      <c r="J7" s="158" t="s">
        <v>338</v>
      </c>
      <c r="K7" s="159" t="s">
        <v>33</v>
      </c>
      <c r="L7" s="156">
        <v>11</v>
      </c>
      <c r="N7" s="158" t="s">
        <v>331</v>
      </c>
      <c r="O7" s="158" t="s">
        <v>26</v>
      </c>
      <c r="P7" s="156">
        <v>5</v>
      </c>
    </row>
    <row r="8" spans="1:16" s="150" customFormat="1" ht="13" x14ac:dyDescent="0.3">
      <c r="B8" s="17" t="s">
        <v>245</v>
      </c>
      <c r="C8" s="17" t="s">
        <v>27</v>
      </c>
      <c r="D8" s="157">
        <v>13</v>
      </c>
      <c r="F8" s="17" t="s">
        <v>245</v>
      </c>
      <c r="G8" s="17" t="s">
        <v>27</v>
      </c>
      <c r="H8" s="157">
        <v>5</v>
      </c>
      <c r="J8" s="158" t="s">
        <v>353</v>
      </c>
      <c r="K8" s="159" t="s">
        <v>27</v>
      </c>
      <c r="L8" s="156">
        <v>2</v>
      </c>
      <c r="N8" s="158" t="s">
        <v>353</v>
      </c>
      <c r="O8" s="158" t="s">
        <v>27</v>
      </c>
      <c r="P8" s="156">
        <v>7</v>
      </c>
    </row>
    <row r="9" spans="1:16" s="150" customFormat="1" ht="13" x14ac:dyDescent="0.3">
      <c r="B9" s="17" t="s">
        <v>244</v>
      </c>
      <c r="C9" s="17" t="s">
        <v>36</v>
      </c>
      <c r="D9" s="157">
        <v>12</v>
      </c>
      <c r="F9" s="17" t="s">
        <v>290</v>
      </c>
      <c r="G9" s="17" t="s">
        <v>46</v>
      </c>
      <c r="H9" s="157">
        <v>6</v>
      </c>
      <c r="J9" s="158" t="s">
        <v>354</v>
      </c>
      <c r="K9" s="159" t="s">
        <v>27</v>
      </c>
      <c r="L9" s="156">
        <v>10</v>
      </c>
      <c r="N9" s="158" t="s">
        <v>354</v>
      </c>
      <c r="O9" s="158" t="s">
        <v>27</v>
      </c>
      <c r="P9" s="156">
        <v>11</v>
      </c>
    </row>
    <row r="10" spans="1:16" s="150" customFormat="1" ht="13" x14ac:dyDescent="0.3">
      <c r="B10" s="17" t="s">
        <v>246</v>
      </c>
      <c r="C10" s="17" t="s">
        <v>36</v>
      </c>
      <c r="D10" s="157">
        <v>15</v>
      </c>
      <c r="F10" s="17" t="s">
        <v>244</v>
      </c>
      <c r="G10" s="17" t="s">
        <v>36</v>
      </c>
      <c r="H10" s="157">
        <v>4</v>
      </c>
      <c r="J10" s="158" t="s">
        <v>441</v>
      </c>
      <c r="K10" s="159" t="s">
        <v>53</v>
      </c>
      <c r="L10" s="156">
        <v>8</v>
      </c>
      <c r="N10" s="158" t="s">
        <v>291</v>
      </c>
      <c r="O10" s="158" t="s">
        <v>252</v>
      </c>
      <c r="P10" s="156">
        <v>10</v>
      </c>
    </row>
    <row r="11" spans="1:16" s="150" customFormat="1" ht="13" x14ac:dyDescent="0.3">
      <c r="B11" s="17" t="s">
        <v>235</v>
      </c>
      <c r="C11" s="17" t="s">
        <v>31</v>
      </c>
      <c r="D11" s="157">
        <v>7</v>
      </c>
      <c r="F11" s="153" t="s">
        <v>218</v>
      </c>
      <c r="G11" s="153" t="s">
        <v>13</v>
      </c>
      <c r="H11" s="152">
        <v>1</v>
      </c>
      <c r="J11" s="158" t="s">
        <v>233</v>
      </c>
      <c r="K11" s="159" t="s">
        <v>36</v>
      </c>
      <c r="L11" s="156">
        <v>5</v>
      </c>
      <c r="N11" s="158" t="s">
        <v>218</v>
      </c>
      <c r="O11" s="158" t="s">
        <v>13</v>
      </c>
      <c r="P11" s="156">
        <v>1</v>
      </c>
    </row>
    <row r="12" spans="1:16" s="150" customFormat="1" ht="13" x14ac:dyDescent="0.3">
      <c r="B12" s="153" t="s">
        <v>301</v>
      </c>
      <c r="C12" s="153" t="s">
        <v>13</v>
      </c>
      <c r="D12" s="152">
        <v>1</v>
      </c>
      <c r="F12" s="17" t="s">
        <v>257</v>
      </c>
      <c r="G12" s="17" t="s">
        <v>13</v>
      </c>
      <c r="H12" s="157">
        <v>8</v>
      </c>
      <c r="J12" s="158" t="s">
        <v>442</v>
      </c>
      <c r="K12" s="159" t="s">
        <v>36</v>
      </c>
      <c r="L12" s="156">
        <v>14</v>
      </c>
      <c r="N12" s="158" t="s">
        <v>311</v>
      </c>
      <c r="O12" s="158" t="s">
        <v>29</v>
      </c>
      <c r="P12" s="156">
        <v>8</v>
      </c>
    </row>
    <row r="13" spans="1:16" s="150" customFormat="1" ht="13" x14ac:dyDescent="0.3">
      <c r="B13" s="17" t="s">
        <v>223</v>
      </c>
      <c r="C13" s="17" t="s">
        <v>13</v>
      </c>
      <c r="D13" s="157">
        <v>3</v>
      </c>
      <c r="F13" s="17" t="s">
        <v>223</v>
      </c>
      <c r="G13" s="17" t="s">
        <v>13</v>
      </c>
      <c r="H13" s="157">
        <v>2</v>
      </c>
      <c r="J13" s="158" t="s">
        <v>218</v>
      </c>
      <c r="K13" s="159" t="s">
        <v>13</v>
      </c>
      <c r="L13" s="156">
        <v>1</v>
      </c>
      <c r="N13" s="158" t="s">
        <v>333</v>
      </c>
      <c r="O13" s="158" t="s">
        <v>25</v>
      </c>
      <c r="P13" s="156">
        <v>12</v>
      </c>
    </row>
    <row r="14" spans="1:16" s="150" customFormat="1" ht="13" x14ac:dyDescent="0.3">
      <c r="B14" s="17" t="s">
        <v>225</v>
      </c>
      <c r="C14" s="17" t="s">
        <v>43</v>
      </c>
      <c r="D14" s="157">
        <v>14</v>
      </c>
      <c r="F14" s="17" t="s">
        <v>249</v>
      </c>
      <c r="G14" s="17" t="s">
        <v>43</v>
      </c>
      <c r="H14" s="157">
        <v>15</v>
      </c>
      <c r="J14" s="158" t="s">
        <v>853</v>
      </c>
      <c r="K14" s="159" t="s">
        <v>13</v>
      </c>
      <c r="L14" s="156">
        <v>3</v>
      </c>
      <c r="N14" s="158" t="s">
        <v>295</v>
      </c>
      <c r="O14" s="158" t="s">
        <v>41</v>
      </c>
      <c r="P14" s="156">
        <v>14</v>
      </c>
    </row>
    <row r="15" spans="1:16" s="150" customFormat="1" ht="13" x14ac:dyDescent="0.3">
      <c r="B15" s="17" t="s">
        <v>230</v>
      </c>
      <c r="C15" s="17" t="s">
        <v>38</v>
      </c>
      <c r="D15" s="157">
        <v>4</v>
      </c>
      <c r="F15" s="17" t="s">
        <v>230</v>
      </c>
      <c r="G15" s="17" t="s">
        <v>38</v>
      </c>
      <c r="H15" s="157">
        <v>7</v>
      </c>
      <c r="J15" s="158" t="s">
        <v>231</v>
      </c>
      <c r="K15" s="159" t="s">
        <v>37</v>
      </c>
      <c r="L15" s="156">
        <v>6</v>
      </c>
      <c r="N15" s="158" t="s">
        <v>443</v>
      </c>
      <c r="O15" s="158" t="s">
        <v>166</v>
      </c>
      <c r="P15" s="156">
        <v>6</v>
      </c>
    </row>
    <row r="16" spans="1:16" s="150" customFormat="1" ht="13" x14ac:dyDescent="0.3">
      <c r="B16" s="17" t="s">
        <v>255</v>
      </c>
      <c r="C16" s="17" t="s">
        <v>221</v>
      </c>
      <c r="D16" s="157">
        <v>8</v>
      </c>
      <c r="F16" s="17" t="s">
        <v>217</v>
      </c>
      <c r="G16" s="17" t="s">
        <v>38</v>
      </c>
      <c r="H16" s="157">
        <v>9</v>
      </c>
      <c r="J16" s="158" t="s">
        <v>718</v>
      </c>
      <c r="K16" s="159" t="s">
        <v>37</v>
      </c>
      <c r="L16" s="156">
        <v>9</v>
      </c>
      <c r="N16" s="158" t="s">
        <v>718</v>
      </c>
      <c r="O16" s="158" t="s">
        <v>37</v>
      </c>
      <c r="P16" s="156">
        <v>4</v>
      </c>
    </row>
    <row r="17" spans="1:16" s="150" customFormat="1" ht="13" x14ac:dyDescent="0.3">
      <c r="B17" s="17" t="s">
        <v>242</v>
      </c>
      <c r="C17" s="17" t="s">
        <v>16</v>
      </c>
      <c r="D17" s="157">
        <v>9</v>
      </c>
      <c r="F17" s="17" t="s">
        <v>255</v>
      </c>
      <c r="G17" s="17" t="s">
        <v>221</v>
      </c>
      <c r="H17" s="157">
        <v>16</v>
      </c>
      <c r="J17" s="158" t="s">
        <v>296</v>
      </c>
      <c r="K17" s="159" t="s">
        <v>37</v>
      </c>
      <c r="L17" s="156">
        <v>13</v>
      </c>
      <c r="N17" s="158" t="s">
        <v>87</v>
      </c>
      <c r="O17" s="158" t="s">
        <v>51</v>
      </c>
      <c r="P17" s="156">
        <v>13</v>
      </c>
    </row>
    <row r="18" spans="1:16" s="150" customFormat="1" ht="13" x14ac:dyDescent="0.3">
      <c r="B18" s="17" t="s">
        <v>243</v>
      </c>
      <c r="C18" s="17" t="s">
        <v>16</v>
      </c>
      <c r="D18" s="157">
        <v>11</v>
      </c>
      <c r="F18" s="17" t="s">
        <v>90</v>
      </c>
      <c r="G18" s="17" t="s">
        <v>5</v>
      </c>
      <c r="H18" s="157">
        <v>3</v>
      </c>
      <c r="J18" s="158" t="s">
        <v>590</v>
      </c>
      <c r="K18" s="159" t="s">
        <v>5</v>
      </c>
      <c r="L18" s="156">
        <v>4</v>
      </c>
      <c r="N18" s="158" t="s">
        <v>323</v>
      </c>
      <c r="O18" s="158" t="s">
        <v>38</v>
      </c>
      <c r="P18" s="156">
        <v>16</v>
      </c>
    </row>
    <row r="19" spans="1:16" s="150" customFormat="1" ht="13" x14ac:dyDescent="0.3">
      <c r="B19" s="17" t="s">
        <v>90</v>
      </c>
      <c r="C19" s="17" t="s">
        <v>5</v>
      </c>
      <c r="D19" s="157">
        <v>5</v>
      </c>
      <c r="F19" s="17" t="s">
        <v>247</v>
      </c>
      <c r="G19" s="17" t="s">
        <v>92</v>
      </c>
      <c r="H19" s="157">
        <v>13</v>
      </c>
      <c r="J19" s="158"/>
      <c r="K19" s="159"/>
      <c r="L19" s="156"/>
      <c r="N19" s="158" t="s">
        <v>590</v>
      </c>
      <c r="O19" s="158" t="s">
        <v>5</v>
      </c>
      <c r="P19" s="156">
        <v>2</v>
      </c>
    </row>
    <row r="20" spans="1:16" s="150" customFormat="1" ht="13" x14ac:dyDescent="0.3">
      <c r="L20" s="160"/>
    </row>
    <row r="21" spans="1:16" s="150" customFormat="1" ht="13" x14ac:dyDescent="0.3">
      <c r="A21" s="160"/>
      <c r="B21" s="160"/>
      <c r="C21" s="160"/>
      <c r="K21" s="160"/>
    </row>
    <row r="22" spans="1:16" s="150" customFormat="1" ht="13" x14ac:dyDescent="0.3">
      <c r="A22" s="160"/>
      <c r="B22" s="160"/>
      <c r="C22" s="160"/>
      <c r="K22" s="160"/>
    </row>
    <row r="23" spans="1:16" s="150" customFormat="1" ht="13" x14ac:dyDescent="0.3">
      <c r="A23" s="160"/>
      <c r="B23" s="160"/>
      <c r="C23" s="160"/>
      <c r="K23" s="160"/>
    </row>
    <row r="24" spans="1:16" s="150" customFormat="1" ht="13" x14ac:dyDescent="0.3">
      <c r="A24" s="160"/>
      <c r="B24" s="160"/>
      <c r="C24" s="160"/>
      <c r="K24" s="160"/>
    </row>
    <row r="25" spans="1:16" s="150" customFormat="1" ht="13" x14ac:dyDescent="0.3">
      <c r="A25" s="160"/>
      <c r="B25" s="160"/>
      <c r="C25" s="160"/>
      <c r="K25" s="160"/>
    </row>
    <row r="26" spans="1:16" s="150" customFormat="1" ht="13" x14ac:dyDescent="0.3">
      <c r="A26" s="160"/>
      <c r="B26" s="160"/>
      <c r="C26" s="160"/>
      <c r="K26" s="160"/>
    </row>
    <row r="27" spans="1:16" s="150" customFormat="1" ht="13" x14ac:dyDescent="0.3">
      <c r="A27" s="160"/>
      <c r="B27" s="160"/>
      <c r="C27" s="160"/>
      <c r="K27" s="160"/>
    </row>
    <row r="28" spans="1:16" s="150" customFormat="1" ht="13" x14ac:dyDescent="0.3">
      <c r="A28" s="160"/>
      <c r="B28" s="160"/>
      <c r="C28" s="160"/>
      <c r="K28" s="160"/>
    </row>
    <row r="29" spans="1:16" s="150" customFormat="1" ht="13" x14ac:dyDescent="0.3">
      <c r="A29" s="160"/>
      <c r="B29" s="160"/>
      <c r="C29" s="160"/>
      <c r="K29" s="160"/>
    </row>
    <row r="30" spans="1:16" s="150" customFormat="1" ht="13" x14ac:dyDescent="0.3">
      <c r="A30" s="160"/>
      <c r="B30" s="160"/>
      <c r="C30" s="160"/>
      <c r="K30" s="160"/>
    </row>
    <row r="31" spans="1:16" s="150" customFormat="1" ht="13" x14ac:dyDescent="0.3">
      <c r="A31" s="160"/>
      <c r="B31" s="160"/>
      <c r="C31" s="160"/>
      <c r="K31" s="160"/>
    </row>
    <row r="32" spans="1:16" s="150" customFormat="1" ht="13" x14ac:dyDescent="0.3">
      <c r="A32" s="160"/>
      <c r="B32" s="160"/>
      <c r="C32" s="160"/>
      <c r="K32" s="160"/>
    </row>
    <row r="33" spans="1:12" s="150" customFormat="1" ht="13" x14ac:dyDescent="0.3">
      <c r="A33" s="160"/>
      <c r="B33" s="160"/>
      <c r="C33" s="160"/>
      <c r="K33" s="160"/>
    </row>
    <row r="34" spans="1:12" s="150" customFormat="1" ht="13" x14ac:dyDescent="0.3">
      <c r="A34" s="160"/>
      <c r="B34" s="160"/>
      <c r="C34" s="160"/>
      <c r="K34" s="160"/>
    </row>
    <row r="35" spans="1:12" s="150" customFormat="1" ht="13" x14ac:dyDescent="0.3">
      <c r="A35" s="160"/>
      <c r="B35" s="160"/>
      <c r="C35" s="160"/>
      <c r="K35" s="160"/>
    </row>
    <row r="36" spans="1:12" s="150" customFormat="1" ht="13" x14ac:dyDescent="0.3">
      <c r="A36" s="160"/>
      <c r="B36" s="160"/>
      <c r="C36" s="160"/>
      <c r="K36" s="160"/>
    </row>
    <row r="37" spans="1:12" s="150" customFormat="1" ht="13" x14ac:dyDescent="0.3">
      <c r="A37" s="160"/>
      <c r="B37" s="160"/>
      <c r="C37" s="160"/>
      <c r="K37" s="160"/>
    </row>
    <row r="38" spans="1:12" s="150" customFormat="1" ht="13" x14ac:dyDescent="0.3">
      <c r="K38" s="160"/>
    </row>
    <row r="39" spans="1:12" s="150" customFormat="1" ht="13" x14ac:dyDescent="0.3">
      <c r="L39" s="160"/>
    </row>
    <row r="40" spans="1:12" s="150" customFormat="1" ht="12.75" customHeight="1" x14ac:dyDescent="0.3">
      <c r="L40" s="160"/>
    </row>
    <row r="41" spans="1:12" s="150" customFormat="1" ht="13" x14ac:dyDescent="0.3">
      <c r="L41" s="160"/>
    </row>
    <row r="42" spans="1:12" s="150" customFormat="1" ht="13" x14ac:dyDescent="0.3">
      <c r="L42" s="160"/>
    </row>
    <row r="43" spans="1:12" s="150" customFormat="1" ht="13" x14ac:dyDescent="0.3">
      <c r="L43" s="160"/>
    </row>
    <row r="44" spans="1:12" s="150" customFormat="1" ht="13" x14ac:dyDescent="0.3">
      <c r="L44" s="160"/>
    </row>
    <row r="45" spans="1:12" s="150" customFormat="1" ht="13" x14ac:dyDescent="0.3">
      <c r="L45" s="160"/>
    </row>
    <row r="46" spans="1:12" s="150" customFormat="1" ht="13" x14ac:dyDescent="0.3">
      <c r="L46" s="160"/>
    </row>
    <row r="47" spans="1:12" s="150" customFormat="1" ht="13" x14ac:dyDescent="0.3">
      <c r="L47" s="160"/>
    </row>
    <row r="48" spans="1:12" s="150" customFormat="1" ht="13" x14ac:dyDescent="0.3">
      <c r="L48" s="160"/>
    </row>
    <row r="49" spans="10:15" s="150" customFormat="1" ht="13" x14ac:dyDescent="0.3">
      <c r="L49" s="160"/>
    </row>
    <row r="50" spans="10:15" s="150" customFormat="1" ht="13" x14ac:dyDescent="0.3">
      <c r="L50" s="160"/>
    </row>
    <row r="51" spans="10:15" s="150" customFormat="1" ht="13" x14ac:dyDescent="0.3">
      <c r="L51" s="160"/>
    </row>
    <row r="52" spans="10:15" s="150" customFormat="1" ht="13" x14ac:dyDescent="0.3">
      <c r="L52" s="160"/>
    </row>
    <row r="53" spans="10:15" s="150" customFormat="1" ht="13" x14ac:dyDescent="0.3">
      <c r="L53" s="160"/>
    </row>
    <row r="54" spans="10:15" s="150" customFormat="1" ht="13" x14ac:dyDescent="0.3">
      <c r="L54" s="160"/>
    </row>
    <row r="55" spans="10:15" s="150" customFormat="1" ht="13" x14ac:dyDescent="0.3">
      <c r="L55" s="160"/>
    </row>
    <row r="56" spans="10:15" s="150" customFormat="1" ht="13" x14ac:dyDescent="0.3">
      <c r="L56" s="160"/>
    </row>
    <row r="57" spans="10:15" s="150" customFormat="1" ht="13" x14ac:dyDescent="0.3">
      <c r="L57" s="160"/>
    </row>
    <row r="58" spans="10:15" s="150" customFormat="1" ht="13" x14ac:dyDescent="0.3">
      <c r="L58" s="160"/>
    </row>
    <row r="59" spans="10:15" s="150" customFormat="1" ht="13" x14ac:dyDescent="0.3">
      <c r="J59" s="152"/>
      <c r="K59" s="153"/>
      <c r="L59" s="160"/>
      <c r="M59" s="152"/>
      <c r="N59" s="160"/>
      <c r="O59" s="160"/>
    </row>
    <row r="60" spans="10:15" s="150" customFormat="1" ht="13" x14ac:dyDescent="0.3">
      <c r="L60" s="160"/>
    </row>
    <row r="61" spans="10:15" s="150" customFormat="1" ht="13" x14ac:dyDescent="0.3">
      <c r="L61" s="160"/>
    </row>
    <row r="62" spans="10:15" s="150" customFormat="1" ht="13" x14ac:dyDescent="0.3">
      <c r="L62" s="160"/>
    </row>
    <row r="63" spans="10:15" s="150" customFormat="1" ht="13" x14ac:dyDescent="0.3">
      <c r="L63" s="160"/>
    </row>
    <row r="64" spans="10:15" s="150" customFormat="1" ht="13" x14ac:dyDescent="0.3">
      <c r="L64" s="160"/>
    </row>
    <row r="65" spans="2:12" s="150" customFormat="1" ht="13" x14ac:dyDescent="0.3">
      <c r="L65" s="160"/>
    </row>
    <row r="66" spans="2:12" s="150" customFormat="1" ht="13" x14ac:dyDescent="0.3">
      <c r="L66" s="160"/>
    </row>
    <row r="67" spans="2:12" s="150" customFormat="1" ht="13" x14ac:dyDescent="0.3">
      <c r="L67" s="160"/>
    </row>
    <row r="68" spans="2:12" s="150" customFormat="1" ht="13" x14ac:dyDescent="0.3">
      <c r="L68" s="160"/>
    </row>
    <row r="69" spans="2:12" s="150" customFormat="1" ht="13" x14ac:dyDescent="0.3">
      <c r="L69" s="160"/>
    </row>
    <row r="70" spans="2:12" s="150" customFormat="1" ht="13" x14ac:dyDescent="0.3">
      <c r="L70" s="160"/>
    </row>
    <row r="71" spans="2:12" s="150" customFormat="1" ht="13" x14ac:dyDescent="0.3">
      <c r="L71" s="160"/>
    </row>
    <row r="72" spans="2:12" s="150" customFormat="1" ht="13" x14ac:dyDescent="0.3">
      <c r="L72" s="160"/>
    </row>
    <row r="73" spans="2:12" s="150" customFormat="1" ht="13" x14ac:dyDescent="0.3">
      <c r="L73" s="160"/>
    </row>
    <row r="74" spans="2:12" s="150" customFormat="1" ht="13" x14ac:dyDescent="0.3">
      <c r="L74" s="160"/>
    </row>
    <row r="75" spans="2:12" s="150" customFormat="1" ht="13" x14ac:dyDescent="0.3">
      <c r="L75" s="160"/>
    </row>
    <row r="76" spans="2:12" s="150" customFormat="1" ht="13" x14ac:dyDescent="0.3">
      <c r="L76" s="160"/>
    </row>
    <row r="77" spans="2:12" s="150" customFormat="1" ht="13" x14ac:dyDescent="0.3">
      <c r="L77" s="160"/>
    </row>
    <row r="78" spans="2:12" s="150" customFormat="1" ht="13" x14ac:dyDescent="0.3">
      <c r="L78" s="160"/>
    </row>
    <row r="79" spans="2:12" s="150" customFormat="1" ht="13" x14ac:dyDescent="0.3">
      <c r="L79" s="160"/>
    </row>
    <row r="80" spans="2:12" s="150" customFormat="1" ht="13" x14ac:dyDescent="0.3">
      <c r="B80" s="153"/>
      <c r="C80" s="153"/>
      <c r="D80" s="152"/>
      <c r="E80" s="152"/>
      <c r="F80" s="160"/>
      <c r="L80" s="160"/>
    </row>
    <row r="81" spans="2:12" s="150" customFormat="1" ht="13" x14ac:dyDescent="0.3">
      <c r="B81" s="153"/>
      <c r="C81" s="153"/>
      <c r="D81" s="152"/>
      <c r="E81" s="152"/>
      <c r="F81" s="160"/>
      <c r="L81" s="160"/>
    </row>
    <row r="82" spans="2:12" s="150" customFormat="1" ht="13" x14ac:dyDescent="0.3">
      <c r="D82" s="152"/>
      <c r="E82" s="152"/>
      <c r="F82" s="160"/>
      <c r="L82" s="160"/>
    </row>
    <row r="83" spans="2:12" s="150" customFormat="1" ht="13" x14ac:dyDescent="0.3">
      <c r="D83" s="152"/>
      <c r="E83" s="152"/>
      <c r="F83" s="160"/>
      <c r="L83" s="160"/>
    </row>
    <row r="84" spans="2:12" s="150" customFormat="1" ht="13" x14ac:dyDescent="0.3">
      <c r="D84" s="152"/>
      <c r="E84" s="152"/>
      <c r="F84" s="160"/>
      <c r="L84" s="160"/>
    </row>
    <row r="85" spans="2:12" s="150" customFormat="1" ht="13" x14ac:dyDescent="0.3">
      <c r="D85" s="152"/>
      <c r="E85" s="152"/>
      <c r="F85" s="160"/>
      <c r="L85" s="160"/>
    </row>
    <row r="86" spans="2:12" s="150" customFormat="1" ht="13" x14ac:dyDescent="0.3">
      <c r="D86" s="152"/>
      <c r="E86" s="152"/>
      <c r="F86" s="160"/>
      <c r="L86" s="160"/>
    </row>
    <row r="87" spans="2:12" s="150" customFormat="1" ht="13" x14ac:dyDescent="0.3">
      <c r="D87" s="152"/>
      <c r="E87" s="152"/>
      <c r="F87" s="160"/>
      <c r="L87" s="160"/>
    </row>
    <row r="88" spans="2:12" s="150" customFormat="1" ht="13" x14ac:dyDescent="0.3">
      <c r="D88" s="152"/>
      <c r="E88" s="152"/>
      <c r="F88" s="160"/>
      <c r="L88" s="160"/>
    </row>
    <row r="89" spans="2:12" s="150" customFormat="1" ht="13" x14ac:dyDescent="0.3">
      <c r="D89" s="152"/>
      <c r="E89" s="152"/>
      <c r="F89" s="160"/>
      <c r="L89" s="160"/>
    </row>
    <row r="90" spans="2:12" s="150" customFormat="1" ht="13" x14ac:dyDescent="0.3">
      <c r="D90" s="152"/>
      <c r="E90" s="152"/>
      <c r="F90" s="160"/>
      <c r="L90" s="160"/>
    </row>
    <row r="91" spans="2:12" s="150" customFormat="1" ht="13" x14ac:dyDescent="0.3">
      <c r="D91" s="152"/>
      <c r="E91" s="152"/>
      <c r="F91" s="160"/>
      <c r="L91" s="160"/>
    </row>
    <row r="92" spans="2:12" s="150" customFormat="1" ht="13" x14ac:dyDescent="0.3">
      <c r="D92" s="152"/>
      <c r="E92" s="152"/>
      <c r="F92" s="160"/>
      <c r="L92" s="160"/>
    </row>
    <row r="93" spans="2:12" s="150" customFormat="1" ht="13" x14ac:dyDescent="0.3">
      <c r="D93" s="152"/>
      <c r="E93" s="152"/>
      <c r="F93" s="160"/>
      <c r="L93" s="160"/>
    </row>
    <row r="94" spans="2:12" s="150" customFormat="1" ht="13" x14ac:dyDescent="0.3">
      <c r="D94" s="152"/>
      <c r="E94" s="152"/>
      <c r="F94" s="160"/>
      <c r="L94" s="160"/>
    </row>
    <row r="95" spans="2:12" s="150" customFormat="1" ht="13" x14ac:dyDescent="0.3">
      <c r="D95" s="152"/>
      <c r="E95" s="152"/>
      <c r="F95" s="160"/>
      <c r="L95" s="160"/>
    </row>
    <row r="96" spans="2:12" s="150" customFormat="1" ht="13" x14ac:dyDescent="0.3">
      <c r="D96" s="152"/>
      <c r="E96" s="152"/>
      <c r="F96" s="160"/>
      <c r="L96" s="160"/>
    </row>
    <row r="97" spans="2:12" s="150" customFormat="1" ht="13" x14ac:dyDescent="0.3">
      <c r="D97" s="152"/>
      <c r="E97" s="152"/>
      <c r="F97" s="160"/>
      <c r="L97" s="160"/>
    </row>
    <row r="98" spans="2:12" s="150" customFormat="1" ht="13" x14ac:dyDescent="0.3">
      <c r="D98" s="152"/>
      <c r="E98" s="152"/>
      <c r="F98" s="160"/>
      <c r="L98" s="160"/>
    </row>
    <row r="99" spans="2:12" s="150" customFormat="1" ht="13" x14ac:dyDescent="0.3">
      <c r="D99" s="152"/>
      <c r="E99" s="152"/>
      <c r="F99" s="160"/>
      <c r="L99" s="160"/>
    </row>
    <row r="100" spans="2:12" s="150" customFormat="1" ht="13" x14ac:dyDescent="0.3">
      <c r="D100" s="152"/>
      <c r="E100" s="152"/>
      <c r="F100" s="160"/>
      <c r="L100" s="160"/>
    </row>
    <row r="101" spans="2:12" s="150" customFormat="1" ht="13" x14ac:dyDescent="0.3">
      <c r="B101" s="160"/>
      <c r="D101" s="152"/>
      <c r="E101" s="152"/>
      <c r="F101" s="160"/>
      <c r="L101" s="160"/>
    </row>
    <row r="102" spans="2:12" s="150" customFormat="1" ht="13" x14ac:dyDescent="0.3">
      <c r="B102" s="160"/>
      <c r="D102" s="152"/>
      <c r="E102" s="152"/>
      <c r="F102" s="160"/>
      <c r="L102" s="160"/>
    </row>
    <row r="103" spans="2:12" s="150" customFormat="1" ht="13" x14ac:dyDescent="0.3">
      <c r="B103" s="160"/>
      <c r="D103" s="152"/>
      <c r="E103" s="152"/>
      <c r="F103" s="160"/>
      <c r="L103" s="160"/>
    </row>
    <row r="104" spans="2:12" s="150" customFormat="1" ht="13" x14ac:dyDescent="0.3">
      <c r="B104" s="160"/>
      <c r="D104" s="152"/>
      <c r="E104" s="152"/>
      <c r="F104" s="160"/>
      <c r="L104" s="160"/>
    </row>
    <row r="105" spans="2:12" s="150" customFormat="1" ht="13" x14ac:dyDescent="0.3">
      <c r="B105" s="160"/>
      <c r="D105" s="152"/>
      <c r="E105" s="152"/>
      <c r="F105" s="160"/>
      <c r="L105" s="160"/>
    </row>
    <row r="106" spans="2:12" s="150" customFormat="1" ht="13" x14ac:dyDescent="0.3">
      <c r="B106" s="160"/>
      <c r="D106" s="152"/>
      <c r="E106" s="152"/>
      <c r="F106" s="160"/>
      <c r="L106" s="160"/>
    </row>
    <row r="107" spans="2:12" s="150" customFormat="1" ht="13" x14ac:dyDescent="0.3">
      <c r="B107" s="160"/>
      <c r="D107" s="152"/>
      <c r="E107" s="152"/>
      <c r="F107" s="160"/>
      <c r="L107" s="160"/>
    </row>
    <row r="108" spans="2:12" s="150" customFormat="1" ht="13" x14ac:dyDescent="0.3">
      <c r="B108" s="160"/>
      <c r="D108" s="152"/>
      <c r="E108" s="152"/>
      <c r="F108" s="160"/>
      <c r="L108" s="160"/>
    </row>
    <row r="109" spans="2:12" s="150" customFormat="1" ht="13" x14ac:dyDescent="0.3">
      <c r="B109" s="160"/>
      <c r="D109" s="152"/>
      <c r="E109" s="152"/>
      <c r="F109" s="160"/>
      <c r="L109" s="160"/>
    </row>
    <row r="110" spans="2:12" s="150" customFormat="1" ht="13" x14ac:dyDescent="0.3">
      <c r="B110" s="160"/>
      <c r="D110" s="152"/>
      <c r="E110" s="152"/>
      <c r="F110" s="160"/>
      <c r="L110" s="160"/>
    </row>
    <row r="111" spans="2:12" s="150" customFormat="1" ht="13" x14ac:dyDescent="0.3">
      <c r="B111" s="160"/>
      <c r="D111" s="152"/>
      <c r="E111" s="152"/>
      <c r="F111" s="160"/>
      <c r="L111" s="160"/>
    </row>
    <row r="112" spans="2:12" s="150" customFormat="1" ht="13" x14ac:dyDescent="0.3">
      <c r="B112" s="160"/>
      <c r="D112" s="152"/>
      <c r="E112" s="152"/>
      <c r="F112" s="160"/>
      <c r="L112" s="160"/>
    </row>
    <row r="113" spans="2:12" s="150" customFormat="1" ht="13" x14ac:dyDescent="0.3">
      <c r="B113" s="160"/>
      <c r="D113" s="152"/>
      <c r="E113" s="152"/>
      <c r="F113" s="160"/>
      <c r="L113" s="160"/>
    </row>
    <row r="114" spans="2:12" s="150" customFormat="1" ht="13" x14ac:dyDescent="0.3">
      <c r="B114" s="160"/>
      <c r="D114" s="152"/>
      <c r="E114" s="152"/>
      <c r="F114" s="160"/>
      <c r="L114" s="160"/>
    </row>
    <row r="115" spans="2:12" s="150" customFormat="1" ht="13" x14ac:dyDescent="0.3">
      <c r="B115" s="160"/>
      <c r="D115" s="152"/>
      <c r="E115" s="152"/>
      <c r="F115" s="160"/>
      <c r="L115" s="160"/>
    </row>
    <row r="116" spans="2:12" s="150" customFormat="1" ht="13" x14ac:dyDescent="0.3">
      <c r="B116" s="160"/>
      <c r="D116" s="152"/>
      <c r="E116" s="152"/>
      <c r="F116" s="160"/>
      <c r="L116" s="160"/>
    </row>
    <row r="117" spans="2:12" s="150" customFormat="1" ht="13" x14ac:dyDescent="0.3">
      <c r="B117" s="160"/>
      <c r="D117" s="152"/>
      <c r="E117" s="152"/>
      <c r="F117" s="160"/>
      <c r="L117" s="160"/>
    </row>
    <row r="118" spans="2:12" s="150" customFormat="1" ht="13" x14ac:dyDescent="0.3">
      <c r="B118" s="160"/>
      <c r="D118" s="152"/>
      <c r="E118" s="152"/>
      <c r="F118" s="160"/>
      <c r="L118" s="160"/>
    </row>
    <row r="119" spans="2:12" s="150" customFormat="1" ht="13" x14ac:dyDescent="0.3">
      <c r="B119" s="160"/>
      <c r="D119" s="152"/>
      <c r="E119" s="152"/>
      <c r="F119" s="160"/>
      <c r="L119" s="160"/>
    </row>
    <row r="120" spans="2:12" s="150" customFormat="1" ht="13" x14ac:dyDescent="0.3">
      <c r="B120" s="160"/>
      <c r="D120" s="152"/>
      <c r="E120" s="152"/>
      <c r="F120" s="160"/>
      <c r="L120" s="160"/>
    </row>
    <row r="121" spans="2:12" s="150" customFormat="1" ht="13" x14ac:dyDescent="0.3">
      <c r="B121" s="160"/>
      <c r="D121" s="152"/>
      <c r="E121" s="152"/>
      <c r="F121" s="160"/>
      <c r="L121" s="160"/>
    </row>
    <row r="122" spans="2:12" s="150" customFormat="1" ht="13" x14ac:dyDescent="0.3">
      <c r="B122" s="160"/>
      <c r="D122" s="152"/>
      <c r="E122" s="152"/>
      <c r="F122" s="160"/>
      <c r="L122" s="160"/>
    </row>
    <row r="123" spans="2:12" s="150" customFormat="1" ht="13" x14ac:dyDescent="0.3">
      <c r="B123" s="160"/>
      <c r="D123" s="152"/>
      <c r="E123" s="152"/>
      <c r="F123" s="160"/>
      <c r="L123" s="160"/>
    </row>
    <row r="124" spans="2:12" s="150" customFormat="1" ht="13" x14ac:dyDescent="0.3">
      <c r="B124" s="160"/>
      <c r="D124" s="152"/>
      <c r="E124" s="152"/>
      <c r="F124" s="160"/>
      <c r="L124" s="160"/>
    </row>
    <row r="125" spans="2:12" s="150" customFormat="1" ht="13" x14ac:dyDescent="0.3">
      <c r="B125" s="160"/>
      <c r="D125" s="152"/>
      <c r="E125" s="152"/>
      <c r="F125" s="160"/>
      <c r="L125" s="160"/>
    </row>
    <row r="126" spans="2:12" s="150" customFormat="1" ht="13" x14ac:dyDescent="0.3">
      <c r="B126" s="160"/>
      <c r="D126" s="152"/>
      <c r="E126" s="152"/>
      <c r="F126" s="160"/>
      <c r="L126" s="160"/>
    </row>
    <row r="127" spans="2:12" s="150" customFormat="1" ht="13" x14ac:dyDescent="0.3">
      <c r="B127" s="160"/>
      <c r="D127" s="152"/>
      <c r="E127" s="152"/>
      <c r="F127" s="160"/>
      <c r="L127" s="160"/>
    </row>
    <row r="128" spans="2:12" s="150" customFormat="1" ht="13" x14ac:dyDescent="0.3">
      <c r="B128" s="160"/>
      <c r="D128" s="152"/>
      <c r="E128" s="152"/>
      <c r="F128" s="160"/>
      <c r="L128" s="160"/>
    </row>
    <row r="129" spans="2:12" s="150" customFormat="1" ht="13" x14ac:dyDescent="0.3">
      <c r="B129" s="160"/>
      <c r="D129" s="152"/>
      <c r="E129" s="152"/>
      <c r="F129" s="160"/>
      <c r="L129" s="160"/>
    </row>
    <row r="130" spans="2:12" s="150" customFormat="1" ht="13" x14ac:dyDescent="0.3">
      <c r="B130" s="160"/>
      <c r="D130" s="152"/>
      <c r="E130" s="152"/>
      <c r="F130" s="160"/>
      <c r="L130" s="160"/>
    </row>
    <row r="131" spans="2:12" s="150" customFormat="1" ht="13" x14ac:dyDescent="0.3">
      <c r="B131" s="160"/>
      <c r="D131" s="152"/>
      <c r="E131" s="152"/>
      <c r="F131" s="160"/>
      <c r="L131" s="160"/>
    </row>
    <row r="132" spans="2:12" s="150" customFormat="1" ht="13" x14ac:dyDescent="0.3">
      <c r="B132" s="160"/>
      <c r="D132" s="152"/>
      <c r="E132" s="152"/>
      <c r="F132" s="160"/>
      <c r="L132" s="160"/>
    </row>
    <row r="133" spans="2:12" s="150" customFormat="1" ht="13" x14ac:dyDescent="0.3">
      <c r="B133" s="160"/>
      <c r="D133" s="152"/>
      <c r="E133" s="152"/>
      <c r="F133" s="160"/>
      <c r="L133" s="160"/>
    </row>
    <row r="134" spans="2:12" s="150" customFormat="1" ht="13" x14ac:dyDescent="0.3">
      <c r="B134" s="160"/>
      <c r="D134" s="152"/>
      <c r="E134" s="152"/>
      <c r="F134" s="160"/>
      <c r="L134" s="160"/>
    </row>
    <row r="135" spans="2:12" s="150" customFormat="1" ht="13" x14ac:dyDescent="0.3">
      <c r="B135" s="160"/>
      <c r="D135" s="152"/>
      <c r="E135" s="152"/>
      <c r="F135" s="160"/>
      <c r="L135" s="160"/>
    </row>
    <row r="136" spans="2:12" s="150" customFormat="1" ht="13" x14ac:dyDescent="0.3">
      <c r="B136" s="160"/>
      <c r="D136" s="152"/>
      <c r="E136" s="152"/>
      <c r="F136" s="160"/>
      <c r="L136" s="160"/>
    </row>
    <row r="137" spans="2:12" s="150" customFormat="1" ht="13" x14ac:dyDescent="0.3">
      <c r="B137" s="160"/>
      <c r="D137" s="152"/>
      <c r="E137" s="152"/>
      <c r="F137" s="160"/>
      <c r="L137" s="160"/>
    </row>
    <row r="138" spans="2:12" s="150" customFormat="1" ht="13" x14ac:dyDescent="0.3">
      <c r="B138" s="160"/>
      <c r="D138" s="152"/>
      <c r="E138" s="152"/>
      <c r="F138" s="160"/>
      <c r="L138" s="160"/>
    </row>
    <row r="139" spans="2:12" s="150" customFormat="1" ht="13" x14ac:dyDescent="0.3">
      <c r="B139" s="160"/>
      <c r="D139" s="152"/>
      <c r="E139" s="152"/>
      <c r="F139" s="160"/>
      <c r="L139" s="160"/>
    </row>
    <row r="140" spans="2:12" s="150" customFormat="1" ht="13" x14ac:dyDescent="0.3">
      <c r="B140" s="160"/>
      <c r="D140" s="152"/>
      <c r="E140" s="152"/>
      <c r="F140" s="160"/>
      <c r="L140" s="160"/>
    </row>
    <row r="141" spans="2:12" s="150" customFormat="1" ht="13" x14ac:dyDescent="0.3">
      <c r="B141" s="160"/>
      <c r="D141" s="152"/>
      <c r="E141" s="152"/>
      <c r="F141" s="160"/>
      <c r="L141" s="160"/>
    </row>
    <row r="142" spans="2:12" s="150" customFormat="1" ht="13" x14ac:dyDescent="0.3">
      <c r="B142" s="160"/>
      <c r="D142" s="152"/>
      <c r="E142" s="152"/>
      <c r="F142" s="160"/>
      <c r="L142" s="160"/>
    </row>
    <row r="143" spans="2:12" s="150" customFormat="1" ht="13" x14ac:dyDescent="0.3">
      <c r="B143" s="160"/>
      <c r="D143" s="152"/>
      <c r="E143" s="152"/>
      <c r="F143" s="160"/>
      <c r="L143" s="160"/>
    </row>
    <row r="144" spans="2:12" s="150" customFormat="1" ht="13" x14ac:dyDescent="0.3">
      <c r="B144" s="160"/>
      <c r="D144" s="152"/>
      <c r="E144" s="152"/>
      <c r="F144" s="160"/>
      <c r="L144" s="160"/>
    </row>
    <row r="145" spans="2:12" s="150" customFormat="1" ht="13" x14ac:dyDescent="0.3">
      <c r="B145" s="160"/>
      <c r="D145" s="152"/>
      <c r="E145" s="152"/>
      <c r="F145" s="160"/>
      <c r="L145" s="160"/>
    </row>
    <row r="146" spans="2:12" s="150" customFormat="1" ht="13" x14ac:dyDescent="0.3">
      <c r="B146" s="160"/>
      <c r="D146" s="152"/>
      <c r="E146" s="152"/>
      <c r="F146" s="160"/>
      <c r="L146" s="160"/>
    </row>
    <row r="147" spans="2:12" s="150" customFormat="1" ht="13" x14ac:dyDescent="0.3">
      <c r="B147" s="160"/>
      <c r="D147" s="152"/>
      <c r="E147" s="152"/>
      <c r="F147" s="160"/>
      <c r="L147" s="160"/>
    </row>
    <row r="148" spans="2:12" s="150" customFormat="1" ht="13" x14ac:dyDescent="0.3">
      <c r="B148" s="160"/>
      <c r="D148" s="152"/>
      <c r="E148" s="152"/>
      <c r="F148" s="160"/>
      <c r="L148" s="160"/>
    </row>
    <row r="149" spans="2:12" s="150" customFormat="1" ht="13" x14ac:dyDescent="0.3">
      <c r="B149" s="160"/>
      <c r="D149" s="152"/>
      <c r="E149" s="152"/>
      <c r="F149" s="160"/>
      <c r="L149" s="160"/>
    </row>
    <row r="150" spans="2:12" s="150" customFormat="1" ht="13" x14ac:dyDescent="0.3">
      <c r="B150" s="160"/>
      <c r="D150" s="152"/>
      <c r="E150" s="152"/>
      <c r="F150" s="160"/>
      <c r="L150" s="160"/>
    </row>
    <row r="151" spans="2:12" s="150" customFormat="1" ht="13" x14ac:dyDescent="0.3">
      <c r="B151" s="160"/>
      <c r="D151" s="152"/>
      <c r="E151" s="152"/>
      <c r="F151" s="160"/>
      <c r="L151" s="160"/>
    </row>
    <row r="152" spans="2:12" s="150" customFormat="1" ht="13" x14ac:dyDescent="0.3">
      <c r="B152" s="160"/>
      <c r="D152" s="152"/>
      <c r="E152" s="152"/>
      <c r="F152" s="160"/>
      <c r="L152" s="160"/>
    </row>
    <row r="153" spans="2:12" s="150" customFormat="1" ht="13" x14ac:dyDescent="0.3">
      <c r="B153" s="160"/>
      <c r="D153" s="152"/>
      <c r="E153" s="152"/>
      <c r="F153" s="160"/>
      <c r="L153" s="160"/>
    </row>
    <row r="154" spans="2:12" s="150" customFormat="1" ht="13" x14ac:dyDescent="0.3">
      <c r="B154" s="160"/>
      <c r="D154" s="152"/>
      <c r="E154" s="152"/>
      <c r="F154" s="160"/>
      <c r="L154" s="160"/>
    </row>
    <row r="155" spans="2:12" s="150" customFormat="1" ht="13" x14ac:dyDescent="0.3">
      <c r="B155" s="160"/>
      <c r="D155" s="152"/>
      <c r="E155" s="152"/>
      <c r="F155" s="160"/>
      <c r="L155" s="160"/>
    </row>
    <row r="156" spans="2:12" s="150" customFormat="1" ht="13" x14ac:dyDescent="0.3">
      <c r="B156" s="160"/>
      <c r="D156" s="152"/>
      <c r="E156" s="152"/>
      <c r="F156" s="160"/>
      <c r="L156" s="160"/>
    </row>
    <row r="157" spans="2:12" s="150" customFormat="1" ht="13" x14ac:dyDescent="0.3">
      <c r="B157" s="160"/>
      <c r="D157" s="152"/>
      <c r="E157" s="152"/>
      <c r="F157" s="160"/>
      <c r="L157" s="160"/>
    </row>
    <row r="158" spans="2:12" s="150" customFormat="1" ht="13" x14ac:dyDescent="0.3">
      <c r="B158" s="160"/>
      <c r="D158" s="152"/>
      <c r="E158" s="152"/>
      <c r="F158" s="160"/>
      <c r="L158" s="160"/>
    </row>
    <row r="159" spans="2:12" s="150" customFormat="1" ht="13" x14ac:dyDescent="0.3">
      <c r="B159" s="160"/>
      <c r="D159" s="152"/>
      <c r="E159" s="152"/>
      <c r="F159" s="160"/>
      <c r="L159" s="160"/>
    </row>
    <row r="160" spans="2:12" s="150" customFormat="1" ht="13" x14ac:dyDescent="0.3">
      <c r="B160" s="160"/>
      <c r="D160" s="152"/>
      <c r="E160" s="152"/>
      <c r="F160" s="160"/>
      <c r="L160" s="160"/>
    </row>
    <row r="161" spans="2:12" s="150" customFormat="1" ht="13" x14ac:dyDescent="0.3">
      <c r="B161" s="160"/>
      <c r="D161" s="152"/>
      <c r="E161" s="152"/>
      <c r="F161" s="160"/>
      <c r="L161" s="160"/>
    </row>
    <row r="162" spans="2:12" s="150" customFormat="1" ht="13" x14ac:dyDescent="0.3">
      <c r="B162" s="160"/>
      <c r="D162" s="152"/>
      <c r="E162" s="152"/>
      <c r="F162" s="160"/>
      <c r="L162" s="160"/>
    </row>
    <row r="163" spans="2:12" s="150" customFormat="1" ht="13" x14ac:dyDescent="0.3">
      <c r="B163" s="160"/>
      <c r="D163" s="152"/>
      <c r="E163" s="152"/>
      <c r="F163" s="160"/>
      <c r="L163" s="160"/>
    </row>
    <row r="164" spans="2:12" s="150" customFormat="1" ht="13" x14ac:dyDescent="0.3">
      <c r="B164" s="160"/>
      <c r="D164" s="152"/>
      <c r="E164" s="152"/>
      <c r="F164" s="160"/>
      <c r="L164" s="160"/>
    </row>
    <row r="165" spans="2:12" s="150" customFormat="1" ht="13" x14ac:dyDescent="0.3">
      <c r="B165" s="160"/>
      <c r="D165" s="152"/>
      <c r="E165" s="152"/>
      <c r="F165" s="160"/>
      <c r="L165" s="160"/>
    </row>
    <row r="166" spans="2:12" s="150" customFormat="1" ht="13" x14ac:dyDescent="0.3">
      <c r="B166" s="160"/>
      <c r="D166" s="152"/>
      <c r="E166" s="152"/>
      <c r="F166" s="160"/>
      <c r="L166" s="160"/>
    </row>
    <row r="167" spans="2:12" s="150" customFormat="1" ht="13" x14ac:dyDescent="0.3">
      <c r="B167" s="160"/>
      <c r="D167" s="152"/>
      <c r="E167" s="152"/>
      <c r="F167" s="160"/>
      <c r="L167" s="160"/>
    </row>
    <row r="168" spans="2:12" s="150" customFormat="1" ht="13" x14ac:dyDescent="0.3">
      <c r="B168" s="160"/>
      <c r="D168" s="152"/>
      <c r="E168" s="152"/>
      <c r="F168" s="160"/>
      <c r="L168" s="160"/>
    </row>
    <row r="169" spans="2:12" s="150" customFormat="1" ht="13" x14ac:dyDescent="0.3">
      <c r="B169" s="160"/>
      <c r="D169" s="152"/>
      <c r="E169" s="152"/>
      <c r="F169" s="160"/>
      <c r="L169" s="160"/>
    </row>
    <row r="170" spans="2:12" s="150" customFormat="1" ht="13" x14ac:dyDescent="0.3">
      <c r="B170" s="160"/>
      <c r="D170" s="152"/>
      <c r="E170" s="152"/>
      <c r="F170" s="160"/>
      <c r="L170" s="160"/>
    </row>
    <row r="171" spans="2:12" s="150" customFormat="1" ht="13" x14ac:dyDescent="0.3">
      <c r="B171" s="160"/>
      <c r="D171" s="152"/>
      <c r="E171" s="152"/>
      <c r="F171" s="160"/>
      <c r="L171" s="160"/>
    </row>
    <row r="172" spans="2:12" s="150" customFormat="1" ht="13" x14ac:dyDescent="0.3">
      <c r="B172" s="160"/>
      <c r="D172" s="152"/>
      <c r="E172" s="152"/>
      <c r="F172" s="160"/>
      <c r="L172" s="160"/>
    </row>
    <row r="173" spans="2:12" s="150" customFormat="1" ht="13" x14ac:dyDescent="0.3">
      <c r="B173" s="160"/>
      <c r="D173" s="152"/>
      <c r="E173" s="152"/>
      <c r="F173" s="160"/>
      <c r="L173" s="160"/>
    </row>
    <row r="174" spans="2:12" s="150" customFormat="1" ht="13" x14ac:dyDescent="0.3">
      <c r="B174" s="160"/>
      <c r="D174" s="152"/>
      <c r="E174" s="152"/>
      <c r="F174" s="160"/>
      <c r="L174" s="160"/>
    </row>
    <row r="175" spans="2:12" s="150" customFormat="1" ht="13" x14ac:dyDescent="0.3">
      <c r="B175" s="160"/>
      <c r="D175" s="152"/>
      <c r="E175" s="152"/>
      <c r="F175" s="160"/>
      <c r="L175" s="160"/>
    </row>
    <row r="176" spans="2:12" s="150" customFormat="1" ht="13" x14ac:dyDescent="0.3">
      <c r="B176" s="160"/>
      <c r="D176" s="152"/>
      <c r="E176" s="152"/>
      <c r="F176" s="160"/>
      <c r="L176" s="160"/>
    </row>
    <row r="177" spans="2:12" s="150" customFormat="1" ht="13" x14ac:dyDescent="0.3">
      <c r="B177" s="160"/>
      <c r="D177" s="152"/>
      <c r="E177" s="152"/>
      <c r="F177" s="160"/>
      <c r="L177" s="160"/>
    </row>
    <row r="178" spans="2:12" s="150" customFormat="1" ht="13" x14ac:dyDescent="0.3">
      <c r="B178" s="160"/>
      <c r="D178" s="152"/>
      <c r="E178" s="152"/>
      <c r="F178" s="160"/>
      <c r="L178" s="160"/>
    </row>
    <row r="179" spans="2:12" s="150" customFormat="1" ht="13" x14ac:dyDescent="0.3">
      <c r="B179" s="160"/>
      <c r="D179" s="152"/>
      <c r="E179" s="152"/>
      <c r="F179" s="160"/>
      <c r="L179" s="160"/>
    </row>
    <row r="180" spans="2:12" s="150" customFormat="1" ht="13" x14ac:dyDescent="0.3">
      <c r="B180" s="160"/>
      <c r="D180" s="152"/>
      <c r="E180" s="152"/>
      <c r="F180" s="160"/>
      <c r="L180" s="160"/>
    </row>
    <row r="181" spans="2:12" s="150" customFormat="1" ht="13" x14ac:dyDescent="0.3">
      <c r="B181" s="160"/>
      <c r="D181" s="152"/>
      <c r="E181" s="152"/>
      <c r="F181" s="160"/>
      <c r="L181" s="160"/>
    </row>
    <row r="182" spans="2:12" s="150" customFormat="1" ht="13" x14ac:dyDescent="0.3">
      <c r="B182" s="160"/>
      <c r="D182" s="152"/>
      <c r="E182" s="152"/>
      <c r="F182" s="160"/>
      <c r="L182" s="160"/>
    </row>
    <row r="183" spans="2:12" s="150" customFormat="1" ht="13" x14ac:dyDescent="0.3">
      <c r="B183" s="160"/>
      <c r="D183" s="152"/>
      <c r="E183" s="152"/>
      <c r="F183" s="160"/>
      <c r="L183" s="160"/>
    </row>
    <row r="184" spans="2:12" s="150" customFormat="1" ht="13" x14ac:dyDescent="0.3">
      <c r="B184" s="160"/>
      <c r="D184" s="152"/>
      <c r="E184" s="152"/>
      <c r="F184" s="160"/>
      <c r="L184" s="160"/>
    </row>
    <row r="185" spans="2:12" s="150" customFormat="1" ht="13" x14ac:dyDescent="0.3">
      <c r="B185" s="160"/>
      <c r="D185" s="152"/>
      <c r="E185" s="152"/>
      <c r="F185" s="160"/>
      <c r="L185" s="160"/>
    </row>
    <row r="186" spans="2:12" s="150" customFormat="1" ht="13" x14ac:dyDescent="0.3">
      <c r="B186" s="160"/>
      <c r="D186" s="152"/>
      <c r="E186" s="152"/>
      <c r="F186" s="160"/>
      <c r="L186" s="160"/>
    </row>
    <row r="187" spans="2:12" s="150" customFormat="1" ht="13" x14ac:dyDescent="0.3">
      <c r="B187" s="160"/>
      <c r="D187" s="152"/>
      <c r="E187" s="152"/>
      <c r="F187" s="160"/>
      <c r="L187" s="160"/>
    </row>
    <row r="188" spans="2:12" s="150" customFormat="1" ht="13" x14ac:dyDescent="0.3">
      <c r="B188" s="160"/>
      <c r="D188" s="152"/>
      <c r="E188" s="152"/>
      <c r="F188" s="160"/>
      <c r="L188" s="160"/>
    </row>
    <row r="189" spans="2:12" s="150" customFormat="1" ht="13" x14ac:dyDescent="0.3">
      <c r="B189" s="160"/>
      <c r="D189" s="152"/>
      <c r="E189" s="152"/>
      <c r="F189" s="160"/>
      <c r="L189" s="160"/>
    </row>
    <row r="190" spans="2:12" s="150" customFormat="1" ht="13" x14ac:dyDescent="0.3">
      <c r="B190" s="160"/>
      <c r="D190" s="152"/>
      <c r="E190" s="152"/>
      <c r="F190" s="160"/>
      <c r="L190" s="160"/>
    </row>
    <row r="191" spans="2:12" s="150" customFormat="1" ht="13" x14ac:dyDescent="0.3">
      <c r="B191" s="160"/>
      <c r="D191" s="152"/>
      <c r="E191" s="152"/>
      <c r="F191" s="160"/>
      <c r="L191" s="160"/>
    </row>
    <row r="192" spans="2:12" s="150" customFormat="1" ht="13" x14ac:dyDescent="0.3">
      <c r="B192" s="160"/>
      <c r="D192" s="152"/>
      <c r="E192" s="152"/>
      <c r="F192" s="160"/>
      <c r="L192" s="160"/>
    </row>
    <row r="193" spans="2:12" s="150" customFormat="1" ht="13" x14ac:dyDescent="0.3">
      <c r="B193" s="160"/>
      <c r="D193" s="152"/>
      <c r="E193" s="152"/>
      <c r="F193" s="160"/>
      <c r="L193" s="160"/>
    </row>
    <row r="194" spans="2:12" s="150" customFormat="1" ht="13" x14ac:dyDescent="0.3">
      <c r="B194" s="160"/>
      <c r="D194" s="152"/>
      <c r="E194" s="152"/>
      <c r="F194" s="160"/>
      <c r="L194" s="160"/>
    </row>
    <row r="195" spans="2:12" s="150" customFormat="1" ht="13" x14ac:dyDescent="0.3">
      <c r="B195" s="160"/>
      <c r="D195" s="152"/>
      <c r="E195" s="152"/>
      <c r="F195" s="160"/>
      <c r="L195" s="160"/>
    </row>
    <row r="196" spans="2:12" s="150" customFormat="1" ht="13" x14ac:dyDescent="0.3">
      <c r="B196" s="160"/>
      <c r="D196" s="152"/>
      <c r="E196" s="152"/>
      <c r="F196" s="160"/>
      <c r="L196" s="160"/>
    </row>
    <row r="197" spans="2:12" s="150" customFormat="1" ht="13" x14ac:dyDescent="0.3">
      <c r="B197" s="160"/>
      <c r="D197" s="152"/>
      <c r="E197" s="152"/>
      <c r="F197" s="160"/>
      <c r="L197" s="160"/>
    </row>
    <row r="198" spans="2:12" s="150" customFormat="1" ht="13" x14ac:dyDescent="0.3">
      <c r="B198" s="160"/>
      <c r="D198" s="152"/>
      <c r="E198" s="152"/>
      <c r="F198" s="160"/>
      <c r="L198" s="160"/>
    </row>
    <row r="199" spans="2:12" s="150" customFormat="1" ht="13" x14ac:dyDescent="0.3">
      <c r="B199" s="160"/>
      <c r="D199" s="152"/>
      <c r="E199" s="152"/>
      <c r="F199" s="160"/>
      <c r="L199" s="160"/>
    </row>
    <row r="200" spans="2:12" s="150" customFormat="1" ht="13" x14ac:dyDescent="0.3">
      <c r="B200" s="160"/>
      <c r="D200" s="152"/>
      <c r="E200" s="152"/>
      <c r="F200" s="160"/>
      <c r="L200" s="160"/>
    </row>
    <row r="201" spans="2:12" s="150" customFormat="1" ht="13" x14ac:dyDescent="0.3">
      <c r="B201" s="160"/>
      <c r="D201" s="152"/>
      <c r="E201" s="152"/>
      <c r="F201" s="160"/>
      <c r="L201" s="160"/>
    </row>
    <row r="202" spans="2:12" s="150" customFormat="1" ht="13" x14ac:dyDescent="0.3">
      <c r="B202" s="160"/>
      <c r="D202" s="152"/>
      <c r="E202" s="152"/>
      <c r="F202" s="160"/>
      <c r="L202" s="160"/>
    </row>
    <row r="203" spans="2:12" s="150" customFormat="1" ht="13" x14ac:dyDescent="0.3">
      <c r="B203" s="160"/>
      <c r="D203" s="152"/>
      <c r="E203" s="152"/>
      <c r="F203" s="160"/>
      <c r="L203" s="160"/>
    </row>
    <row r="204" spans="2:12" s="150" customFormat="1" ht="13" x14ac:dyDescent="0.3">
      <c r="B204" s="160"/>
      <c r="D204" s="152"/>
      <c r="E204" s="152"/>
      <c r="F204" s="160"/>
      <c r="L204" s="160"/>
    </row>
    <row r="205" spans="2:12" s="150" customFormat="1" ht="13" x14ac:dyDescent="0.3">
      <c r="B205" s="160"/>
      <c r="D205" s="152"/>
      <c r="E205" s="152"/>
      <c r="F205" s="160"/>
      <c r="L205" s="160"/>
    </row>
    <row r="206" spans="2:12" s="150" customFormat="1" ht="13" x14ac:dyDescent="0.3">
      <c r="B206" s="160"/>
      <c r="D206" s="152"/>
      <c r="E206" s="152"/>
      <c r="F206" s="160"/>
      <c r="L206" s="160"/>
    </row>
    <row r="207" spans="2:12" s="150" customFormat="1" ht="13" x14ac:dyDescent="0.3">
      <c r="B207" s="160"/>
      <c r="D207" s="152"/>
      <c r="E207" s="152"/>
      <c r="F207" s="160"/>
      <c r="L207" s="160"/>
    </row>
    <row r="208" spans="2:12" s="150" customFormat="1" ht="13" x14ac:dyDescent="0.3">
      <c r="B208" s="160"/>
      <c r="D208" s="152"/>
      <c r="E208" s="152"/>
      <c r="F208" s="160"/>
      <c r="L208" s="160"/>
    </row>
    <row r="209" spans="2:12" s="150" customFormat="1" ht="13" x14ac:dyDescent="0.3">
      <c r="B209" s="160"/>
      <c r="D209" s="152"/>
      <c r="E209" s="152"/>
      <c r="F209" s="160"/>
      <c r="L209" s="160"/>
    </row>
    <row r="210" spans="2:12" s="150" customFormat="1" ht="13" x14ac:dyDescent="0.3">
      <c r="B210" s="160"/>
      <c r="D210" s="152"/>
      <c r="E210" s="152"/>
      <c r="F210" s="160"/>
      <c r="L210" s="160"/>
    </row>
    <row r="211" spans="2:12" s="150" customFormat="1" ht="13" x14ac:dyDescent="0.3">
      <c r="B211" s="160"/>
      <c r="D211" s="152"/>
      <c r="E211" s="152"/>
      <c r="F211" s="160"/>
      <c r="L211" s="160"/>
    </row>
    <row r="212" spans="2:12" s="150" customFormat="1" ht="13" x14ac:dyDescent="0.3">
      <c r="B212" s="160"/>
      <c r="D212" s="152"/>
      <c r="E212" s="152"/>
      <c r="F212" s="160"/>
      <c r="L212" s="160"/>
    </row>
    <row r="213" spans="2:12" s="150" customFormat="1" ht="13" x14ac:dyDescent="0.3">
      <c r="B213" s="160"/>
      <c r="D213" s="152"/>
      <c r="E213" s="152"/>
      <c r="F213" s="160"/>
      <c r="L213" s="160"/>
    </row>
    <row r="214" spans="2:12" s="150" customFormat="1" ht="13" x14ac:dyDescent="0.3">
      <c r="B214" s="160"/>
      <c r="D214" s="152"/>
      <c r="E214" s="152"/>
      <c r="F214" s="160"/>
      <c r="L214" s="160"/>
    </row>
    <row r="215" spans="2:12" s="150" customFormat="1" ht="13" x14ac:dyDescent="0.3">
      <c r="B215" s="160"/>
      <c r="D215" s="152"/>
      <c r="E215" s="152"/>
      <c r="F215" s="160"/>
      <c r="L215" s="160"/>
    </row>
    <row r="216" spans="2:12" s="150" customFormat="1" ht="13" x14ac:dyDescent="0.3">
      <c r="B216" s="160"/>
      <c r="D216" s="152"/>
      <c r="E216" s="152"/>
      <c r="F216" s="160"/>
      <c r="L216" s="160"/>
    </row>
    <row r="217" spans="2:12" s="150" customFormat="1" ht="13" x14ac:dyDescent="0.3">
      <c r="B217" s="160"/>
      <c r="D217" s="152"/>
      <c r="E217" s="152"/>
      <c r="F217" s="160"/>
      <c r="L217" s="160"/>
    </row>
    <row r="218" spans="2:12" s="150" customFormat="1" ht="13" x14ac:dyDescent="0.3">
      <c r="B218" s="160"/>
      <c r="D218" s="152"/>
      <c r="E218" s="152"/>
      <c r="F218" s="160"/>
      <c r="L218" s="160"/>
    </row>
    <row r="219" spans="2:12" s="150" customFormat="1" ht="13" x14ac:dyDescent="0.3">
      <c r="B219" s="160"/>
      <c r="D219" s="152"/>
      <c r="E219" s="152"/>
      <c r="F219" s="160"/>
      <c r="L219" s="160"/>
    </row>
    <row r="220" spans="2:12" s="150" customFormat="1" ht="13" x14ac:dyDescent="0.3">
      <c r="B220" s="160"/>
      <c r="D220" s="152"/>
      <c r="E220" s="152"/>
      <c r="F220" s="160"/>
      <c r="L220" s="160"/>
    </row>
    <row r="221" spans="2:12" s="150" customFormat="1" ht="13" x14ac:dyDescent="0.3">
      <c r="B221" s="160"/>
      <c r="D221" s="152"/>
      <c r="E221" s="152"/>
      <c r="F221" s="160"/>
      <c r="L221" s="160"/>
    </row>
    <row r="222" spans="2:12" s="150" customFormat="1" ht="13" x14ac:dyDescent="0.3">
      <c r="B222" s="160"/>
      <c r="D222" s="152"/>
      <c r="E222" s="152"/>
      <c r="F222" s="160"/>
      <c r="L222" s="160"/>
    </row>
    <row r="223" spans="2:12" s="150" customFormat="1" ht="13" x14ac:dyDescent="0.3">
      <c r="B223" s="160"/>
      <c r="D223" s="152"/>
      <c r="E223" s="152"/>
      <c r="F223" s="160"/>
      <c r="L223" s="160"/>
    </row>
    <row r="224" spans="2:12" s="150" customFormat="1" ht="13" x14ac:dyDescent="0.3">
      <c r="B224" s="160"/>
      <c r="D224" s="152"/>
      <c r="E224" s="152"/>
      <c r="F224" s="160"/>
      <c r="L224" s="160"/>
    </row>
    <row r="225" spans="2:12" s="150" customFormat="1" ht="13" x14ac:dyDescent="0.3">
      <c r="B225" s="160"/>
      <c r="D225" s="152"/>
      <c r="E225" s="152"/>
      <c r="F225" s="160"/>
      <c r="L225" s="160"/>
    </row>
    <row r="226" spans="2:12" s="150" customFormat="1" ht="13" x14ac:dyDescent="0.3">
      <c r="B226" s="160"/>
      <c r="D226" s="152"/>
      <c r="E226" s="152"/>
      <c r="F226" s="160"/>
      <c r="L226" s="160"/>
    </row>
    <row r="227" spans="2:12" s="150" customFormat="1" ht="13" x14ac:dyDescent="0.3">
      <c r="B227" s="160"/>
      <c r="D227" s="152"/>
      <c r="E227" s="152"/>
      <c r="F227" s="160"/>
      <c r="L227" s="160"/>
    </row>
    <row r="228" spans="2:12" s="150" customFormat="1" ht="13" x14ac:dyDescent="0.3">
      <c r="B228" s="160"/>
      <c r="D228" s="152"/>
      <c r="E228" s="152"/>
      <c r="F228" s="160"/>
      <c r="L228" s="160"/>
    </row>
    <row r="229" spans="2:12" s="150" customFormat="1" ht="13" x14ac:dyDescent="0.3">
      <c r="B229" s="160"/>
      <c r="D229" s="152"/>
      <c r="E229" s="152"/>
      <c r="F229" s="160"/>
      <c r="L229" s="160"/>
    </row>
    <row r="230" spans="2:12" s="150" customFormat="1" ht="13" x14ac:dyDescent="0.3">
      <c r="B230" s="160"/>
      <c r="D230" s="152"/>
      <c r="E230" s="152"/>
      <c r="F230" s="160"/>
      <c r="L230" s="160"/>
    </row>
    <row r="231" spans="2:12" s="150" customFormat="1" ht="13" x14ac:dyDescent="0.3">
      <c r="B231" s="160"/>
      <c r="D231" s="152"/>
      <c r="E231" s="152"/>
      <c r="F231" s="160"/>
      <c r="L231" s="160"/>
    </row>
    <row r="232" spans="2:12" s="150" customFormat="1" ht="13" x14ac:dyDescent="0.3">
      <c r="B232" s="160"/>
      <c r="D232" s="152"/>
      <c r="E232" s="152"/>
      <c r="F232" s="160"/>
      <c r="L232" s="160"/>
    </row>
    <row r="233" spans="2:12" s="150" customFormat="1" ht="13" x14ac:dyDescent="0.3">
      <c r="B233" s="160"/>
      <c r="D233" s="152"/>
      <c r="E233" s="152"/>
      <c r="F233" s="160"/>
      <c r="L233" s="160"/>
    </row>
    <row r="234" spans="2:12" s="150" customFormat="1" ht="13" x14ac:dyDescent="0.3">
      <c r="B234" s="160"/>
      <c r="D234" s="152"/>
      <c r="E234" s="152"/>
      <c r="F234" s="160"/>
      <c r="L234" s="160"/>
    </row>
    <row r="235" spans="2:12" s="150" customFormat="1" ht="13" x14ac:dyDescent="0.3">
      <c r="B235" s="160"/>
      <c r="D235" s="152"/>
      <c r="E235" s="152"/>
      <c r="F235" s="160"/>
      <c r="L235" s="160"/>
    </row>
    <row r="236" spans="2:12" s="150" customFormat="1" ht="13" x14ac:dyDescent="0.3">
      <c r="B236" s="160"/>
      <c r="D236" s="152"/>
      <c r="E236" s="152"/>
      <c r="F236" s="160"/>
      <c r="L236" s="160"/>
    </row>
    <row r="237" spans="2:12" s="150" customFormat="1" ht="13" x14ac:dyDescent="0.3">
      <c r="B237" s="160"/>
      <c r="D237" s="152"/>
      <c r="E237" s="152"/>
      <c r="F237" s="160"/>
      <c r="L237" s="160"/>
    </row>
    <row r="238" spans="2:12" s="150" customFormat="1" ht="13" x14ac:dyDescent="0.3">
      <c r="B238" s="160"/>
      <c r="D238" s="152"/>
      <c r="E238" s="152"/>
      <c r="F238" s="160"/>
      <c r="L238" s="160"/>
    </row>
    <row r="239" spans="2:12" s="150" customFormat="1" ht="13" x14ac:dyDescent="0.3">
      <c r="B239" s="160"/>
      <c r="D239" s="152"/>
      <c r="E239" s="152"/>
      <c r="F239" s="160"/>
      <c r="L239" s="160"/>
    </row>
    <row r="240" spans="2:12" s="150" customFormat="1" ht="13" x14ac:dyDescent="0.3">
      <c r="B240" s="160"/>
      <c r="D240" s="152"/>
      <c r="E240" s="152"/>
      <c r="F240" s="160"/>
      <c r="L240" s="160"/>
    </row>
    <row r="241" spans="2:12" s="150" customFormat="1" ht="13" x14ac:dyDescent="0.3">
      <c r="B241" s="160"/>
      <c r="D241" s="152"/>
      <c r="E241" s="152"/>
      <c r="F241" s="160"/>
      <c r="L241" s="160"/>
    </row>
    <row r="242" spans="2:12" s="150" customFormat="1" ht="13" x14ac:dyDescent="0.3">
      <c r="B242" s="160"/>
      <c r="D242" s="152"/>
      <c r="E242" s="152"/>
      <c r="F242" s="160"/>
      <c r="L242" s="160"/>
    </row>
    <row r="243" spans="2:12" s="150" customFormat="1" ht="13" x14ac:dyDescent="0.3">
      <c r="B243" s="160"/>
      <c r="D243" s="152"/>
      <c r="E243" s="152"/>
      <c r="F243" s="160"/>
      <c r="L243" s="160"/>
    </row>
    <row r="244" spans="2:12" s="150" customFormat="1" ht="13" x14ac:dyDescent="0.3">
      <c r="B244" s="160"/>
      <c r="D244" s="152"/>
      <c r="E244" s="152"/>
      <c r="F244" s="160"/>
      <c r="L244" s="160"/>
    </row>
    <row r="245" spans="2:12" s="150" customFormat="1" ht="13" x14ac:dyDescent="0.3">
      <c r="B245" s="160"/>
      <c r="D245" s="152"/>
      <c r="E245" s="152"/>
      <c r="F245" s="160"/>
      <c r="L245" s="160"/>
    </row>
    <row r="246" spans="2:12" s="150" customFormat="1" ht="13" x14ac:dyDescent="0.3">
      <c r="B246" s="160"/>
      <c r="D246" s="152"/>
      <c r="E246" s="152"/>
      <c r="F246" s="160"/>
      <c r="L246" s="160"/>
    </row>
    <row r="247" spans="2:12" s="150" customFormat="1" ht="13" x14ac:dyDescent="0.3">
      <c r="B247" s="160"/>
      <c r="D247" s="152"/>
      <c r="E247" s="152"/>
      <c r="F247" s="160"/>
      <c r="L247" s="160"/>
    </row>
    <row r="248" spans="2:12" s="150" customFormat="1" ht="13" x14ac:dyDescent="0.3">
      <c r="B248" s="160"/>
      <c r="D248" s="152"/>
      <c r="E248" s="152"/>
      <c r="F248" s="160"/>
      <c r="L248" s="160"/>
    </row>
    <row r="249" spans="2:12" s="150" customFormat="1" ht="13" x14ac:dyDescent="0.3">
      <c r="B249" s="160"/>
      <c r="D249" s="152"/>
      <c r="E249" s="152"/>
      <c r="F249" s="160"/>
      <c r="L249" s="160"/>
    </row>
    <row r="250" spans="2:12" s="150" customFormat="1" ht="13" x14ac:dyDescent="0.3">
      <c r="B250" s="160"/>
      <c r="D250" s="152"/>
      <c r="E250" s="152"/>
      <c r="F250" s="160"/>
      <c r="L250" s="160"/>
    </row>
    <row r="251" spans="2:12" s="150" customFormat="1" ht="13" x14ac:dyDescent="0.3">
      <c r="B251" s="160"/>
      <c r="D251" s="152"/>
      <c r="E251" s="152"/>
      <c r="F251" s="160"/>
      <c r="L251" s="160"/>
    </row>
    <row r="252" spans="2:12" s="150" customFormat="1" ht="13" x14ac:dyDescent="0.3">
      <c r="B252" s="160"/>
      <c r="D252" s="152"/>
      <c r="E252" s="152"/>
      <c r="F252" s="160"/>
      <c r="L252" s="160"/>
    </row>
    <row r="253" spans="2:12" s="150" customFormat="1" ht="13" x14ac:dyDescent="0.3">
      <c r="B253" s="160"/>
      <c r="D253" s="152"/>
      <c r="E253" s="152"/>
      <c r="F253" s="160"/>
      <c r="L253" s="160"/>
    </row>
    <row r="254" spans="2:12" s="150" customFormat="1" ht="13" x14ac:dyDescent="0.3">
      <c r="B254" s="160"/>
      <c r="D254" s="152"/>
      <c r="E254" s="152"/>
      <c r="F254" s="160"/>
      <c r="L254" s="160"/>
    </row>
    <row r="255" spans="2:12" s="150" customFormat="1" ht="13" x14ac:dyDescent="0.3">
      <c r="B255" s="160"/>
      <c r="D255" s="152"/>
      <c r="E255" s="152"/>
      <c r="F255" s="160"/>
      <c r="L255" s="160"/>
    </row>
    <row r="256" spans="2:12" s="150" customFormat="1" ht="13" x14ac:dyDescent="0.3">
      <c r="B256" s="160"/>
      <c r="D256" s="152"/>
      <c r="E256" s="152"/>
      <c r="F256" s="160"/>
      <c r="L256" s="160"/>
    </row>
    <row r="257" spans="2:12" s="150" customFormat="1" ht="13" x14ac:dyDescent="0.3">
      <c r="B257" s="160"/>
      <c r="D257" s="152"/>
      <c r="E257" s="152"/>
      <c r="F257" s="160"/>
      <c r="L257" s="160"/>
    </row>
    <row r="258" spans="2:12" s="150" customFormat="1" ht="13" x14ac:dyDescent="0.3">
      <c r="B258" s="160"/>
      <c r="D258" s="152"/>
      <c r="E258" s="152"/>
      <c r="F258" s="160"/>
      <c r="L258" s="160"/>
    </row>
    <row r="259" spans="2:12" s="150" customFormat="1" ht="13" x14ac:dyDescent="0.3">
      <c r="B259" s="160"/>
      <c r="D259" s="152"/>
      <c r="E259" s="152"/>
      <c r="F259" s="160"/>
      <c r="L259" s="160"/>
    </row>
    <row r="260" spans="2:12" s="150" customFormat="1" ht="13" x14ac:dyDescent="0.3">
      <c r="B260" s="160"/>
      <c r="D260" s="152"/>
      <c r="E260" s="152"/>
      <c r="F260" s="160"/>
      <c r="L260" s="160"/>
    </row>
    <row r="261" spans="2:12" s="150" customFormat="1" ht="13" x14ac:dyDescent="0.3">
      <c r="B261" s="160"/>
      <c r="D261" s="152"/>
      <c r="E261" s="152"/>
      <c r="F261" s="160"/>
      <c r="L261" s="160"/>
    </row>
    <row r="262" spans="2:12" s="150" customFormat="1" ht="13" x14ac:dyDescent="0.3">
      <c r="B262" s="160"/>
      <c r="D262" s="152"/>
      <c r="E262" s="152"/>
      <c r="F262" s="160"/>
      <c r="L262" s="160"/>
    </row>
    <row r="263" spans="2:12" s="150" customFormat="1" ht="13" x14ac:dyDescent="0.3">
      <c r="B263" s="160"/>
      <c r="D263" s="152"/>
      <c r="E263" s="152"/>
      <c r="F263" s="160"/>
      <c r="L263" s="160"/>
    </row>
    <row r="264" spans="2:12" s="150" customFormat="1" ht="13" x14ac:dyDescent="0.3">
      <c r="B264" s="160"/>
      <c r="D264" s="152"/>
      <c r="E264" s="152"/>
      <c r="F264" s="160"/>
      <c r="L264" s="160"/>
    </row>
    <row r="265" spans="2:12" s="150" customFormat="1" ht="13" x14ac:dyDescent="0.3">
      <c r="B265" s="160"/>
      <c r="D265" s="152"/>
      <c r="E265" s="152"/>
      <c r="F265" s="160"/>
      <c r="L265" s="160"/>
    </row>
    <row r="266" spans="2:12" s="150" customFormat="1" ht="13" x14ac:dyDescent="0.3">
      <c r="B266" s="160"/>
      <c r="D266" s="152"/>
      <c r="E266" s="152"/>
      <c r="F266" s="160"/>
      <c r="L266" s="160"/>
    </row>
    <row r="267" spans="2:12" s="150" customFormat="1" ht="13" x14ac:dyDescent="0.3">
      <c r="B267" s="160"/>
      <c r="D267" s="152"/>
      <c r="E267" s="152"/>
      <c r="F267" s="160"/>
      <c r="L267" s="160"/>
    </row>
    <row r="268" spans="2:12" s="150" customFormat="1" ht="13" x14ac:dyDescent="0.3">
      <c r="B268" s="160"/>
      <c r="D268" s="152"/>
      <c r="E268" s="152"/>
      <c r="F268" s="160"/>
      <c r="L268" s="160"/>
    </row>
    <row r="269" spans="2:12" s="150" customFormat="1" ht="13" x14ac:dyDescent="0.3">
      <c r="B269" s="160"/>
      <c r="D269" s="152"/>
      <c r="E269" s="152"/>
      <c r="F269" s="160"/>
      <c r="L269" s="160"/>
    </row>
    <row r="270" spans="2:12" s="150" customFormat="1" ht="13" x14ac:dyDescent="0.3">
      <c r="B270" s="160"/>
      <c r="D270" s="152"/>
      <c r="E270" s="152"/>
      <c r="F270" s="160"/>
      <c r="L270" s="160"/>
    </row>
    <row r="271" spans="2:12" s="150" customFormat="1" ht="13" x14ac:dyDescent="0.3">
      <c r="B271" s="160"/>
      <c r="D271" s="152"/>
      <c r="E271" s="152"/>
      <c r="F271" s="160"/>
      <c r="L271" s="160"/>
    </row>
    <row r="272" spans="2:12" s="150" customFormat="1" ht="13" x14ac:dyDescent="0.3">
      <c r="B272" s="160"/>
      <c r="D272" s="152"/>
      <c r="E272" s="152"/>
      <c r="F272" s="160"/>
      <c r="L272" s="160"/>
    </row>
    <row r="273" spans="2:12" s="150" customFormat="1" ht="13" x14ac:dyDescent="0.3">
      <c r="B273" s="160"/>
      <c r="D273" s="152"/>
      <c r="E273" s="152"/>
      <c r="F273" s="160"/>
      <c r="L273" s="160"/>
    </row>
    <row r="274" spans="2:12" s="150" customFormat="1" ht="13" x14ac:dyDescent="0.3">
      <c r="B274" s="160"/>
      <c r="D274" s="152"/>
      <c r="E274" s="152"/>
      <c r="F274" s="160"/>
      <c r="L274" s="160"/>
    </row>
    <row r="275" spans="2:12" s="150" customFormat="1" ht="13" x14ac:dyDescent="0.3">
      <c r="B275" s="160"/>
      <c r="D275" s="152"/>
      <c r="E275" s="152"/>
      <c r="F275" s="160"/>
      <c r="L275" s="160"/>
    </row>
    <row r="276" spans="2:12" s="150" customFormat="1" ht="13" x14ac:dyDescent="0.3">
      <c r="B276" s="160"/>
      <c r="D276" s="152"/>
      <c r="E276" s="152"/>
      <c r="F276" s="160"/>
      <c r="L276" s="160"/>
    </row>
    <row r="277" spans="2:12" s="150" customFormat="1" ht="13" x14ac:dyDescent="0.3">
      <c r="B277" s="160"/>
      <c r="D277" s="152"/>
      <c r="E277" s="152"/>
      <c r="F277" s="160"/>
      <c r="L277" s="160"/>
    </row>
    <row r="278" spans="2:12" s="150" customFormat="1" ht="13" x14ac:dyDescent="0.3">
      <c r="B278" s="160"/>
      <c r="D278" s="152"/>
      <c r="E278" s="152"/>
      <c r="F278" s="160"/>
      <c r="L278" s="160"/>
    </row>
    <row r="279" spans="2:12" s="150" customFormat="1" ht="13" x14ac:dyDescent="0.3">
      <c r="B279" s="160"/>
      <c r="D279" s="152"/>
      <c r="E279" s="152"/>
      <c r="F279" s="160"/>
      <c r="L279" s="160"/>
    </row>
    <row r="280" spans="2:12" s="150" customFormat="1" ht="13" x14ac:dyDescent="0.3">
      <c r="B280" s="160"/>
      <c r="D280" s="152"/>
      <c r="E280" s="152"/>
      <c r="F280" s="160"/>
      <c r="L280" s="160"/>
    </row>
    <row r="281" spans="2:12" s="150" customFormat="1" ht="13" x14ac:dyDescent="0.3">
      <c r="B281" s="160"/>
      <c r="D281" s="152"/>
      <c r="E281" s="152"/>
      <c r="F281" s="160"/>
      <c r="L281" s="160"/>
    </row>
    <row r="282" spans="2:12" s="150" customFormat="1" ht="13" x14ac:dyDescent="0.3">
      <c r="B282" s="160"/>
      <c r="D282" s="152"/>
      <c r="E282" s="152"/>
      <c r="F282" s="160"/>
      <c r="L282" s="160"/>
    </row>
    <row r="283" spans="2:12" s="150" customFormat="1" ht="13" x14ac:dyDescent="0.3">
      <c r="B283" s="160"/>
      <c r="D283" s="152"/>
      <c r="E283" s="152"/>
      <c r="F283" s="160"/>
      <c r="L283" s="160"/>
    </row>
    <row r="284" spans="2:12" s="150" customFormat="1" ht="13" x14ac:dyDescent="0.3">
      <c r="B284" s="160"/>
      <c r="D284" s="152"/>
      <c r="E284" s="152"/>
      <c r="F284" s="160"/>
      <c r="L284" s="160"/>
    </row>
    <row r="285" spans="2:12" s="150" customFormat="1" ht="13" x14ac:dyDescent="0.3">
      <c r="B285" s="160"/>
      <c r="D285" s="152"/>
      <c r="E285" s="152"/>
      <c r="F285" s="160"/>
      <c r="L285" s="160"/>
    </row>
    <row r="286" spans="2:12" s="150" customFormat="1" ht="13" x14ac:dyDescent="0.3">
      <c r="B286" s="160"/>
      <c r="D286" s="152"/>
      <c r="E286" s="152"/>
      <c r="F286" s="160"/>
      <c r="L286" s="160"/>
    </row>
    <row r="287" spans="2:12" s="150" customFormat="1" ht="13" x14ac:dyDescent="0.3">
      <c r="B287" s="160"/>
      <c r="D287" s="152"/>
      <c r="E287" s="152"/>
      <c r="F287" s="160"/>
      <c r="L287" s="160"/>
    </row>
    <row r="288" spans="2:12" s="150" customFormat="1" ht="13" x14ac:dyDescent="0.3">
      <c r="B288" s="160"/>
      <c r="D288" s="152"/>
      <c r="E288" s="152"/>
      <c r="F288" s="160"/>
      <c r="L288" s="160"/>
    </row>
    <row r="289" spans="2:12" s="150" customFormat="1" ht="13" x14ac:dyDescent="0.3">
      <c r="B289" s="160"/>
      <c r="D289" s="152"/>
      <c r="E289" s="152"/>
      <c r="F289" s="160"/>
      <c r="L289" s="160"/>
    </row>
    <row r="290" spans="2:12" s="150" customFormat="1" ht="13" x14ac:dyDescent="0.3">
      <c r="B290" s="160"/>
      <c r="D290" s="152"/>
      <c r="E290" s="152"/>
      <c r="F290" s="160"/>
      <c r="L290" s="160"/>
    </row>
    <row r="291" spans="2:12" s="150" customFormat="1" ht="13" x14ac:dyDescent="0.3">
      <c r="B291" s="160"/>
      <c r="D291" s="152"/>
      <c r="E291" s="152"/>
      <c r="F291" s="160"/>
      <c r="L291" s="160"/>
    </row>
    <row r="292" spans="2:12" s="150" customFormat="1" ht="13" x14ac:dyDescent="0.3">
      <c r="B292" s="160"/>
      <c r="D292" s="152"/>
      <c r="E292" s="152"/>
      <c r="F292" s="160"/>
      <c r="L292" s="160"/>
    </row>
    <row r="293" spans="2:12" s="150" customFormat="1" ht="13" x14ac:dyDescent="0.3">
      <c r="B293" s="160"/>
      <c r="D293" s="152"/>
      <c r="E293" s="152"/>
      <c r="F293" s="160"/>
      <c r="L293" s="160"/>
    </row>
    <row r="294" spans="2:12" s="150" customFormat="1" ht="13" x14ac:dyDescent="0.3">
      <c r="B294" s="160"/>
      <c r="D294" s="152"/>
      <c r="E294" s="152"/>
      <c r="F294" s="160"/>
      <c r="L294" s="160"/>
    </row>
    <row r="295" spans="2:12" s="150" customFormat="1" ht="13" x14ac:dyDescent="0.3">
      <c r="B295" s="160"/>
      <c r="D295" s="152"/>
      <c r="E295" s="152"/>
      <c r="F295" s="160"/>
      <c r="L295" s="160"/>
    </row>
    <row r="296" spans="2:12" s="150" customFormat="1" ht="13" x14ac:dyDescent="0.3">
      <c r="B296" s="160"/>
      <c r="D296" s="152"/>
      <c r="E296" s="152"/>
      <c r="F296" s="160"/>
      <c r="L296" s="160"/>
    </row>
    <row r="297" spans="2:12" s="150" customFormat="1" ht="13" x14ac:dyDescent="0.3">
      <c r="B297" s="160"/>
      <c r="D297" s="152"/>
      <c r="E297" s="152"/>
      <c r="F297" s="160"/>
      <c r="L297" s="160"/>
    </row>
    <row r="298" spans="2:12" s="150" customFormat="1" ht="13" x14ac:dyDescent="0.3">
      <c r="B298" s="160"/>
      <c r="D298" s="152"/>
      <c r="E298" s="152"/>
      <c r="F298" s="160"/>
      <c r="L298" s="160"/>
    </row>
    <row r="299" spans="2:12" s="150" customFormat="1" ht="13" x14ac:dyDescent="0.3">
      <c r="B299" s="160"/>
      <c r="D299" s="152"/>
      <c r="E299" s="152"/>
      <c r="F299" s="160"/>
      <c r="L299" s="160"/>
    </row>
    <row r="300" spans="2:12" s="150" customFormat="1" ht="13" x14ac:dyDescent="0.3">
      <c r="B300" s="160"/>
      <c r="D300" s="152"/>
      <c r="E300" s="152"/>
      <c r="F300" s="160"/>
      <c r="L300" s="160"/>
    </row>
    <row r="301" spans="2:12" s="150" customFormat="1" ht="13" x14ac:dyDescent="0.3">
      <c r="B301" s="160"/>
      <c r="D301" s="152"/>
      <c r="E301" s="152"/>
      <c r="F301" s="160"/>
      <c r="L301" s="160"/>
    </row>
    <row r="302" spans="2:12" s="150" customFormat="1" ht="13" x14ac:dyDescent="0.3">
      <c r="B302" s="160"/>
      <c r="D302" s="152"/>
      <c r="E302" s="152"/>
      <c r="F302" s="160"/>
      <c r="L302" s="160"/>
    </row>
    <row r="303" spans="2:12" s="150" customFormat="1" ht="13" x14ac:dyDescent="0.3">
      <c r="B303" s="160"/>
      <c r="D303" s="152"/>
      <c r="E303" s="152"/>
      <c r="F303" s="160"/>
      <c r="L303" s="160"/>
    </row>
    <row r="304" spans="2:12" s="150" customFormat="1" ht="13" x14ac:dyDescent="0.3">
      <c r="B304" s="160"/>
      <c r="D304" s="152"/>
      <c r="E304" s="152"/>
      <c r="F304" s="160"/>
      <c r="L304" s="160"/>
    </row>
    <row r="305" spans="2:12" s="150" customFormat="1" ht="13" x14ac:dyDescent="0.3">
      <c r="B305" s="160"/>
      <c r="D305" s="152"/>
      <c r="E305" s="152"/>
      <c r="F305" s="160"/>
      <c r="L305" s="160"/>
    </row>
    <row r="306" spans="2:12" s="150" customFormat="1" ht="13" x14ac:dyDescent="0.3">
      <c r="B306" s="160"/>
      <c r="D306" s="152"/>
      <c r="E306" s="152"/>
      <c r="F306" s="160"/>
      <c r="L306" s="160"/>
    </row>
    <row r="307" spans="2:12" s="150" customFormat="1" ht="13" x14ac:dyDescent="0.3">
      <c r="B307" s="160"/>
      <c r="D307" s="152"/>
      <c r="E307" s="152"/>
      <c r="F307" s="160"/>
      <c r="L307" s="160"/>
    </row>
    <row r="308" spans="2:12" s="150" customFormat="1" ht="13" x14ac:dyDescent="0.3">
      <c r="B308" s="160"/>
      <c r="D308" s="152"/>
      <c r="E308" s="152"/>
      <c r="F308" s="160"/>
      <c r="L308" s="160"/>
    </row>
    <row r="309" spans="2:12" s="150" customFormat="1" ht="13" x14ac:dyDescent="0.3">
      <c r="B309" s="160"/>
      <c r="D309" s="152"/>
      <c r="E309" s="152"/>
      <c r="F309" s="160"/>
      <c r="L309" s="160"/>
    </row>
    <row r="310" spans="2:12" s="150" customFormat="1" ht="13" x14ac:dyDescent="0.3">
      <c r="B310" s="160"/>
      <c r="D310" s="152"/>
      <c r="E310" s="152"/>
      <c r="F310" s="160"/>
      <c r="L310" s="160"/>
    </row>
    <row r="311" spans="2:12" s="150" customFormat="1" ht="13" x14ac:dyDescent="0.3">
      <c r="B311" s="160"/>
      <c r="D311" s="152"/>
      <c r="E311" s="152"/>
      <c r="F311" s="160"/>
      <c r="L311" s="160"/>
    </row>
    <row r="312" spans="2:12" s="150" customFormat="1" ht="13" x14ac:dyDescent="0.3">
      <c r="B312" s="160"/>
      <c r="D312" s="152"/>
      <c r="E312" s="152"/>
      <c r="F312" s="160"/>
      <c r="L312" s="160"/>
    </row>
    <row r="313" spans="2:12" s="150" customFormat="1" ht="13" x14ac:dyDescent="0.3">
      <c r="B313" s="160"/>
      <c r="D313" s="152"/>
      <c r="E313" s="152"/>
      <c r="F313" s="160"/>
      <c r="L313" s="160"/>
    </row>
    <row r="314" spans="2:12" s="150" customFormat="1" ht="13" x14ac:dyDescent="0.3">
      <c r="B314" s="160"/>
      <c r="D314" s="152"/>
      <c r="E314" s="152"/>
      <c r="F314" s="160"/>
      <c r="L314" s="160"/>
    </row>
    <row r="315" spans="2:12" s="150" customFormat="1" ht="13" x14ac:dyDescent="0.3">
      <c r="B315" s="160"/>
      <c r="D315" s="152"/>
      <c r="E315" s="152"/>
      <c r="F315" s="160"/>
      <c r="L315" s="160"/>
    </row>
    <row r="316" spans="2:12" s="150" customFormat="1" ht="13" x14ac:dyDescent="0.3">
      <c r="B316" s="160"/>
      <c r="D316" s="152"/>
      <c r="E316" s="152"/>
      <c r="F316" s="160"/>
      <c r="L316" s="160"/>
    </row>
    <row r="317" spans="2:12" s="150" customFormat="1" ht="13" x14ac:dyDescent="0.3">
      <c r="B317" s="160"/>
      <c r="D317" s="152"/>
      <c r="E317" s="152"/>
      <c r="F317" s="160"/>
      <c r="L317" s="160"/>
    </row>
    <row r="318" spans="2:12" s="150" customFormat="1" ht="13" x14ac:dyDescent="0.3">
      <c r="B318" s="160"/>
      <c r="D318" s="152"/>
      <c r="E318" s="152"/>
      <c r="F318" s="160"/>
      <c r="L318" s="160"/>
    </row>
    <row r="319" spans="2:12" s="150" customFormat="1" ht="13" x14ac:dyDescent="0.3">
      <c r="B319" s="160"/>
      <c r="D319" s="152"/>
      <c r="E319" s="152"/>
      <c r="F319" s="160"/>
      <c r="L319" s="160"/>
    </row>
    <row r="320" spans="2:12" s="150" customFormat="1" ht="13" x14ac:dyDescent="0.3">
      <c r="B320" s="160"/>
      <c r="D320" s="152"/>
      <c r="E320" s="152"/>
      <c r="F320" s="160"/>
      <c r="L320" s="160"/>
    </row>
    <row r="321" spans="2:12" s="150" customFormat="1" ht="13" x14ac:dyDescent="0.3">
      <c r="B321" s="160"/>
      <c r="D321" s="152"/>
      <c r="E321" s="152"/>
      <c r="F321" s="160"/>
      <c r="L321" s="160"/>
    </row>
    <row r="322" spans="2:12" s="150" customFormat="1" ht="13" x14ac:dyDescent="0.3">
      <c r="B322" s="160"/>
      <c r="D322" s="152"/>
      <c r="E322" s="152"/>
      <c r="F322" s="160"/>
      <c r="L322" s="160"/>
    </row>
    <row r="323" spans="2:12" s="150" customFormat="1" ht="13" x14ac:dyDescent="0.3">
      <c r="B323" s="160"/>
      <c r="D323" s="152"/>
      <c r="E323" s="152"/>
      <c r="F323" s="160"/>
      <c r="L323" s="160"/>
    </row>
    <row r="324" spans="2:12" s="150" customFormat="1" ht="13" x14ac:dyDescent="0.3">
      <c r="B324" s="160"/>
      <c r="D324" s="152"/>
      <c r="E324" s="152"/>
      <c r="F324" s="160"/>
      <c r="L324" s="160"/>
    </row>
    <row r="325" spans="2:12" s="150" customFormat="1" ht="13" x14ac:dyDescent="0.3">
      <c r="B325" s="160"/>
      <c r="D325" s="152"/>
      <c r="E325" s="152"/>
      <c r="F325" s="160"/>
      <c r="L325" s="160"/>
    </row>
    <row r="326" spans="2:12" s="150" customFormat="1" ht="13" x14ac:dyDescent="0.3">
      <c r="B326" s="160"/>
      <c r="D326" s="152"/>
      <c r="E326" s="152"/>
      <c r="F326" s="160"/>
      <c r="L326" s="160"/>
    </row>
    <row r="327" spans="2:12" s="150" customFormat="1" ht="13" x14ac:dyDescent="0.3">
      <c r="B327" s="160"/>
      <c r="D327" s="152"/>
      <c r="E327" s="152"/>
      <c r="F327" s="160"/>
      <c r="L327" s="160"/>
    </row>
    <row r="328" spans="2:12" s="150" customFormat="1" ht="13" x14ac:dyDescent="0.3">
      <c r="B328" s="160"/>
      <c r="D328" s="152"/>
      <c r="E328" s="152"/>
      <c r="F328" s="160"/>
      <c r="L328" s="160"/>
    </row>
    <row r="329" spans="2:12" s="150" customFormat="1" ht="13" x14ac:dyDescent="0.3">
      <c r="B329" s="160"/>
      <c r="D329" s="152"/>
      <c r="E329" s="152"/>
      <c r="F329" s="160"/>
      <c r="L329" s="160"/>
    </row>
    <row r="330" spans="2:12" s="150" customFormat="1" ht="13" x14ac:dyDescent="0.3">
      <c r="B330" s="160"/>
      <c r="D330" s="152"/>
      <c r="E330" s="152"/>
      <c r="F330" s="160"/>
      <c r="L330" s="160"/>
    </row>
    <row r="331" spans="2:12" s="150" customFormat="1" ht="13" x14ac:dyDescent="0.3">
      <c r="B331" s="160"/>
      <c r="D331" s="152"/>
      <c r="E331" s="152"/>
      <c r="F331" s="160"/>
      <c r="L331" s="160"/>
    </row>
    <row r="332" spans="2:12" s="150" customFormat="1" ht="13" x14ac:dyDescent="0.3">
      <c r="B332" s="160"/>
      <c r="D332" s="152"/>
      <c r="E332" s="152"/>
      <c r="F332" s="160"/>
      <c r="L332" s="160"/>
    </row>
    <row r="333" spans="2:12" s="150" customFormat="1" ht="13" x14ac:dyDescent="0.3">
      <c r="B333" s="160"/>
      <c r="D333" s="152"/>
      <c r="E333" s="152"/>
      <c r="F333" s="160"/>
      <c r="L333" s="160"/>
    </row>
    <row r="334" spans="2:12" s="150" customFormat="1" ht="13" x14ac:dyDescent="0.3">
      <c r="B334" s="160"/>
      <c r="D334" s="152"/>
      <c r="E334" s="152"/>
      <c r="F334" s="160"/>
      <c r="L334" s="160"/>
    </row>
    <row r="335" spans="2:12" s="150" customFormat="1" ht="13" x14ac:dyDescent="0.3">
      <c r="B335" s="160"/>
      <c r="D335" s="152"/>
      <c r="E335" s="152"/>
      <c r="F335" s="160"/>
      <c r="L335" s="160"/>
    </row>
    <row r="336" spans="2:12" s="150" customFormat="1" ht="13" x14ac:dyDescent="0.3">
      <c r="B336" s="160"/>
      <c r="D336" s="152"/>
      <c r="E336" s="152"/>
      <c r="F336" s="160"/>
      <c r="L336" s="160"/>
    </row>
    <row r="337" spans="2:12" s="150" customFormat="1" ht="13" x14ac:dyDescent="0.3">
      <c r="B337" s="160"/>
      <c r="D337" s="152"/>
      <c r="E337" s="152"/>
      <c r="F337" s="160"/>
      <c r="L337" s="160"/>
    </row>
    <row r="338" spans="2:12" s="150" customFormat="1" ht="13" x14ac:dyDescent="0.3">
      <c r="B338" s="160"/>
      <c r="D338" s="152"/>
      <c r="E338" s="152"/>
      <c r="F338" s="160"/>
      <c r="L338" s="160"/>
    </row>
    <row r="339" spans="2:12" s="150" customFormat="1" ht="13" x14ac:dyDescent="0.3">
      <c r="B339" s="160"/>
      <c r="D339" s="152"/>
      <c r="E339" s="152"/>
      <c r="F339" s="160"/>
      <c r="L339" s="160"/>
    </row>
    <row r="340" spans="2:12" s="150" customFormat="1" ht="13" x14ac:dyDescent="0.3">
      <c r="B340" s="160"/>
      <c r="D340" s="152"/>
      <c r="E340" s="152"/>
      <c r="F340" s="160"/>
      <c r="L340" s="160"/>
    </row>
    <row r="341" spans="2:12" s="150" customFormat="1" ht="13" x14ac:dyDescent="0.3">
      <c r="B341" s="160"/>
      <c r="D341" s="152"/>
      <c r="E341" s="152"/>
      <c r="F341" s="160"/>
      <c r="L341" s="160"/>
    </row>
    <row r="342" spans="2:12" s="150" customFormat="1" ht="13" x14ac:dyDescent="0.3">
      <c r="B342" s="160"/>
      <c r="D342" s="152"/>
      <c r="E342" s="152"/>
      <c r="F342" s="160"/>
      <c r="L342" s="160"/>
    </row>
    <row r="343" spans="2:12" s="150" customFormat="1" ht="13" x14ac:dyDescent="0.3">
      <c r="B343" s="160"/>
      <c r="D343" s="152"/>
      <c r="E343" s="152"/>
      <c r="F343" s="160"/>
      <c r="L343" s="160"/>
    </row>
    <row r="344" spans="2:12" s="150" customFormat="1" ht="13" x14ac:dyDescent="0.3">
      <c r="B344" s="160"/>
      <c r="D344" s="152"/>
      <c r="E344" s="152"/>
      <c r="F344" s="160"/>
      <c r="L344" s="160"/>
    </row>
    <row r="345" spans="2:12" s="150" customFormat="1" ht="13" x14ac:dyDescent="0.3">
      <c r="B345" s="160"/>
      <c r="D345" s="152"/>
      <c r="E345" s="152"/>
      <c r="F345" s="160"/>
      <c r="L345" s="160"/>
    </row>
    <row r="346" spans="2:12" s="150" customFormat="1" ht="13" x14ac:dyDescent="0.3">
      <c r="B346" s="160"/>
      <c r="D346" s="152"/>
      <c r="E346" s="152"/>
      <c r="F346" s="160"/>
      <c r="L346" s="160"/>
    </row>
    <row r="347" spans="2:12" s="150" customFormat="1" ht="13" x14ac:dyDescent="0.3">
      <c r="B347" s="160"/>
      <c r="D347" s="152"/>
      <c r="E347" s="152"/>
      <c r="F347" s="160"/>
      <c r="L347" s="160"/>
    </row>
    <row r="348" spans="2:12" s="150" customFormat="1" ht="13" x14ac:dyDescent="0.3">
      <c r="B348" s="160"/>
      <c r="D348" s="152"/>
      <c r="E348" s="152"/>
      <c r="F348" s="160"/>
      <c r="L348" s="160"/>
    </row>
    <row r="349" spans="2:12" s="150" customFormat="1" ht="13" x14ac:dyDescent="0.3">
      <c r="B349" s="160"/>
      <c r="D349" s="152"/>
      <c r="E349" s="152"/>
      <c r="F349" s="160"/>
      <c r="L349" s="160"/>
    </row>
    <row r="350" spans="2:12" s="150" customFormat="1" ht="13" x14ac:dyDescent="0.3">
      <c r="B350" s="160"/>
      <c r="D350" s="152"/>
      <c r="E350" s="152"/>
      <c r="F350" s="160"/>
      <c r="L350" s="160"/>
    </row>
    <row r="351" spans="2:12" s="150" customFormat="1" ht="13" x14ac:dyDescent="0.3">
      <c r="B351" s="160"/>
      <c r="D351" s="152"/>
      <c r="E351" s="152"/>
      <c r="F351" s="160"/>
      <c r="L351" s="160"/>
    </row>
    <row r="352" spans="2:12" s="150" customFormat="1" ht="13" x14ac:dyDescent="0.3">
      <c r="B352" s="160"/>
      <c r="D352" s="152"/>
      <c r="E352" s="152"/>
      <c r="F352" s="160"/>
      <c r="L352" s="160"/>
    </row>
    <row r="353" spans="2:12" s="150" customFormat="1" ht="13" x14ac:dyDescent="0.3">
      <c r="B353" s="160"/>
      <c r="D353" s="152"/>
      <c r="E353" s="152"/>
      <c r="F353" s="160"/>
      <c r="L353" s="160"/>
    </row>
    <row r="354" spans="2:12" s="150" customFormat="1" ht="13" x14ac:dyDescent="0.3">
      <c r="B354" s="160"/>
      <c r="D354" s="152"/>
      <c r="E354" s="152"/>
      <c r="F354" s="160"/>
      <c r="L354" s="160"/>
    </row>
    <row r="355" spans="2:12" s="150" customFormat="1" ht="13" x14ac:dyDescent="0.3">
      <c r="B355" s="160"/>
      <c r="D355" s="152"/>
      <c r="E355" s="152"/>
      <c r="F355" s="160"/>
      <c r="L355" s="160"/>
    </row>
    <row r="356" spans="2:12" s="150" customFormat="1" ht="13" x14ac:dyDescent="0.3">
      <c r="B356" s="160"/>
      <c r="D356" s="152"/>
      <c r="E356" s="152"/>
      <c r="F356" s="160"/>
      <c r="L356" s="160"/>
    </row>
    <row r="357" spans="2:12" s="150" customFormat="1" ht="13" x14ac:dyDescent="0.3">
      <c r="B357" s="160"/>
      <c r="D357" s="152"/>
      <c r="E357" s="152"/>
      <c r="F357" s="160"/>
      <c r="L357" s="160"/>
    </row>
    <row r="358" spans="2:12" s="150" customFormat="1" ht="13" x14ac:dyDescent="0.3">
      <c r="B358" s="160"/>
      <c r="D358" s="152"/>
      <c r="E358" s="152"/>
      <c r="F358" s="160"/>
      <c r="L358" s="160"/>
    </row>
    <row r="359" spans="2:12" s="150" customFormat="1" ht="13" x14ac:dyDescent="0.3">
      <c r="B359" s="160"/>
      <c r="D359" s="152"/>
      <c r="E359" s="152"/>
      <c r="F359" s="160"/>
      <c r="L359" s="160"/>
    </row>
    <row r="360" spans="2:12" s="150" customFormat="1" ht="13" x14ac:dyDescent="0.3">
      <c r="B360" s="160"/>
      <c r="D360" s="152"/>
      <c r="E360" s="152"/>
      <c r="F360" s="160"/>
      <c r="L360" s="160"/>
    </row>
    <row r="361" spans="2:12" s="150" customFormat="1" ht="13" x14ac:dyDescent="0.3">
      <c r="B361" s="160"/>
      <c r="D361" s="152"/>
      <c r="E361" s="152"/>
      <c r="F361" s="160"/>
      <c r="L361" s="160"/>
    </row>
    <row r="362" spans="2:12" s="150" customFormat="1" ht="13" x14ac:dyDescent="0.3">
      <c r="B362" s="160"/>
      <c r="D362" s="152"/>
      <c r="E362" s="152"/>
      <c r="F362" s="160"/>
      <c r="L362" s="160"/>
    </row>
    <row r="363" spans="2:12" s="150" customFormat="1" ht="13" x14ac:dyDescent="0.3">
      <c r="B363" s="160"/>
      <c r="D363" s="152"/>
      <c r="E363" s="152"/>
      <c r="F363" s="160"/>
      <c r="L363" s="160"/>
    </row>
    <row r="364" spans="2:12" s="150" customFormat="1" ht="13" x14ac:dyDescent="0.3">
      <c r="B364" s="160"/>
      <c r="D364" s="152"/>
      <c r="E364" s="152"/>
      <c r="F364" s="160"/>
      <c r="L364" s="160"/>
    </row>
    <row r="365" spans="2:12" s="150" customFormat="1" ht="13" x14ac:dyDescent="0.3">
      <c r="B365" s="160"/>
      <c r="D365" s="152"/>
      <c r="E365" s="152"/>
      <c r="F365" s="160"/>
      <c r="L365" s="160"/>
    </row>
    <row r="366" spans="2:12" s="150" customFormat="1" ht="13" x14ac:dyDescent="0.3">
      <c r="B366" s="160"/>
      <c r="D366" s="152"/>
      <c r="E366" s="152"/>
      <c r="F366" s="160"/>
      <c r="L366" s="160"/>
    </row>
    <row r="367" spans="2:12" s="150" customFormat="1" ht="13" x14ac:dyDescent="0.3">
      <c r="B367" s="160"/>
      <c r="D367" s="152"/>
      <c r="E367" s="152"/>
      <c r="F367" s="160"/>
      <c r="L367" s="160"/>
    </row>
    <row r="368" spans="2:12" s="150" customFormat="1" ht="13" x14ac:dyDescent="0.3">
      <c r="B368" s="160"/>
      <c r="D368" s="152"/>
      <c r="E368" s="152"/>
      <c r="F368" s="160"/>
      <c r="L368" s="160"/>
    </row>
    <row r="369" spans="1:12" s="150" customFormat="1" ht="13" x14ac:dyDescent="0.3">
      <c r="B369" s="160"/>
      <c r="D369" s="152"/>
      <c r="E369" s="152"/>
      <c r="F369" s="160"/>
      <c r="L369" s="160"/>
    </row>
    <row r="370" spans="1:12" s="150" customFormat="1" ht="13" x14ac:dyDescent="0.3">
      <c r="B370" s="160"/>
      <c r="D370" s="152"/>
      <c r="E370" s="152"/>
      <c r="F370" s="160"/>
      <c r="L370" s="160"/>
    </row>
    <row r="371" spans="1:12" s="150" customFormat="1" ht="13" x14ac:dyDescent="0.3">
      <c r="B371" s="160"/>
      <c r="D371" s="152"/>
      <c r="E371" s="152"/>
      <c r="F371" s="160"/>
      <c r="L371" s="160"/>
    </row>
    <row r="372" spans="1:12" s="150" customFormat="1" ht="13" x14ac:dyDescent="0.3">
      <c r="B372" s="160"/>
      <c r="D372" s="152"/>
      <c r="E372" s="152"/>
      <c r="F372" s="160"/>
      <c r="L372" s="160"/>
    </row>
    <row r="373" spans="1:12" s="150" customFormat="1" ht="13" x14ac:dyDescent="0.3">
      <c r="B373" s="160"/>
      <c r="D373" s="152"/>
      <c r="E373" s="152"/>
      <c r="F373" s="160"/>
      <c r="L373" s="160"/>
    </row>
    <row r="374" spans="1:12" s="150" customFormat="1" ht="13" x14ac:dyDescent="0.3">
      <c r="B374" s="160"/>
      <c r="D374" s="152"/>
      <c r="E374" s="152"/>
      <c r="F374" s="160"/>
      <c r="L374" s="160"/>
    </row>
    <row r="375" spans="1:12" s="150" customFormat="1" ht="13" x14ac:dyDescent="0.3">
      <c r="B375" s="160"/>
      <c r="D375" s="152"/>
      <c r="E375" s="152"/>
      <c r="F375" s="160"/>
      <c r="L375" s="160"/>
    </row>
    <row r="376" spans="1:12" s="150" customFormat="1" ht="13" x14ac:dyDescent="0.3">
      <c r="B376" s="160"/>
      <c r="D376" s="152"/>
      <c r="E376" s="152"/>
      <c r="F376" s="160"/>
      <c r="L376" s="160"/>
    </row>
    <row r="377" spans="1:12" s="150" customFormat="1" ht="13" x14ac:dyDescent="0.3">
      <c r="B377" s="160"/>
      <c r="D377" s="152"/>
      <c r="E377" s="152"/>
      <c r="F377" s="160"/>
      <c r="L377" s="160"/>
    </row>
    <row r="378" spans="1:12" s="150" customFormat="1" ht="13" x14ac:dyDescent="0.3">
      <c r="B378" s="160"/>
      <c r="D378" s="152"/>
      <c r="E378" s="152"/>
      <c r="F378" s="160"/>
      <c r="L378" s="160"/>
    </row>
    <row r="379" spans="1:12" s="150" customFormat="1" ht="13" x14ac:dyDescent="0.3">
      <c r="B379" s="160"/>
      <c r="D379" s="152"/>
      <c r="E379" s="152"/>
      <c r="F379" s="160"/>
      <c r="L379" s="160"/>
    </row>
    <row r="380" spans="1:12" s="150" customFormat="1" ht="13" x14ac:dyDescent="0.3">
      <c r="B380" s="160"/>
      <c r="D380" s="152"/>
      <c r="E380" s="152"/>
      <c r="F380" s="160"/>
      <c r="L380" s="160"/>
    </row>
    <row r="381" spans="1:12" s="150" customFormat="1" ht="13" x14ac:dyDescent="0.3">
      <c r="B381" s="160"/>
      <c r="D381" s="152"/>
      <c r="E381" s="152"/>
      <c r="F381" s="160"/>
      <c r="L381" s="160"/>
    </row>
    <row r="382" spans="1:12" s="150" customFormat="1" ht="13" x14ac:dyDescent="0.3">
      <c r="B382" s="160"/>
      <c r="D382" s="152"/>
      <c r="E382" s="152"/>
      <c r="F382" s="160"/>
      <c r="L382" s="160"/>
    </row>
    <row r="383" spans="1:12" s="150" customFormat="1" ht="13" x14ac:dyDescent="0.3">
      <c r="B383" s="160"/>
      <c r="D383" s="152"/>
      <c r="E383" s="152"/>
      <c r="F383" s="160"/>
      <c r="L383" s="160"/>
    </row>
    <row r="384" spans="1:12" s="150" customFormat="1" ht="13" x14ac:dyDescent="0.3">
      <c r="A384" s="153"/>
      <c r="B384" s="153"/>
      <c r="C384" s="153"/>
      <c r="D384" s="152"/>
      <c r="E384" s="152"/>
      <c r="F384" s="153"/>
      <c r="G384" s="153"/>
      <c r="H384" s="153"/>
      <c r="L384" s="160"/>
    </row>
    <row r="393" s="153" customFormat="1" ht="12.75" customHeight="1" x14ac:dyDescent="0.3"/>
    <row r="394" s="153" customFormat="1" ht="13" x14ac:dyDescent="0.3"/>
    <row r="395" s="153" customFormat="1" ht="13" x14ac:dyDescent="0.3"/>
    <row r="396" s="153" customFormat="1" ht="13" x14ac:dyDescent="0.3"/>
    <row r="397" s="153" customFormat="1" ht="13" x14ac:dyDescent="0.3"/>
    <row r="398" s="153" customFormat="1" ht="13" x14ac:dyDescent="0.3"/>
    <row r="399" s="153" customFormat="1" ht="13" x14ac:dyDescent="0.3"/>
    <row r="400" s="153" customFormat="1" ht="13" x14ac:dyDescent="0.3"/>
    <row r="401" s="153" customFormat="1" ht="13" x14ac:dyDescent="0.3"/>
    <row r="402" s="153" customFormat="1" ht="13" x14ac:dyDescent="0.3"/>
    <row r="403" s="153" customFormat="1" ht="13" x14ac:dyDescent="0.3"/>
    <row r="404" s="153" customFormat="1" ht="13" x14ac:dyDescent="0.3"/>
    <row r="405" s="153" customFormat="1" ht="13" x14ac:dyDescent="0.3"/>
    <row r="406" s="153" customFormat="1" ht="13" x14ac:dyDescent="0.3"/>
    <row r="407" s="153" customFormat="1" ht="13" x14ac:dyDescent="0.3"/>
    <row r="408" s="153" customFormat="1" ht="13" x14ac:dyDescent="0.3"/>
    <row r="409" s="153" customFormat="1" ht="13" x14ac:dyDescent="0.3"/>
    <row r="410" s="153" customFormat="1" ht="13" x14ac:dyDescent="0.3"/>
    <row r="411" s="153" customFormat="1" ht="13" x14ac:dyDescent="0.3"/>
    <row r="425" s="153" customFormat="1" ht="12.75" customHeight="1" x14ac:dyDescent="0.3"/>
    <row r="426" s="153" customFormat="1" ht="13" x14ac:dyDescent="0.3"/>
    <row r="427" s="153" customFormat="1" ht="13" x14ac:dyDescent="0.3"/>
    <row r="428" s="153" customFormat="1" ht="13" x14ac:dyDescent="0.3"/>
    <row r="429" s="153" customFormat="1" ht="13" x14ac:dyDescent="0.3"/>
  </sheetData>
  <sortState ref="N4:P19">
    <sortCondition ref="O4:O19"/>
  </sortState>
  <mergeCells count="4">
    <mergeCell ref="A1:G1"/>
    <mergeCell ref="A2:G2"/>
    <mergeCell ref="J1:P1"/>
    <mergeCell ref="J2:P2"/>
  </mergeCells>
  <phoneticPr fontId="60" type="noConversion"/>
  <conditionalFormatting sqref="C3:C5 L59">
    <cfRule type="containsErrors" dxfId="5" priority="27">
      <formula>ISERROR(C3)</formula>
    </cfRule>
  </conditionalFormatting>
  <conditionalFormatting sqref="C80:C114">
    <cfRule type="containsErrors" dxfId="4" priority="3">
      <formula>ISERROR(C80)</formula>
    </cfRule>
  </conditionalFormatting>
  <conditionalFormatting sqref="K67:K68">
    <cfRule type="duplicateValues" dxfId="3" priority="24"/>
    <cfRule type="duplicateValues" dxfId="2" priority="25"/>
    <cfRule type="duplicateValues" dxfId="1" priority="26"/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13" zoomScale="89" zoomScaleNormal="89" workbookViewId="0">
      <selection activeCell="B32" sqref="B32:C32"/>
    </sheetView>
  </sheetViews>
  <sheetFormatPr defaultColWidth="9.1796875" defaultRowHeight="12.75" customHeight="1" x14ac:dyDescent="0.35"/>
  <cols>
    <col min="1" max="1" width="2" style="153" customWidth="1"/>
    <col min="2" max="2" width="26.54296875" style="39" bestFit="1" customWidth="1"/>
    <col min="3" max="3" width="9.6328125" style="40" bestFit="1" customWidth="1"/>
    <col min="4" max="4" width="8.1796875" style="40" bestFit="1" customWidth="1"/>
    <col min="5" max="5" width="2.81640625" style="39" customWidth="1"/>
    <col min="6" max="6" width="3.81640625" customWidth="1"/>
    <col min="7" max="7" width="25.1796875" style="44" bestFit="1" customWidth="1"/>
    <col min="8" max="8" width="9.453125" style="46" bestFit="1" customWidth="1"/>
    <col min="9" max="9" width="9.1796875" style="46"/>
    <col min="10" max="16384" width="9.1796875" style="3"/>
  </cols>
  <sheetData>
    <row r="1" spans="1:9" s="161" customFormat="1" ht="24.75" customHeight="1" thickBot="1" x14ac:dyDescent="0.35">
      <c r="A1" s="153"/>
      <c r="B1" s="579" t="s">
        <v>444</v>
      </c>
      <c r="C1" s="579"/>
      <c r="D1" s="579"/>
      <c r="E1" s="579"/>
      <c r="F1" s="579"/>
      <c r="G1" s="579"/>
      <c r="H1" s="579"/>
      <c r="I1" s="579"/>
    </row>
    <row r="2" spans="1:9" ht="12.75" customHeight="1" thickBot="1" x14ac:dyDescent="0.4">
      <c r="B2" s="580" t="s">
        <v>227</v>
      </c>
      <c r="C2" s="581"/>
      <c r="D2" s="582"/>
      <c r="G2" s="583" t="s">
        <v>228</v>
      </c>
      <c r="H2" s="584"/>
      <c r="I2" s="585"/>
    </row>
    <row r="3" spans="1:9" ht="12.75" customHeight="1" thickBot="1" x14ac:dyDescent="0.4">
      <c r="B3" s="580" t="s">
        <v>264</v>
      </c>
      <c r="C3" s="581"/>
      <c r="D3" s="582"/>
      <c r="G3" s="583" t="s">
        <v>264</v>
      </c>
      <c r="H3" s="584"/>
      <c r="I3" s="585"/>
    </row>
    <row r="4" spans="1:9" ht="12.75" customHeight="1" x14ac:dyDescent="0.3">
      <c r="B4" s="225" t="s">
        <v>229</v>
      </c>
      <c r="C4" s="193" t="s">
        <v>48</v>
      </c>
      <c r="D4" s="225" t="s">
        <v>186</v>
      </c>
      <c r="E4" s="193"/>
      <c r="F4" s="226"/>
      <c r="G4" s="227" t="s">
        <v>229</v>
      </c>
      <c r="H4" s="218" t="s">
        <v>48</v>
      </c>
      <c r="I4" s="227" t="s">
        <v>186</v>
      </c>
    </row>
    <row r="5" spans="1:9" ht="12.75" customHeight="1" x14ac:dyDescent="0.35">
      <c r="B5" s="234" t="s">
        <v>331</v>
      </c>
      <c r="C5" s="236" t="s">
        <v>26</v>
      </c>
      <c r="D5" s="41">
        <v>9</v>
      </c>
      <c r="G5" s="235" t="s">
        <v>449</v>
      </c>
      <c r="H5" s="217" t="s">
        <v>273</v>
      </c>
      <c r="I5" s="90">
        <v>9</v>
      </c>
    </row>
    <row r="6" spans="1:9" ht="12.75" customHeight="1" x14ac:dyDescent="0.35">
      <c r="B6" s="234" t="s">
        <v>290</v>
      </c>
      <c r="C6" s="236" t="s">
        <v>46</v>
      </c>
      <c r="D6" s="41">
        <v>9</v>
      </c>
      <c r="G6" s="231" t="s">
        <v>331</v>
      </c>
      <c r="H6" s="232" t="s">
        <v>26</v>
      </c>
      <c r="I6" s="233">
        <v>2</v>
      </c>
    </row>
    <row r="7" spans="1:9" ht="12.75" customHeight="1" x14ac:dyDescent="0.35">
      <c r="B7" s="234" t="s">
        <v>293</v>
      </c>
      <c r="C7" s="236" t="s">
        <v>208</v>
      </c>
      <c r="D7" s="41">
        <v>9</v>
      </c>
      <c r="G7" s="235" t="s">
        <v>290</v>
      </c>
      <c r="H7" s="217" t="s">
        <v>46</v>
      </c>
      <c r="I7" s="90">
        <v>9</v>
      </c>
    </row>
    <row r="8" spans="1:9" ht="12.75" customHeight="1" x14ac:dyDescent="0.35">
      <c r="B8" s="228" t="s">
        <v>218</v>
      </c>
      <c r="C8" s="229" t="s">
        <v>13</v>
      </c>
      <c r="D8" s="230">
        <v>1</v>
      </c>
      <c r="G8" s="235" t="s">
        <v>754</v>
      </c>
      <c r="H8" s="217" t="s">
        <v>208</v>
      </c>
      <c r="I8" s="90">
        <v>9</v>
      </c>
    </row>
    <row r="9" spans="1:9" ht="12.75" customHeight="1" x14ac:dyDescent="0.35">
      <c r="B9" s="234" t="s">
        <v>448</v>
      </c>
      <c r="C9" s="236" t="s">
        <v>13</v>
      </c>
      <c r="D9" s="41">
        <v>9</v>
      </c>
      <c r="G9" s="235" t="s">
        <v>294</v>
      </c>
      <c r="H9" s="217" t="s">
        <v>208</v>
      </c>
      <c r="I9" s="90">
        <v>8</v>
      </c>
    </row>
    <row r="10" spans="1:9" ht="12.75" customHeight="1" x14ac:dyDescent="0.35">
      <c r="B10" s="228" t="s">
        <v>853</v>
      </c>
      <c r="C10" s="229" t="s">
        <v>13</v>
      </c>
      <c r="D10" s="230">
        <v>2</v>
      </c>
      <c r="G10" s="231" t="s">
        <v>218</v>
      </c>
      <c r="H10" s="232" t="s">
        <v>13</v>
      </c>
      <c r="I10" s="233">
        <v>3</v>
      </c>
    </row>
    <row r="11" spans="1:9" ht="12.75" customHeight="1" x14ac:dyDescent="0.35">
      <c r="B11" s="234" t="s">
        <v>223</v>
      </c>
      <c r="C11" s="138" t="s">
        <v>13</v>
      </c>
      <c r="D11" s="41">
        <v>6</v>
      </c>
      <c r="G11" s="44" t="s">
        <v>349</v>
      </c>
      <c r="H11" s="217" t="s">
        <v>13</v>
      </c>
      <c r="I11" s="90">
        <v>9</v>
      </c>
    </row>
    <row r="12" spans="1:9" ht="12.75" customHeight="1" x14ac:dyDescent="0.35">
      <c r="B12" s="234" t="s">
        <v>447</v>
      </c>
      <c r="C12" s="236" t="s">
        <v>13</v>
      </c>
      <c r="D12" s="41">
        <v>9</v>
      </c>
      <c r="G12" s="235" t="s">
        <v>445</v>
      </c>
      <c r="H12" s="217" t="s">
        <v>13</v>
      </c>
      <c r="I12" s="90">
        <v>7</v>
      </c>
    </row>
    <row r="13" spans="1:9" ht="12.75" customHeight="1" x14ac:dyDescent="0.35">
      <c r="B13" s="234" t="s">
        <v>773</v>
      </c>
      <c r="C13" s="138" t="s">
        <v>13</v>
      </c>
      <c r="D13" s="41">
        <v>4</v>
      </c>
      <c r="G13" s="235" t="s">
        <v>223</v>
      </c>
      <c r="H13" s="217" t="s">
        <v>13</v>
      </c>
      <c r="I13" s="90">
        <v>9</v>
      </c>
    </row>
    <row r="14" spans="1:9" ht="12.75" customHeight="1" x14ac:dyDescent="0.35">
      <c r="B14" s="234" t="s">
        <v>774</v>
      </c>
      <c r="C14" s="34" t="s">
        <v>13</v>
      </c>
      <c r="D14" s="40">
        <v>9</v>
      </c>
      <c r="G14" s="235" t="s">
        <v>450</v>
      </c>
      <c r="H14" s="217" t="s">
        <v>279</v>
      </c>
      <c r="I14" s="90">
        <v>9</v>
      </c>
    </row>
    <row r="15" spans="1:9" ht="12.75" customHeight="1" x14ac:dyDescent="0.35">
      <c r="B15" s="234" t="s">
        <v>304</v>
      </c>
      <c r="C15" s="236" t="s">
        <v>41</v>
      </c>
      <c r="D15" s="41">
        <v>9</v>
      </c>
      <c r="G15" s="235" t="s">
        <v>304</v>
      </c>
      <c r="H15" s="217" t="s">
        <v>41</v>
      </c>
      <c r="I15" s="90">
        <v>9</v>
      </c>
    </row>
    <row r="16" spans="1:9" ht="12.75" customHeight="1" x14ac:dyDescent="0.35">
      <c r="B16" s="39" t="s">
        <v>315</v>
      </c>
      <c r="C16" s="138" t="s">
        <v>41</v>
      </c>
      <c r="D16" s="40">
        <v>5</v>
      </c>
      <c r="G16" s="231" t="s">
        <v>295</v>
      </c>
      <c r="H16" s="232" t="s">
        <v>41</v>
      </c>
      <c r="I16" s="233">
        <v>4</v>
      </c>
    </row>
    <row r="17" spans="2:9" s="3" customFormat="1" ht="12.75" customHeight="1" x14ac:dyDescent="0.35">
      <c r="B17" s="234" t="s">
        <v>446</v>
      </c>
      <c r="C17" s="236" t="s">
        <v>41</v>
      </c>
      <c r="D17" s="41">
        <v>9</v>
      </c>
      <c r="E17" s="39"/>
      <c r="F17"/>
      <c r="G17" s="235" t="s">
        <v>298</v>
      </c>
      <c r="H17" s="217" t="s">
        <v>45</v>
      </c>
      <c r="I17" s="90">
        <v>5</v>
      </c>
    </row>
    <row r="18" spans="2:9" s="3" customFormat="1" ht="12.75" customHeight="1" x14ac:dyDescent="0.35">
      <c r="B18" s="234" t="s">
        <v>196</v>
      </c>
      <c r="C18" s="138" t="s">
        <v>16</v>
      </c>
      <c r="D18" s="41">
        <v>7</v>
      </c>
      <c r="E18" s="39"/>
      <c r="F18"/>
      <c r="G18" s="231" t="s">
        <v>590</v>
      </c>
      <c r="H18" s="232" t="s">
        <v>5</v>
      </c>
      <c r="I18" s="233">
        <v>1</v>
      </c>
    </row>
    <row r="19" spans="2:9" s="3" customFormat="1" ht="12.75" customHeight="1" x14ac:dyDescent="0.35">
      <c r="B19" s="228" t="s">
        <v>590</v>
      </c>
      <c r="C19" s="229" t="s">
        <v>5</v>
      </c>
      <c r="D19" s="230">
        <v>3</v>
      </c>
      <c r="E19" s="39"/>
      <c r="F19"/>
      <c r="G19" s="235" t="s">
        <v>591</v>
      </c>
      <c r="H19" s="217" t="s">
        <v>5</v>
      </c>
      <c r="I19" s="90">
        <v>6</v>
      </c>
    </row>
    <row r="20" spans="2:9" s="3" customFormat="1" ht="12.75" customHeight="1" x14ac:dyDescent="0.35">
      <c r="B20" s="234" t="s">
        <v>591</v>
      </c>
      <c r="C20" s="138" t="s">
        <v>5</v>
      </c>
      <c r="D20" s="41">
        <v>8</v>
      </c>
      <c r="E20" s="39"/>
      <c r="F20"/>
      <c r="G20" s="235" t="s">
        <v>592</v>
      </c>
      <c r="H20" s="217" t="s">
        <v>5</v>
      </c>
      <c r="I20" s="90">
        <v>9</v>
      </c>
    </row>
    <row r="21" spans="2:9" s="3" customFormat="1" ht="12.75" customHeight="1" thickBot="1" x14ac:dyDescent="0.4">
      <c r="B21" s="39"/>
      <c r="C21" s="40"/>
      <c r="D21" s="40"/>
      <c r="E21" s="39"/>
      <c r="F21"/>
      <c r="G21" s="35"/>
      <c r="H21" s="46"/>
      <c r="I21" s="90"/>
    </row>
    <row r="22" spans="2:9" s="3" customFormat="1" ht="12.75" customHeight="1" thickBot="1" x14ac:dyDescent="0.4">
      <c r="B22" s="580" t="s">
        <v>227</v>
      </c>
      <c r="C22" s="581"/>
      <c r="D22" s="582"/>
      <c r="E22" s="39"/>
      <c r="F22"/>
      <c r="G22" s="584" t="s">
        <v>228</v>
      </c>
      <c r="H22" s="584"/>
      <c r="I22" s="584"/>
    </row>
    <row r="23" spans="2:9" s="3" customFormat="1" ht="12.75" customHeight="1" thickBot="1" x14ac:dyDescent="0.4">
      <c r="B23" s="580" t="s">
        <v>265</v>
      </c>
      <c r="C23" s="581"/>
      <c r="D23" s="582"/>
      <c r="E23" s="39"/>
      <c r="F23"/>
      <c r="G23" s="583" t="s">
        <v>265</v>
      </c>
      <c r="H23" s="584"/>
      <c r="I23" s="585"/>
    </row>
    <row r="24" spans="2:9" s="3" customFormat="1" ht="12.75" customHeight="1" x14ac:dyDescent="0.3">
      <c r="B24" s="225" t="s">
        <v>229</v>
      </c>
      <c r="C24" s="193" t="s">
        <v>48</v>
      </c>
      <c r="D24" s="225" t="s">
        <v>186</v>
      </c>
      <c r="E24" s="193"/>
      <c r="F24" s="226"/>
      <c r="G24" s="227" t="s">
        <v>229</v>
      </c>
      <c r="H24" s="218" t="s">
        <v>48</v>
      </c>
      <c r="I24" s="227" t="s">
        <v>186</v>
      </c>
    </row>
    <row r="25" spans="2:9" s="3" customFormat="1" ht="12.75" customHeight="1" x14ac:dyDescent="0.35">
      <c r="B25" s="39" t="s">
        <v>352</v>
      </c>
      <c r="C25" s="32" t="s">
        <v>34</v>
      </c>
      <c r="D25" s="40">
        <v>8</v>
      </c>
      <c r="E25" s="39"/>
      <c r="F25"/>
      <c r="G25" s="218" t="s">
        <v>352</v>
      </c>
      <c r="H25" s="218" t="s">
        <v>34</v>
      </c>
      <c r="I25" s="90">
        <v>7</v>
      </c>
    </row>
    <row r="26" spans="2:9" s="3" customFormat="1" ht="12.75" customHeight="1" x14ac:dyDescent="0.35">
      <c r="B26" s="39" t="s">
        <v>299</v>
      </c>
      <c r="C26" s="32" t="s">
        <v>262</v>
      </c>
      <c r="D26" s="40">
        <v>9</v>
      </c>
      <c r="E26" s="39"/>
      <c r="F26"/>
      <c r="G26" s="218" t="s">
        <v>458</v>
      </c>
      <c r="H26" s="218" t="s">
        <v>34</v>
      </c>
      <c r="I26" s="90">
        <v>9</v>
      </c>
    </row>
    <row r="27" spans="2:9" s="3" customFormat="1" ht="12.75" customHeight="1" x14ac:dyDescent="0.35">
      <c r="B27" s="98" t="s">
        <v>1371</v>
      </c>
      <c r="C27" s="237" t="s">
        <v>53</v>
      </c>
      <c r="D27" s="74">
        <v>3</v>
      </c>
      <c r="E27" s="39"/>
      <c r="F27"/>
      <c r="G27" s="218" t="s">
        <v>332</v>
      </c>
      <c r="H27" s="218" t="s">
        <v>213</v>
      </c>
      <c r="I27" s="90">
        <v>6</v>
      </c>
    </row>
    <row r="28" spans="2:9" s="3" customFormat="1" ht="12.75" customHeight="1" x14ac:dyDescent="0.35">
      <c r="B28" s="39" t="s">
        <v>1375</v>
      </c>
      <c r="C28" s="32" t="s">
        <v>53</v>
      </c>
      <c r="D28" s="40">
        <v>5</v>
      </c>
      <c r="E28" s="39"/>
      <c r="F28"/>
      <c r="G28" s="218" t="s">
        <v>456</v>
      </c>
      <c r="H28" s="218" t="s">
        <v>213</v>
      </c>
      <c r="I28" s="90">
        <v>9</v>
      </c>
    </row>
    <row r="29" spans="2:9" s="3" customFormat="1" ht="12.75" customHeight="1" x14ac:dyDescent="0.35">
      <c r="B29" s="39" t="s">
        <v>1509</v>
      </c>
      <c r="C29" s="32" t="s">
        <v>53</v>
      </c>
      <c r="D29" s="40">
        <v>6</v>
      </c>
      <c r="E29" s="39"/>
      <c r="F29"/>
      <c r="G29" s="218" t="s">
        <v>454</v>
      </c>
      <c r="H29" s="218" t="s">
        <v>213</v>
      </c>
      <c r="I29" s="90">
        <v>9</v>
      </c>
    </row>
    <row r="30" spans="2:9" s="3" customFormat="1" ht="12.75" customHeight="1" x14ac:dyDescent="0.35">
      <c r="B30" s="39" t="s">
        <v>453</v>
      </c>
      <c r="C30" s="32" t="s">
        <v>53</v>
      </c>
      <c r="D30" s="40">
        <v>9</v>
      </c>
      <c r="E30" s="39"/>
      <c r="F30"/>
      <c r="G30" s="218" t="s">
        <v>318</v>
      </c>
      <c r="H30" s="218" t="s">
        <v>53</v>
      </c>
      <c r="I30" s="90">
        <v>9</v>
      </c>
    </row>
    <row r="31" spans="2:9" s="3" customFormat="1" ht="12.75" customHeight="1" x14ac:dyDescent="0.35">
      <c r="B31" s="39" t="s">
        <v>317</v>
      </c>
      <c r="C31" s="32" t="s">
        <v>31</v>
      </c>
      <c r="D31" s="40">
        <v>9</v>
      </c>
      <c r="E31" s="39"/>
      <c r="F31"/>
      <c r="G31" s="218" t="s">
        <v>451</v>
      </c>
      <c r="H31" s="218" t="s">
        <v>53</v>
      </c>
      <c r="I31" s="90">
        <v>9</v>
      </c>
    </row>
    <row r="32" spans="2:9" s="3" customFormat="1" ht="12.75" customHeight="1" x14ac:dyDescent="0.35">
      <c r="B32" s="39" t="s">
        <v>455</v>
      </c>
      <c r="C32" s="32" t="s">
        <v>29</v>
      </c>
      <c r="D32" s="40">
        <v>9</v>
      </c>
      <c r="E32" s="39"/>
      <c r="F32"/>
      <c r="G32" s="238" t="s">
        <v>311</v>
      </c>
      <c r="H32" s="238" t="s">
        <v>29</v>
      </c>
      <c r="I32" s="233">
        <v>2</v>
      </c>
    </row>
    <row r="33" spans="2:9" s="3" customFormat="1" ht="12.75" customHeight="1" x14ac:dyDescent="0.35">
      <c r="B33" s="39" t="s">
        <v>311</v>
      </c>
      <c r="C33" s="32" t="s">
        <v>29</v>
      </c>
      <c r="D33" s="40">
        <v>9</v>
      </c>
      <c r="E33" s="39"/>
      <c r="F33"/>
      <c r="G33" s="218" t="s">
        <v>231</v>
      </c>
      <c r="H33" s="218" t="s">
        <v>37</v>
      </c>
      <c r="I33" s="90">
        <v>5</v>
      </c>
    </row>
    <row r="34" spans="2:9" s="3" customFormat="1" ht="12.75" customHeight="1" x14ac:dyDescent="0.35">
      <c r="B34" s="39" t="s">
        <v>457</v>
      </c>
      <c r="C34" s="32" t="s">
        <v>37</v>
      </c>
      <c r="D34" s="40">
        <v>9</v>
      </c>
      <c r="E34" s="39"/>
      <c r="F34"/>
      <c r="G34" s="238" t="s">
        <v>718</v>
      </c>
      <c r="H34" s="238" t="s">
        <v>37</v>
      </c>
      <c r="I34" s="233">
        <v>1</v>
      </c>
    </row>
    <row r="35" spans="2:9" s="3" customFormat="1" ht="12.75" customHeight="1" x14ac:dyDescent="0.35">
      <c r="B35" s="98" t="s">
        <v>231</v>
      </c>
      <c r="C35" s="237" t="s">
        <v>37</v>
      </c>
      <c r="D35" s="74">
        <v>2</v>
      </c>
      <c r="E35" s="39"/>
      <c r="F35"/>
      <c r="G35" s="218" t="s">
        <v>719</v>
      </c>
      <c r="H35" s="218" t="s">
        <v>37</v>
      </c>
      <c r="I35" s="90">
        <v>9</v>
      </c>
    </row>
    <row r="36" spans="2:9" s="3" customFormat="1" ht="12.75" customHeight="1" x14ac:dyDescent="0.35">
      <c r="B36" s="98" t="s">
        <v>296</v>
      </c>
      <c r="C36" s="237" t="s">
        <v>37</v>
      </c>
      <c r="D36" s="74">
        <v>4</v>
      </c>
      <c r="E36" s="39"/>
      <c r="F36"/>
      <c r="G36" s="218" t="s">
        <v>452</v>
      </c>
      <c r="H36" s="218" t="s">
        <v>121</v>
      </c>
      <c r="I36" s="90">
        <v>8</v>
      </c>
    </row>
    <row r="37" spans="2:9" s="3" customFormat="1" ht="12.75" customHeight="1" x14ac:dyDescent="0.35">
      <c r="B37" s="98" t="s">
        <v>718</v>
      </c>
      <c r="C37" s="237" t="s">
        <v>37</v>
      </c>
      <c r="D37" s="74">
        <v>1</v>
      </c>
      <c r="E37" s="39"/>
      <c r="F37"/>
      <c r="G37" s="218" t="s">
        <v>297</v>
      </c>
      <c r="H37" s="218" t="s">
        <v>220</v>
      </c>
      <c r="I37" s="90">
        <v>9</v>
      </c>
    </row>
    <row r="38" spans="2:9" s="3" customFormat="1" ht="12.75" customHeight="1" x14ac:dyDescent="0.35">
      <c r="B38" s="39" t="s">
        <v>719</v>
      </c>
      <c r="C38" s="32" t="s">
        <v>37</v>
      </c>
      <c r="D38" s="40">
        <v>7</v>
      </c>
      <c r="E38" s="39"/>
      <c r="F38"/>
      <c r="G38" s="218" t="s">
        <v>334</v>
      </c>
      <c r="H38" s="218" t="s">
        <v>220</v>
      </c>
      <c r="I38" s="90">
        <v>9</v>
      </c>
    </row>
    <row r="39" spans="2:9" s="3" customFormat="1" ht="12.75" customHeight="1" x14ac:dyDescent="0.35">
      <c r="B39" s="39" t="s">
        <v>230</v>
      </c>
      <c r="C39" s="32" t="s">
        <v>38</v>
      </c>
      <c r="D39" s="40">
        <v>9</v>
      </c>
      <c r="E39" s="39"/>
      <c r="F39"/>
      <c r="G39" s="218" t="s">
        <v>230</v>
      </c>
      <c r="H39" s="218" t="s">
        <v>38</v>
      </c>
      <c r="I39" s="90">
        <v>4</v>
      </c>
    </row>
    <row r="40" spans="2:9" s="3" customFormat="1" ht="12.75" customHeight="1" x14ac:dyDescent="0.35">
      <c r="B40" s="39" t="s">
        <v>323</v>
      </c>
      <c r="C40" s="32" t="s">
        <v>38</v>
      </c>
      <c r="D40" s="41">
        <v>9</v>
      </c>
      <c r="E40" s="39"/>
      <c r="F40"/>
      <c r="G40" s="238" t="s">
        <v>323</v>
      </c>
      <c r="H40" s="238" t="s">
        <v>38</v>
      </c>
      <c r="I40" s="233">
        <v>3</v>
      </c>
    </row>
    <row r="41" spans="2:9" s="3" customFormat="1" ht="12.75" customHeight="1" thickBot="1" x14ac:dyDescent="0.4">
      <c r="B41" s="234"/>
      <c r="C41" s="40"/>
      <c r="D41" s="41"/>
      <c r="E41" s="39"/>
      <c r="F41"/>
      <c r="G41" s="239"/>
      <c r="H41" s="46"/>
      <c r="I41" s="90"/>
    </row>
    <row r="42" spans="2:9" s="3" customFormat="1" ht="12.75" customHeight="1" thickBot="1" x14ac:dyDescent="0.4">
      <c r="B42" s="580" t="s">
        <v>227</v>
      </c>
      <c r="C42" s="581"/>
      <c r="D42" s="582"/>
      <c r="E42" s="39"/>
      <c r="F42"/>
      <c r="G42" s="583" t="s">
        <v>228</v>
      </c>
      <c r="H42" s="584"/>
      <c r="I42" s="585"/>
    </row>
    <row r="43" spans="2:9" s="3" customFormat="1" ht="12.75" customHeight="1" thickBot="1" x14ac:dyDescent="0.4">
      <c r="B43" s="580" t="s">
        <v>266</v>
      </c>
      <c r="C43" s="581"/>
      <c r="D43" s="582"/>
      <c r="E43" s="39"/>
      <c r="F43"/>
      <c r="G43" s="583" t="s">
        <v>266</v>
      </c>
      <c r="H43" s="584"/>
      <c r="I43" s="585"/>
    </row>
    <row r="44" spans="2:9" s="3" customFormat="1" ht="12.75" customHeight="1" x14ac:dyDescent="0.35">
      <c r="B44" s="240" t="s">
        <v>229</v>
      </c>
      <c r="C44" s="240" t="s">
        <v>48</v>
      </c>
      <c r="D44" s="241" t="s">
        <v>186</v>
      </c>
      <c r="E44" s="39"/>
      <c r="F44"/>
      <c r="G44" s="242" t="s">
        <v>229</v>
      </c>
      <c r="H44" s="242" t="s">
        <v>48</v>
      </c>
      <c r="I44" s="243" t="s">
        <v>186</v>
      </c>
    </row>
    <row r="45" spans="2:9" s="3" customFormat="1" ht="12.75" customHeight="1" x14ac:dyDescent="0.35">
      <c r="B45" s="228" t="s">
        <v>319</v>
      </c>
      <c r="C45" s="244" t="s">
        <v>0</v>
      </c>
      <c r="D45" s="74">
        <v>2</v>
      </c>
      <c r="E45" s="39"/>
      <c r="F45"/>
      <c r="G45" s="231" t="s">
        <v>319</v>
      </c>
      <c r="H45" s="245" t="s">
        <v>0</v>
      </c>
      <c r="I45" s="74">
        <v>2</v>
      </c>
    </row>
    <row r="46" spans="2:9" s="3" customFormat="1" ht="12.75" customHeight="1" x14ac:dyDescent="0.35">
      <c r="B46" s="234" t="s">
        <v>320</v>
      </c>
      <c r="C46" s="236" t="s">
        <v>0</v>
      </c>
      <c r="D46" s="40">
        <v>9</v>
      </c>
      <c r="E46" s="39"/>
      <c r="F46"/>
      <c r="G46" s="231" t="s">
        <v>320</v>
      </c>
      <c r="H46" s="245" t="s">
        <v>0</v>
      </c>
      <c r="I46" s="74">
        <v>4</v>
      </c>
    </row>
    <row r="47" spans="2:9" s="3" customFormat="1" ht="12.75" customHeight="1" x14ac:dyDescent="0.35">
      <c r="B47" s="234" t="s">
        <v>462</v>
      </c>
      <c r="C47" s="236" t="s">
        <v>0</v>
      </c>
      <c r="D47" s="40">
        <v>9</v>
      </c>
      <c r="E47" s="39"/>
      <c r="F47"/>
      <c r="G47" s="235" t="s">
        <v>462</v>
      </c>
      <c r="H47" s="239" t="s">
        <v>0</v>
      </c>
      <c r="I47" s="40">
        <v>7</v>
      </c>
    </row>
    <row r="48" spans="2:9" s="3" customFormat="1" ht="12.75" customHeight="1" x14ac:dyDescent="0.35">
      <c r="B48" s="234" t="s">
        <v>465</v>
      </c>
      <c r="C48" s="236" t="s">
        <v>10</v>
      </c>
      <c r="D48" s="40">
        <v>9</v>
      </c>
      <c r="E48" s="39"/>
      <c r="F48"/>
      <c r="G48" s="235" t="s">
        <v>461</v>
      </c>
      <c r="H48" s="239" t="s">
        <v>10</v>
      </c>
      <c r="I48" s="40">
        <v>6</v>
      </c>
    </row>
    <row r="49" spans="2:9" s="3" customFormat="1" ht="12.75" customHeight="1" x14ac:dyDescent="0.35">
      <c r="B49" s="234" t="s">
        <v>305</v>
      </c>
      <c r="C49" s="236" t="s">
        <v>10</v>
      </c>
      <c r="D49" s="40">
        <v>5</v>
      </c>
      <c r="E49" s="39"/>
      <c r="F49"/>
      <c r="G49" s="231" t="s">
        <v>353</v>
      </c>
      <c r="H49" s="245" t="s">
        <v>27</v>
      </c>
      <c r="I49" s="74">
        <v>1</v>
      </c>
    </row>
    <row r="50" spans="2:9" s="3" customFormat="1" ht="12.75" customHeight="1" x14ac:dyDescent="0.35">
      <c r="B50" s="228" t="s">
        <v>353</v>
      </c>
      <c r="C50" s="244" t="s">
        <v>27</v>
      </c>
      <c r="D50" s="74">
        <v>1</v>
      </c>
      <c r="E50" s="39"/>
      <c r="F50"/>
      <c r="G50" s="231" t="s">
        <v>354</v>
      </c>
      <c r="H50" s="245" t="s">
        <v>27</v>
      </c>
      <c r="I50" s="74">
        <v>3</v>
      </c>
    </row>
    <row r="51" spans="2:9" s="3" customFormat="1" ht="12.75" customHeight="1" x14ac:dyDescent="0.35">
      <c r="B51" s="228" t="s">
        <v>354</v>
      </c>
      <c r="C51" s="244" t="s">
        <v>27</v>
      </c>
      <c r="D51" s="74">
        <v>3</v>
      </c>
      <c r="E51" s="39"/>
      <c r="F51"/>
      <c r="G51" s="235" t="s">
        <v>459</v>
      </c>
      <c r="H51" s="239" t="s">
        <v>27</v>
      </c>
      <c r="I51" s="40">
        <v>5</v>
      </c>
    </row>
    <row r="52" spans="2:9" s="3" customFormat="1" ht="12.75" customHeight="1" x14ac:dyDescent="0.35">
      <c r="B52" s="234" t="s">
        <v>460</v>
      </c>
      <c r="C52" s="236" t="s">
        <v>27</v>
      </c>
      <c r="D52" s="40">
        <v>6</v>
      </c>
      <c r="E52" s="39"/>
      <c r="F52"/>
      <c r="G52" s="44" t="s">
        <v>464</v>
      </c>
      <c r="H52" s="35" t="s">
        <v>27</v>
      </c>
      <c r="I52" s="40">
        <v>8</v>
      </c>
    </row>
    <row r="53" spans="2:9" s="3" customFormat="1" ht="12.75" customHeight="1" x14ac:dyDescent="0.35">
      <c r="B53" s="234" t="s">
        <v>116</v>
      </c>
      <c r="C53" s="236" t="s">
        <v>27</v>
      </c>
      <c r="D53" s="40">
        <v>9</v>
      </c>
      <c r="E53" s="39"/>
      <c r="F53"/>
      <c r="G53" s="44"/>
      <c r="H53" s="35"/>
      <c r="I53" s="40"/>
    </row>
    <row r="54" spans="2:9" s="3" customFormat="1" ht="12.75" customHeight="1" x14ac:dyDescent="0.3">
      <c r="B54" s="234" t="s">
        <v>306</v>
      </c>
      <c r="C54" s="236" t="s">
        <v>324</v>
      </c>
      <c r="D54" s="40">
        <v>4</v>
      </c>
      <c r="E54" s="39"/>
      <c r="F54" s="44"/>
      <c r="G54" s="44"/>
      <c r="H54" s="35"/>
      <c r="I54" s="40"/>
    </row>
    <row r="55" spans="2:9" s="3" customFormat="1" ht="12.75" customHeight="1" x14ac:dyDescent="0.3">
      <c r="B55" s="234" t="s">
        <v>225</v>
      </c>
      <c r="C55" s="236" t="s">
        <v>43</v>
      </c>
      <c r="D55" s="40">
        <v>9</v>
      </c>
      <c r="E55" s="39"/>
      <c r="F55" s="44"/>
      <c r="G55" s="44"/>
      <c r="H55" s="35"/>
      <c r="I55" s="40"/>
    </row>
    <row r="56" spans="2:9" s="3" customFormat="1" ht="12.75" customHeight="1" x14ac:dyDescent="0.3">
      <c r="B56" s="234" t="s">
        <v>893</v>
      </c>
      <c r="C56" s="236" t="s">
        <v>224</v>
      </c>
      <c r="D56" s="40">
        <v>9</v>
      </c>
      <c r="E56" s="39"/>
      <c r="F56" s="44"/>
      <c r="G56" s="44"/>
      <c r="H56" s="35"/>
      <c r="I56" s="40"/>
    </row>
    <row r="57" spans="2:9" s="3" customFormat="1" ht="12.75" customHeight="1" x14ac:dyDescent="0.3">
      <c r="B57" s="234" t="s">
        <v>894</v>
      </c>
      <c r="C57" s="236" t="s">
        <v>224</v>
      </c>
      <c r="D57" s="40">
        <v>9</v>
      </c>
      <c r="E57" s="39"/>
      <c r="F57" s="44"/>
      <c r="G57" s="44"/>
      <c r="H57" s="35"/>
      <c r="I57" s="40"/>
    </row>
    <row r="58" spans="2:9" s="3" customFormat="1" ht="12.75" customHeight="1" x14ac:dyDescent="0.3">
      <c r="B58" s="234" t="s">
        <v>348</v>
      </c>
      <c r="C58" s="236" t="s">
        <v>224</v>
      </c>
      <c r="D58" s="40">
        <v>7</v>
      </c>
      <c r="E58" s="39"/>
      <c r="F58" s="44"/>
      <c r="G58" s="44"/>
      <c r="H58" s="35"/>
      <c r="I58" s="40"/>
    </row>
    <row r="59" spans="2:9" s="3" customFormat="1" ht="12.75" customHeight="1" x14ac:dyDescent="0.3">
      <c r="B59" s="234" t="s">
        <v>463</v>
      </c>
      <c r="C59" s="236" t="s">
        <v>224</v>
      </c>
      <c r="D59" s="40">
        <v>8</v>
      </c>
      <c r="E59" s="39"/>
      <c r="F59" s="44"/>
      <c r="G59" s="44"/>
      <c r="H59" s="35"/>
      <c r="I59" s="40"/>
    </row>
    <row r="60" spans="2:9" s="3" customFormat="1" ht="12.75" customHeight="1" x14ac:dyDescent="0.3">
      <c r="B60" s="234" t="s">
        <v>355</v>
      </c>
      <c r="C60" s="236" t="s">
        <v>286</v>
      </c>
      <c r="D60" s="40">
        <v>9</v>
      </c>
      <c r="E60" s="39"/>
      <c r="F60" s="44"/>
      <c r="G60" s="44"/>
      <c r="H60" s="35"/>
      <c r="I60" s="40"/>
    </row>
    <row r="61" spans="2:9" s="3" customFormat="1" ht="12.75" customHeight="1" thickBot="1" x14ac:dyDescent="0.35">
      <c r="B61" s="39"/>
      <c r="C61" s="40"/>
      <c r="D61" s="40"/>
      <c r="E61" s="39"/>
      <c r="F61" s="44"/>
      <c r="G61" s="239"/>
      <c r="H61" s="42"/>
      <c r="I61" s="46"/>
    </row>
    <row r="62" spans="2:9" s="3" customFormat="1" ht="12.75" customHeight="1" thickBot="1" x14ac:dyDescent="0.35">
      <c r="B62" s="580" t="s">
        <v>227</v>
      </c>
      <c r="C62" s="581"/>
      <c r="D62" s="582"/>
      <c r="E62" s="39"/>
      <c r="F62" s="44"/>
      <c r="G62" s="583" t="s">
        <v>228</v>
      </c>
      <c r="H62" s="584"/>
      <c r="I62" s="585"/>
    </row>
    <row r="63" spans="2:9" s="3" customFormat="1" ht="12.75" customHeight="1" thickBot="1" x14ac:dyDescent="0.35">
      <c r="B63" s="580" t="s">
        <v>267</v>
      </c>
      <c r="C63" s="581"/>
      <c r="D63" s="582"/>
      <c r="E63" s="39"/>
      <c r="F63" s="44"/>
      <c r="G63" s="583" t="s">
        <v>267</v>
      </c>
      <c r="H63" s="584"/>
      <c r="I63" s="585"/>
    </row>
    <row r="64" spans="2:9" s="3" customFormat="1" ht="12.75" customHeight="1" x14ac:dyDescent="0.3">
      <c r="B64" s="240" t="s">
        <v>229</v>
      </c>
      <c r="C64" s="40" t="s">
        <v>48</v>
      </c>
      <c r="D64" s="241" t="s">
        <v>186</v>
      </c>
      <c r="E64" s="39"/>
      <c r="F64" s="44"/>
      <c r="G64" s="242" t="s">
        <v>229</v>
      </c>
      <c r="H64" s="46" t="s">
        <v>48</v>
      </c>
      <c r="I64" s="243" t="s">
        <v>186</v>
      </c>
    </row>
    <row r="65" spans="2:9" s="3" customFormat="1" ht="12.75" customHeight="1" x14ac:dyDescent="0.3">
      <c r="B65" s="98" t="s">
        <v>307</v>
      </c>
      <c r="C65" s="237" t="s">
        <v>40</v>
      </c>
      <c r="D65" s="74">
        <v>2</v>
      </c>
      <c r="E65" s="39"/>
      <c r="F65" s="44"/>
      <c r="G65" s="235" t="s">
        <v>307</v>
      </c>
      <c r="H65" s="217" t="s">
        <v>40</v>
      </c>
      <c r="I65" s="46">
        <v>5</v>
      </c>
    </row>
    <row r="66" spans="2:9" s="3" customFormat="1" ht="12.75" customHeight="1" x14ac:dyDescent="0.3">
      <c r="B66" s="98" t="s">
        <v>308</v>
      </c>
      <c r="C66" s="237" t="s">
        <v>40</v>
      </c>
      <c r="D66" s="74">
        <v>4</v>
      </c>
      <c r="E66" s="39"/>
      <c r="F66" s="44"/>
      <c r="G66" s="235" t="s">
        <v>308</v>
      </c>
      <c r="H66" s="217" t="s">
        <v>40</v>
      </c>
      <c r="I66" s="46">
        <v>9</v>
      </c>
    </row>
    <row r="67" spans="2:9" s="3" customFormat="1" ht="12.75" customHeight="1" x14ac:dyDescent="0.3">
      <c r="B67" s="39" t="s">
        <v>803</v>
      </c>
      <c r="C67" s="32" t="s">
        <v>40</v>
      </c>
      <c r="D67" s="40">
        <v>9</v>
      </c>
      <c r="E67" s="39"/>
      <c r="F67" s="44"/>
      <c r="G67" s="235" t="s">
        <v>467</v>
      </c>
      <c r="H67" s="217" t="s">
        <v>40</v>
      </c>
      <c r="I67" s="46">
        <v>8</v>
      </c>
    </row>
    <row r="68" spans="2:9" s="3" customFormat="1" ht="12.75" customHeight="1" x14ac:dyDescent="0.3">
      <c r="B68" s="39" t="s">
        <v>804</v>
      </c>
      <c r="C68" s="32" t="s">
        <v>40</v>
      </c>
      <c r="D68" s="40">
        <v>9</v>
      </c>
      <c r="E68" s="39"/>
      <c r="F68" s="44"/>
      <c r="G68" s="231" t="s">
        <v>337</v>
      </c>
      <c r="H68" s="232" t="s">
        <v>33</v>
      </c>
      <c r="I68" s="246">
        <v>1</v>
      </c>
    </row>
    <row r="69" spans="2:9" s="3" customFormat="1" ht="12.75" customHeight="1" x14ac:dyDescent="0.3">
      <c r="B69" s="39" t="s">
        <v>337</v>
      </c>
      <c r="C69" s="32" t="s">
        <v>33</v>
      </c>
      <c r="D69" s="40">
        <v>7</v>
      </c>
      <c r="E69" s="39"/>
      <c r="F69" s="44"/>
      <c r="G69" s="235" t="s">
        <v>338</v>
      </c>
      <c r="H69" s="217" t="s">
        <v>33</v>
      </c>
      <c r="I69" s="46">
        <v>6</v>
      </c>
    </row>
    <row r="70" spans="2:9" s="3" customFormat="1" ht="12.75" customHeight="1" x14ac:dyDescent="0.35">
      <c r="B70" s="98" t="s">
        <v>338</v>
      </c>
      <c r="C70" s="237" t="s">
        <v>33</v>
      </c>
      <c r="D70" s="74">
        <v>3</v>
      </c>
      <c r="E70" s="39"/>
      <c r="F70"/>
      <c r="G70" s="235" t="s">
        <v>466</v>
      </c>
      <c r="H70" s="217" t="s">
        <v>33</v>
      </c>
      <c r="I70" s="46">
        <v>7</v>
      </c>
    </row>
    <row r="71" spans="2:9" s="3" customFormat="1" ht="12.75" customHeight="1" x14ac:dyDescent="0.35">
      <c r="B71" s="39" t="s">
        <v>291</v>
      </c>
      <c r="C71" s="32" t="s">
        <v>252</v>
      </c>
      <c r="D71" s="40">
        <v>6</v>
      </c>
      <c r="E71" s="39"/>
      <c r="F71"/>
      <c r="G71" s="231" t="s">
        <v>291</v>
      </c>
      <c r="H71" s="232" t="s">
        <v>252</v>
      </c>
      <c r="I71" s="246">
        <v>2</v>
      </c>
    </row>
    <row r="72" spans="2:9" s="3" customFormat="1" ht="12.75" customHeight="1" x14ac:dyDescent="0.35">
      <c r="B72" s="39" t="s">
        <v>300</v>
      </c>
      <c r="C72" s="32" t="s">
        <v>252</v>
      </c>
      <c r="D72" s="40">
        <v>9</v>
      </c>
      <c r="E72" s="39"/>
      <c r="F72"/>
      <c r="G72" s="44" t="s">
        <v>292</v>
      </c>
      <c r="H72" s="217" t="s">
        <v>252</v>
      </c>
      <c r="I72" s="46">
        <v>9</v>
      </c>
    </row>
    <row r="73" spans="2:9" s="3" customFormat="1" ht="12.75" customHeight="1" x14ac:dyDescent="0.35">
      <c r="B73" s="98" t="s">
        <v>233</v>
      </c>
      <c r="C73" s="237" t="s">
        <v>36</v>
      </c>
      <c r="D73" s="74">
        <v>1</v>
      </c>
      <c r="E73" s="39"/>
      <c r="F73"/>
      <c r="G73" s="44" t="s">
        <v>300</v>
      </c>
      <c r="H73" s="217" t="s">
        <v>252</v>
      </c>
      <c r="I73" s="46">
        <v>9</v>
      </c>
    </row>
    <row r="74" spans="2:9" s="3" customFormat="1" ht="12.75" customHeight="1" x14ac:dyDescent="0.35">
      <c r="B74" s="98" t="s">
        <v>442</v>
      </c>
      <c r="C74" s="237" t="s">
        <v>36</v>
      </c>
      <c r="D74" s="74">
        <v>5</v>
      </c>
      <c r="E74" s="39"/>
      <c r="F74"/>
      <c r="G74" s="44" t="s">
        <v>801</v>
      </c>
      <c r="H74" s="217" t="s">
        <v>119</v>
      </c>
      <c r="I74" s="46">
        <v>9</v>
      </c>
    </row>
    <row r="75" spans="2:9" s="3" customFormat="1" ht="12.75" customHeight="1" x14ac:dyDescent="0.35">
      <c r="B75" s="39" t="s">
        <v>468</v>
      </c>
      <c r="C75" s="32" t="s">
        <v>261</v>
      </c>
      <c r="D75" s="40">
        <v>9</v>
      </c>
      <c r="E75" s="39"/>
      <c r="F75"/>
      <c r="G75" s="44" t="s">
        <v>233</v>
      </c>
      <c r="H75" s="217" t="s">
        <v>36</v>
      </c>
      <c r="I75" s="46">
        <v>9</v>
      </c>
    </row>
    <row r="76" spans="2:9" s="3" customFormat="1" ht="12.75" customHeight="1" x14ac:dyDescent="0.35">
      <c r="B76" s="39" t="s">
        <v>87</v>
      </c>
      <c r="C76" s="32" t="s">
        <v>51</v>
      </c>
      <c r="D76" s="40">
        <v>8</v>
      </c>
      <c r="E76" s="39"/>
      <c r="F76"/>
      <c r="G76" s="235" t="s">
        <v>471</v>
      </c>
      <c r="H76" s="217" t="s">
        <v>36</v>
      </c>
      <c r="I76" s="46">
        <v>9</v>
      </c>
    </row>
    <row r="77" spans="2:9" s="3" customFormat="1" ht="12.75" customHeight="1" x14ac:dyDescent="0.35">
      <c r="B77" s="39" t="s">
        <v>469</v>
      </c>
      <c r="C77" s="32" t="s">
        <v>51</v>
      </c>
      <c r="D77" s="40">
        <v>9</v>
      </c>
      <c r="E77" s="39"/>
      <c r="F77"/>
      <c r="G77" s="231" t="s">
        <v>333</v>
      </c>
      <c r="H77" s="232" t="s">
        <v>25</v>
      </c>
      <c r="I77" s="246">
        <v>4</v>
      </c>
    </row>
    <row r="78" spans="2:9" s="3" customFormat="1" ht="12.75" customHeight="1" x14ac:dyDescent="0.35">
      <c r="B78" s="39" t="s">
        <v>312</v>
      </c>
      <c r="C78" s="32" t="s">
        <v>309</v>
      </c>
      <c r="D78" s="40">
        <v>9</v>
      </c>
      <c r="E78" s="39"/>
      <c r="F78"/>
      <c r="G78" s="118" t="s">
        <v>87</v>
      </c>
      <c r="H78" s="232" t="s">
        <v>51</v>
      </c>
      <c r="I78" s="246">
        <v>3</v>
      </c>
    </row>
    <row r="79" spans="2:9" s="3" customFormat="1" ht="12.75" customHeight="1" x14ac:dyDescent="0.35">
      <c r="B79" s="39" t="s">
        <v>470</v>
      </c>
      <c r="C79" s="32" t="s">
        <v>342</v>
      </c>
      <c r="D79" s="40">
        <v>9</v>
      </c>
      <c r="E79" s="39"/>
      <c r="F79"/>
      <c r="G79" s="235" t="s">
        <v>469</v>
      </c>
      <c r="H79" s="217" t="s">
        <v>51</v>
      </c>
      <c r="I79" s="46">
        <v>9</v>
      </c>
    </row>
    <row r="80" spans="2:9" s="3" customFormat="1" ht="12.75" customHeight="1" x14ac:dyDescent="0.35">
      <c r="B80" s="39" t="s">
        <v>321</v>
      </c>
      <c r="C80" s="32" t="s">
        <v>342</v>
      </c>
      <c r="D80" s="40">
        <v>9</v>
      </c>
      <c r="E80" s="39"/>
      <c r="F80"/>
      <c r="G80" s="235" t="s">
        <v>802</v>
      </c>
      <c r="H80" s="217" t="s">
        <v>314</v>
      </c>
      <c r="I80" s="46">
        <v>9</v>
      </c>
    </row>
  </sheetData>
  <sortState ref="G65:I80">
    <sortCondition ref="H65:H80"/>
    <sortCondition ref="G65:G80"/>
  </sortState>
  <mergeCells count="17">
    <mergeCell ref="G63:I63"/>
    <mergeCell ref="B63:D63"/>
    <mergeCell ref="B43:D43"/>
    <mergeCell ref="B22:D22"/>
    <mergeCell ref="B23:D23"/>
    <mergeCell ref="B42:D42"/>
    <mergeCell ref="B62:D62"/>
    <mergeCell ref="G22:I22"/>
    <mergeCell ref="G23:I23"/>
    <mergeCell ref="G42:I42"/>
    <mergeCell ref="G43:I43"/>
    <mergeCell ref="G62:I62"/>
    <mergeCell ref="B1:I1"/>
    <mergeCell ref="B2:D2"/>
    <mergeCell ref="B3:D3"/>
    <mergeCell ref="G2:I2"/>
    <mergeCell ref="G3:I3"/>
  </mergeCells>
  <conditionalFormatting sqref="C5:C12">
    <cfRule type="containsErrors" dxfId="0" priority="1">
      <formula>ISERROR(C5)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3"/>
  <sheetViews>
    <sheetView topLeftCell="G76" workbookViewId="0">
      <selection activeCell="Q321" sqref="Q321"/>
    </sheetView>
  </sheetViews>
  <sheetFormatPr defaultRowHeight="14.5" x14ac:dyDescent="0.35"/>
  <cols>
    <col min="2" max="2" width="3.81640625" bestFit="1" customWidth="1"/>
    <col min="3" max="3" width="31.453125" bestFit="1" customWidth="1"/>
    <col min="4" max="4" width="4.90625" bestFit="1" customWidth="1"/>
    <col min="5" max="5" width="29.08984375" bestFit="1" customWidth="1"/>
    <col min="6" max="6" width="17" bestFit="1" customWidth="1"/>
    <col min="7" max="7" width="5.36328125" bestFit="1" customWidth="1"/>
    <col min="8" max="8" width="4.453125" bestFit="1" customWidth="1"/>
    <col min="11" max="12" width="25.26953125" bestFit="1" customWidth="1"/>
  </cols>
  <sheetData>
    <row r="1" spans="1:14" x14ac:dyDescent="0.35">
      <c r="A1">
        <v>74</v>
      </c>
      <c r="B1" t="s">
        <v>216</v>
      </c>
      <c r="C1" t="s">
        <v>1038</v>
      </c>
      <c r="D1" t="s">
        <v>93</v>
      </c>
      <c r="E1" t="s">
        <v>1248</v>
      </c>
      <c r="F1" t="s">
        <v>40</v>
      </c>
      <c r="G1" t="s">
        <v>210</v>
      </c>
      <c r="H1" t="s">
        <v>254</v>
      </c>
      <c r="K1" t="s">
        <v>575</v>
      </c>
      <c r="L1" t="s">
        <v>575</v>
      </c>
      <c r="M1" t="s">
        <v>590</v>
      </c>
      <c r="N1" t="s">
        <v>5</v>
      </c>
    </row>
    <row r="2" spans="1:14" x14ac:dyDescent="0.35">
      <c r="B2">
        <v>126</v>
      </c>
      <c r="C2" t="s">
        <v>480</v>
      </c>
      <c r="D2" t="s">
        <v>93</v>
      </c>
      <c r="E2" t="s">
        <v>1195</v>
      </c>
      <c r="F2" t="s">
        <v>40</v>
      </c>
      <c r="G2" t="s">
        <v>210</v>
      </c>
      <c r="H2" t="s">
        <v>254</v>
      </c>
      <c r="K2" t="s">
        <v>1480</v>
      </c>
      <c r="L2" t="s">
        <v>1480</v>
      </c>
      <c r="M2" t="s">
        <v>1481</v>
      </c>
      <c r="N2" t="s">
        <v>1483</v>
      </c>
    </row>
    <row r="3" spans="1:14" x14ac:dyDescent="0.35">
      <c r="B3">
        <v>116</v>
      </c>
      <c r="C3" t="s">
        <v>496</v>
      </c>
      <c r="D3" t="s">
        <v>93</v>
      </c>
      <c r="E3" t="s">
        <v>1195</v>
      </c>
      <c r="F3" t="s">
        <v>40</v>
      </c>
      <c r="G3" t="s">
        <v>210</v>
      </c>
      <c r="H3" t="s">
        <v>254</v>
      </c>
      <c r="K3" t="s">
        <v>1130</v>
      </c>
      <c r="L3" t="s">
        <v>1130</v>
      </c>
      <c r="M3" t="s">
        <v>1101</v>
      </c>
      <c r="N3" t="s">
        <v>13</v>
      </c>
    </row>
    <row r="4" spans="1:14" x14ac:dyDescent="0.35">
      <c r="B4">
        <v>108</v>
      </c>
      <c r="C4" t="s">
        <v>507</v>
      </c>
      <c r="D4" t="s">
        <v>93</v>
      </c>
      <c r="E4" t="s">
        <v>1195</v>
      </c>
      <c r="F4" t="s">
        <v>40</v>
      </c>
      <c r="G4" t="s">
        <v>210</v>
      </c>
      <c r="H4" t="s">
        <v>254</v>
      </c>
      <c r="K4" t="s">
        <v>1125</v>
      </c>
      <c r="L4" t="s">
        <v>1125</v>
      </c>
      <c r="M4" t="s">
        <v>1100</v>
      </c>
      <c r="N4" t="s">
        <v>28</v>
      </c>
    </row>
    <row r="5" spans="1:14" x14ac:dyDescent="0.35">
      <c r="B5">
        <v>108</v>
      </c>
      <c r="C5" t="s">
        <v>509</v>
      </c>
      <c r="D5" t="s">
        <v>93</v>
      </c>
      <c r="E5" t="s">
        <v>1195</v>
      </c>
      <c r="F5" t="s">
        <v>40</v>
      </c>
      <c r="G5" t="s">
        <v>210</v>
      </c>
      <c r="H5" t="s">
        <v>254</v>
      </c>
      <c r="K5" t="s">
        <v>1394</v>
      </c>
      <c r="L5" t="s">
        <v>1394</v>
      </c>
      <c r="M5" t="s">
        <v>1375</v>
      </c>
      <c r="N5" t="s">
        <v>53</v>
      </c>
    </row>
    <row r="6" spans="1:14" x14ac:dyDescent="0.35">
      <c r="B6">
        <v>18</v>
      </c>
      <c r="C6" t="s">
        <v>637</v>
      </c>
      <c r="D6" t="s">
        <v>93</v>
      </c>
      <c r="E6" t="s">
        <v>1195</v>
      </c>
      <c r="F6" t="s">
        <v>40</v>
      </c>
      <c r="G6" t="s">
        <v>210</v>
      </c>
      <c r="H6" t="s">
        <v>254</v>
      </c>
      <c r="K6" t="s">
        <v>1164</v>
      </c>
      <c r="L6" t="s">
        <v>1164</v>
      </c>
      <c r="M6" t="s">
        <v>1107</v>
      </c>
      <c r="N6" t="s">
        <v>27</v>
      </c>
    </row>
    <row r="7" spans="1:14" x14ac:dyDescent="0.35">
      <c r="B7" t="s">
        <v>216</v>
      </c>
      <c r="C7" t="s">
        <v>1037</v>
      </c>
      <c r="D7" t="s">
        <v>93</v>
      </c>
      <c r="E7" t="s">
        <v>1195</v>
      </c>
      <c r="F7" t="s">
        <v>40</v>
      </c>
      <c r="G7" t="s">
        <v>210</v>
      </c>
      <c r="H7" t="s">
        <v>254</v>
      </c>
      <c r="K7" t="s">
        <v>1156</v>
      </c>
      <c r="L7" t="s">
        <v>1156</v>
      </c>
      <c r="M7" t="s">
        <v>1185</v>
      </c>
      <c r="N7" t="s">
        <v>27</v>
      </c>
    </row>
    <row r="8" spans="1:14" x14ac:dyDescent="0.35">
      <c r="B8" t="s">
        <v>216</v>
      </c>
      <c r="C8" t="s">
        <v>831</v>
      </c>
      <c r="D8" t="s">
        <v>832</v>
      </c>
      <c r="E8" t="s">
        <v>1234</v>
      </c>
      <c r="F8" t="s">
        <v>0</v>
      </c>
      <c r="G8" t="s">
        <v>210</v>
      </c>
      <c r="H8" t="s">
        <v>721</v>
      </c>
      <c r="K8" t="s">
        <v>752</v>
      </c>
      <c r="L8" t="s">
        <v>752</v>
      </c>
      <c r="M8" t="s">
        <v>754</v>
      </c>
      <c r="N8" t="s">
        <v>208</v>
      </c>
    </row>
    <row r="9" spans="1:14" x14ac:dyDescent="0.35">
      <c r="B9" t="s">
        <v>216</v>
      </c>
      <c r="C9" t="s">
        <v>1020</v>
      </c>
      <c r="D9" t="s">
        <v>832</v>
      </c>
      <c r="E9" t="s">
        <v>1234</v>
      </c>
      <c r="F9" t="s">
        <v>0</v>
      </c>
      <c r="G9" t="s">
        <v>210</v>
      </c>
      <c r="H9" t="s">
        <v>721</v>
      </c>
      <c r="K9" t="s">
        <v>1428</v>
      </c>
      <c r="L9" t="s">
        <v>1428</v>
      </c>
      <c r="M9" t="s">
        <v>1426</v>
      </c>
      <c r="N9" t="s">
        <v>261</v>
      </c>
    </row>
    <row r="10" spans="1:14" x14ac:dyDescent="0.35">
      <c r="B10" t="s">
        <v>216</v>
      </c>
      <c r="C10" t="s">
        <v>833</v>
      </c>
      <c r="D10" t="s">
        <v>832</v>
      </c>
      <c r="E10" t="s">
        <v>1234</v>
      </c>
      <c r="F10" t="s">
        <v>0</v>
      </c>
      <c r="G10" t="s">
        <v>210</v>
      </c>
      <c r="H10" t="s">
        <v>721</v>
      </c>
      <c r="K10" t="s">
        <v>1113</v>
      </c>
      <c r="L10" t="s">
        <v>1113</v>
      </c>
      <c r="M10" t="s">
        <v>256</v>
      </c>
      <c r="N10" t="s">
        <v>213</v>
      </c>
    </row>
    <row r="11" spans="1:14" x14ac:dyDescent="0.35">
      <c r="B11" t="s">
        <v>216</v>
      </c>
      <c r="C11" t="s">
        <v>834</v>
      </c>
      <c r="D11" t="s">
        <v>832</v>
      </c>
      <c r="E11" t="s">
        <v>1234</v>
      </c>
      <c r="F11" t="s">
        <v>0</v>
      </c>
      <c r="G11" t="s">
        <v>210</v>
      </c>
      <c r="H11" t="s">
        <v>721</v>
      </c>
      <c r="K11" t="s">
        <v>521</v>
      </c>
      <c r="L11" t="s">
        <v>521</v>
      </c>
      <c r="M11" t="s">
        <v>718</v>
      </c>
      <c r="N11" t="s">
        <v>37</v>
      </c>
    </row>
    <row r="12" spans="1:14" x14ac:dyDescent="0.35">
      <c r="B12">
        <v>118</v>
      </c>
      <c r="C12" t="s">
        <v>490</v>
      </c>
      <c r="D12" t="s">
        <v>832</v>
      </c>
      <c r="E12" t="s">
        <v>1235</v>
      </c>
      <c r="F12" t="s">
        <v>0</v>
      </c>
      <c r="G12" t="s">
        <v>210</v>
      </c>
      <c r="H12" t="s">
        <v>721</v>
      </c>
      <c r="K12" t="s">
        <v>882</v>
      </c>
      <c r="L12" t="s">
        <v>882</v>
      </c>
      <c r="M12" t="s">
        <v>291</v>
      </c>
      <c r="N12" t="s">
        <v>252</v>
      </c>
    </row>
    <row r="13" spans="1:14" x14ac:dyDescent="0.35">
      <c r="B13">
        <v>108</v>
      </c>
      <c r="C13" t="s">
        <v>508</v>
      </c>
      <c r="D13" t="s">
        <v>832</v>
      </c>
      <c r="E13" t="s">
        <v>1235</v>
      </c>
      <c r="F13" t="s">
        <v>0</v>
      </c>
      <c r="G13" t="s">
        <v>210</v>
      </c>
      <c r="H13" t="s">
        <v>721</v>
      </c>
      <c r="K13" t="s">
        <v>930</v>
      </c>
      <c r="L13" t="s">
        <v>930</v>
      </c>
      <c r="M13" t="s">
        <v>954</v>
      </c>
      <c r="N13" t="s">
        <v>34</v>
      </c>
    </row>
    <row r="14" spans="1:14" x14ac:dyDescent="0.35">
      <c r="B14">
        <v>16</v>
      </c>
      <c r="C14" t="s">
        <v>649</v>
      </c>
      <c r="D14" t="s">
        <v>832</v>
      </c>
      <c r="E14" t="s">
        <v>1235</v>
      </c>
      <c r="F14" t="s">
        <v>0</v>
      </c>
      <c r="G14" t="s">
        <v>210</v>
      </c>
      <c r="H14" t="s">
        <v>721</v>
      </c>
      <c r="K14" t="s">
        <v>680</v>
      </c>
      <c r="L14" t="s">
        <v>680</v>
      </c>
      <c r="M14" t="s">
        <v>1102</v>
      </c>
      <c r="N14" t="s">
        <v>33</v>
      </c>
    </row>
    <row r="15" spans="1:14" x14ac:dyDescent="0.35">
      <c r="B15">
        <v>8</v>
      </c>
      <c r="C15" t="s">
        <v>657</v>
      </c>
      <c r="D15" t="s">
        <v>832</v>
      </c>
      <c r="E15" t="s">
        <v>1235</v>
      </c>
      <c r="F15" t="s">
        <v>0</v>
      </c>
      <c r="G15" t="s">
        <v>210</v>
      </c>
      <c r="H15" t="s">
        <v>721</v>
      </c>
      <c r="K15" t="s">
        <v>846</v>
      </c>
      <c r="L15" t="s">
        <v>846</v>
      </c>
      <c r="M15" t="s">
        <v>320</v>
      </c>
      <c r="N15" t="s">
        <v>0</v>
      </c>
    </row>
    <row r="16" spans="1:14" x14ac:dyDescent="0.35">
      <c r="B16" t="s">
        <v>1576</v>
      </c>
      <c r="C16" t="s">
        <v>837</v>
      </c>
      <c r="D16" t="s">
        <v>832</v>
      </c>
      <c r="E16" t="s">
        <v>1235</v>
      </c>
      <c r="F16" t="s">
        <v>0</v>
      </c>
      <c r="G16" t="s">
        <v>210</v>
      </c>
      <c r="H16" t="s">
        <v>721</v>
      </c>
      <c r="K16" t="s">
        <v>546</v>
      </c>
      <c r="L16" t="s">
        <v>546</v>
      </c>
      <c r="M16" t="s">
        <v>302</v>
      </c>
      <c r="N16" t="s">
        <v>34</v>
      </c>
    </row>
    <row r="17" spans="2:14" x14ac:dyDescent="0.35">
      <c r="B17" t="s">
        <v>216</v>
      </c>
      <c r="C17" t="s">
        <v>838</v>
      </c>
      <c r="D17" t="s">
        <v>832</v>
      </c>
      <c r="E17" t="s">
        <v>1235</v>
      </c>
      <c r="F17" t="s">
        <v>0</v>
      </c>
      <c r="G17" t="s">
        <v>210</v>
      </c>
      <c r="H17" t="s">
        <v>721</v>
      </c>
      <c r="K17" t="s">
        <v>703</v>
      </c>
      <c r="L17" t="s">
        <v>703</v>
      </c>
      <c r="M17" t="s">
        <v>299</v>
      </c>
      <c r="N17" t="s">
        <v>262</v>
      </c>
    </row>
    <row r="18" spans="2:14" x14ac:dyDescent="0.35">
      <c r="B18" t="s">
        <v>216</v>
      </c>
      <c r="C18" t="s">
        <v>839</v>
      </c>
      <c r="D18" t="s">
        <v>832</v>
      </c>
      <c r="E18" t="s">
        <v>1235</v>
      </c>
      <c r="F18" t="s">
        <v>0</v>
      </c>
      <c r="G18" t="s">
        <v>210</v>
      </c>
      <c r="H18" t="s">
        <v>721</v>
      </c>
      <c r="K18" t="s">
        <v>545</v>
      </c>
      <c r="L18" t="s">
        <v>545</v>
      </c>
      <c r="M18" t="s">
        <v>308</v>
      </c>
      <c r="N18" t="s">
        <v>40</v>
      </c>
    </row>
    <row r="19" spans="2:14" x14ac:dyDescent="0.35">
      <c r="B19" t="s">
        <v>216</v>
      </c>
      <c r="C19" t="s">
        <v>840</v>
      </c>
      <c r="D19" t="s">
        <v>832</v>
      </c>
      <c r="E19" t="s">
        <v>1235</v>
      </c>
      <c r="F19" t="s">
        <v>0</v>
      </c>
      <c r="G19" t="s">
        <v>210</v>
      </c>
      <c r="H19" t="s">
        <v>721</v>
      </c>
      <c r="K19" t="s">
        <v>593</v>
      </c>
      <c r="L19" t="s">
        <v>593</v>
      </c>
      <c r="M19" t="s">
        <v>294</v>
      </c>
      <c r="N19" t="s">
        <v>208</v>
      </c>
    </row>
    <row r="20" spans="2:14" x14ac:dyDescent="0.35">
      <c r="B20" t="s">
        <v>1576</v>
      </c>
      <c r="C20" t="s">
        <v>1343</v>
      </c>
      <c r="D20" t="s">
        <v>94</v>
      </c>
      <c r="E20" t="s">
        <v>1364</v>
      </c>
      <c r="F20" t="s">
        <v>10</v>
      </c>
      <c r="G20" t="s">
        <v>210</v>
      </c>
      <c r="H20" t="s">
        <v>721</v>
      </c>
      <c r="K20" t="s">
        <v>519</v>
      </c>
      <c r="L20" t="s">
        <v>519</v>
      </c>
      <c r="M20" t="s">
        <v>308</v>
      </c>
      <c r="N20" t="s">
        <v>40</v>
      </c>
    </row>
    <row r="21" spans="2:14" x14ac:dyDescent="0.35">
      <c r="B21" t="s">
        <v>216</v>
      </c>
      <c r="C21" t="s">
        <v>1344</v>
      </c>
      <c r="D21" t="s">
        <v>94</v>
      </c>
      <c r="E21" t="s">
        <v>1364</v>
      </c>
      <c r="F21" t="s">
        <v>10</v>
      </c>
      <c r="G21" t="s">
        <v>210</v>
      </c>
      <c r="H21" t="s">
        <v>721</v>
      </c>
      <c r="K21" t="s">
        <v>1123</v>
      </c>
      <c r="L21" t="s">
        <v>1123</v>
      </c>
      <c r="M21" t="s">
        <v>1178</v>
      </c>
      <c r="N21" t="s">
        <v>40</v>
      </c>
    </row>
    <row r="22" spans="2:14" x14ac:dyDescent="0.35">
      <c r="B22" t="s">
        <v>216</v>
      </c>
      <c r="C22" t="s">
        <v>1078</v>
      </c>
      <c r="D22" t="s">
        <v>94</v>
      </c>
      <c r="E22" t="s">
        <v>1236</v>
      </c>
      <c r="F22" t="s">
        <v>10</v>
      </c>
      <c r="G22" t="s">
        <v>210</v>
      </c>
      <c r="H22" t="s">
        <v>721</v>
      </c>
      <c r="K22" t="s">
        <v>748</v>
      </c>
      <c r="L22" t="s">
        <v>748</v>
      </c>
      <c r="M22" t="s">
        <v>982</v>
      </c>
      <c r="N22" t="s">
        <v>557</v>
      </c>
    </row>
    <row r="23" spans="2:14" x14ac:dyDescent="0.35">
      <c r="B23" t="s">
        <v>216</v>
      </c>
      <c r="C23" t="s">
        <v>1079</v>
      </c>
      <c r="D23" t="s">
        <v>94</v>
      </c>
      <c r="E23" t="s">
        <v>1236</v>
      </c>
      <c r="F23" t="s">
        <v>10</v>
      </c>
      <c r="G23" t="s">
        <v>210</v>
      </c>
      <c r="H23" t="s">
        <v>721</v>
      </c>
      <c r="K23" t="s">
        <v>595</v>
      </c>
      <c r="L23" t="s">
        <v>595</v>
      </c>
      <c r="M23" t="s">
        <v>974</v>
      </c>
      <c r="N23" t="s">
        <v>208</v>
      </c>
    </row>
    <row r="24" spans="2:14" x14ac:dyDescent="0.35">
      <c r="B24" t="s">
        <v>1576</v>
      </c>
      <c r="C24" t="s">
        <v>1080</v>
      </c>
      <c r="D24" t="s">
        <v>94</v>
      </c>
      <c r="E24" t="s">
        <v>1237</v>
      </c>
      <c r="F24" t="s">
        <v>10</v>
      </c>
      <c r="G24" t="s">
        <v>210</v>
      </c>
      <c r="H24" t="s">
        <v>721</v>
      </c>
      <c r="K24" t="s">
        <v>1120</v>
      </c>
      <c r="L24" t="s">
        <v>1120</v>
      </c>
      <c r="M24" t="s">
        <v>1177</v>
      </c>
      <c r="N24" t="s">
        <v>50</v>
      </c>
    </row>
    <row r="25" spans="2:14" x14ac:dyDescent="0.35">
      <c r="B25" t="s">
        <v>216</v>
      </c>
      <c r="C25" t="s">
        <v>1081</v>
      </c>
      <c r="D25" t="s">
        <v>94</v>
      </c>
      <c r="E25" t="s">
        <v>1237</v>
      </c>
      <c r="F25" t="s">
        <v>10</v>
      </c>
      <c r="G25" t="s">
        <v>210</v>
      </c>
      <c r="H25" t="s">
        <v>721</v>
      </c>
      <c r="K25" t="s">
        <v>517</v>
      </c>
      <c r="L25" t="s">
        <v>517</v>
      </c>
      <c r="M25" t="s">
        <v>445</v>
      </c>
      <c r="N25" t="s">
        <v>13</v>
      </c>
    </row>
    <row r="26" spans="2:14" x14ac:dyDescent="0.35">
      <c r="B26" t="s">
        <v>216</v>
      </c>
      <c r="C26" t="s">
        <v>1082</v>
      </c>
      <c r="D26" t="s">
        <v>94</v>
      </c>
      <c r="E26" t="s">
        <v>1237</v>
      </c>
      <c r="F26" t="s">
        <v>10</v>
      </c>
      <c r="G26" t="s">
        <v>210</v>
      </c>
      <c r="H26" t="s">
        <v>721</v>
      </c>
      <c r="K26" t="s">
        <v>844</v>
      </c>
      <c r="L26" t="s">
        <v>844</v>
      </c>
      <c r="M26" t="s">
        <v>320</v>
      </c>
      <c r="N26" t="s">
        <v>0</v>
      </c>
    </row>
    <row r="27" spans="2:14" x14ac:dyDescent="0.35">
      <c r="C27" t="s">
        <v>1522</v>
      </c>
      <c r="D27" t="s">
        <v>94</v>
      </c>
      <c r="E27" t="s">
        <v>1237</v>
      </c>
      <c r="F27" t="s">
        <v>10</v>
      </c>
      <c r="G27" t="s">
        <v>210</v>
      </c>
      <c r="H27" t="s">
        <v>721</v>
      </c>
      <c r="K27" t="s">
        <v>1397</v>
      </c>
      <c r="L27" t="s">
        <v>1397</v>
      </c>
      <c r="M27" t="s">
        <v>1396</v>
      </c>
      <c r="N27" t="s">
        <v>37</v>
      </c>
    </row>
    <row r="28" spans="2:14" x14ac:dyDescent="0.35">
      <c r="B28">
        <v>116</v>
      </c>
      <c r="C28" t="s">
        <v>497</v>
      </c>
      <c r="D28" t="s">
        <v>94</v>
      </c>
      <c r="E28" t="s">
        <v>1365</v>
      </c>
      <c r="F28" t="s">
        <v>10</v>
      </c>
      <c r="G28" t="s">
        <v>210</v>
      </c>
      <c r="H28" t="s">
        <v>721</v>
      </c>
      <c r="K28" t="s">
        <v>611</v>
      </c>
      <c r="L28" t="s">
        <v>611</v>
      </c>
      <c r="M28" t="s">
        <v>961</v>
      </c>
      <c r="N28" t="s">
        <v>38</v>
      </c>
    </row>
    <row r="29" spans="2:14" x14ac:dyDescent="0.35">
      <c r="B29">
        <v>108</v>
      </c>
      <c r="C29" t="s">
        <v>510</v>
      </c>
      <c r="D29" t="s">
        <v>94</v>
      </c>
      <c r="E29" t="s">
        <v>1365</v>
      </c>
      <c r="F29" t="s">
        <v>10</v>
      </c>
      <c r="G29" t="s">
        <v>210</v>
      </c>
      <c r="H29" t="s">
        <v>721</v>
      </c>
      <c r="K29" t="s">
        <v>1292</v>
      </c>
      <c r="L29" t="s">
        <v>1292</v>
      </c>
      <c r="M29" t="s">
        <v>1357</v>
      </c>
      <c r="N29" t="s">
        <v>92</v>
      </c>
    </row>
    <row r="30" spans="2:14" x14ac:dyDescent="0.35">
      <c r="B30" t="s">
        <v>1576</v>
      </c>
      <c r="C30" t="s">
        <v>1345</v>
      </c>
      <c r="D30" t="s">
        <v>94</v>
      </c>
      <c r="E30" t="s">
        <v>1365</v>
      </c>
      <c r="F30" t="s">
        <v>10</v>
      </c>
      <c r="G30" t="s">
        <v>210</v>
      </c>
      <c r="H30" t="s">
        <v>721</v>
      </c>
      <c r="K30" t="s">
        <v>594</v>
      </c>
      <c r="L30" t="s">
        <v>594</v>
      </c>
      <c r="M30" t="s">
        <v>294</v>
      </c>
      <c r="N30" t="s">
        <v>208</v>
      </c>
    </row>
    <row r="31" spans="2:14" x14ac:dyDescent="0.35">
      <c r="B31" t="s">
        <v>216</v>
      </c>
      <c r="C31" t="s">
        <v>1346</v>
      </c>
      <c r="D31" t="s">
        <v>94</v>
      </c>
      <c r="E31" t="s">
        <v>1365</v>
      </c>
      <c r="F31" t="s">
        <v>10</v>
      </c>
      <c r="G31" t="s">
        <v>210</v>
      </c>
      <c r="H31" t="s">
        <v>721</v>
      </c>
      <c r="K31" t="s">
        <v>873</v>
      </c>
      <c r="L31" t="s">
        <v>873</v>
      </c>
      <c r="M31" t="s">
        <v>963</v>
      </c>
      <c r="N31" t="s">
        <v>222</v>
      </c>
    </row>
    <row r="32" spans="2:14" x14ac:dyDescent="0.35">
      <c r="B32" t="s">
        <v>216</v>
      </c>
      <c r="C32" t="s">
        <v>1347</v>
      </c>
      <c r="D32" t="s">
        <v>94</v>
      </c>
      <c r="E32" t="s">
        <v>1365</v>
      </c>
      <c r="F32" t="s">
        <v>10</v>
      </c>
      <c r="G32" t="s">
        <v>210</v>
      </c>
      <c r="H32" t="s">
        <v>721</v>
      </c>
      <c r="K32" t="s">
        <v>1395</v>
      </c>
      <c r="L32" t="s">
        <v>1395</v>
      </c>
      <c r="M32" t="s">
        <v>1375</v>
      </c>
      <c r="N32" t="s">
        <v>53</v>
      </c>
    </row>
    <row r="33" spans="2:14" x14ac:dyDescent="0.35">
      <c r="C33" t="s">
        <v>1506</v>
      </c>
      <c r="D33" t="s">
        <v>94</v>
      </c>
      <c r="E33" t="s">
        <v>1507</v>
      </c>
      <c r="F33" t="s">
        <v>10</v>
      </c>
      <c r="G33" t="s">
        <v>210</v>
      </c>
      <c r="H33" t="s">
        <v>721</v>
      </c>
      <c r="K33" t="s">
        <v>861</v>
      </c>
      <c r="L33" t="s">
        <v>861</v>
      </c>
      <c r="M33" t="s">
        <v>960</v>
      </c>
      <c r="N33" t="s">
        <v>220</v>
      </c>
    </row>
    <row r="34" spans="2:14" x14ac:dyDescent="0.35">
      <c r="B34" t="s">
        <v>216</v>
      </c>
      <c r="C34" t="s">
        <v>928</v>
      </c>
      <c r="D34" t="s">
        <v>95</v>
      </c>
      <c r="E34" t="s">
        <v>1196</v>
      </c>
      <c r="F34" t="s">
        <v>34</v>
      </c>
      <c r="G34" t="s">
        <v>210</v>
      </c>
      <c r="H34" t="s">
        <v>254</v>
      </c>
      <c r="K34" t="s">
        <v>573</v>
      </c>
      <c r="L34" t="s">
        <v>573</v>
      </c>
      <c r="M34" t="s">
        <v>591</v>
      </c>
      <c r="N34" t="s">
        <v>5</v>
      </c>
    </row>
    <row r="35" spans="2:14" x14ac:dyDescent="0.35">
      <c r="B35" t="s">
        <v>216</v>
      </c>
      <c r="C35" t="s">
        <v>929</v>
      </c>
      <c r="D35" t="s">
        <v>95</v>
      </c>
      <c r="E35" t="s">
        <v>1196</v>
      </c>
      <c r="F35" t="s">
        <v>34</v>
      </c>
      <c r="G35" t="s">
        <v>210</v>
      </c>
      <c r="H35" t="s">
        <v>254</v>
      </c>
      <c r="K35" t="s">
        <v>830</v>
      </c>
      <c r="L35" t="s">
        <v>830</v>
      </c>
      <c r="M35" t="s">
        <v>981</v>
      </c>
      <c r="N35" t="s">
        <v>76</v>
      </c>
    </row>
    <row r="36" spans="2:14" x14ac:dyDescent="0.35">
      <c r="B36">
        <v>22</v>
      </c>
      <c r="C36" t="s">
        <v>631</v>
      </c>
      <c r="D36" t="s">
        <v>95</v>
      </c>
      <c r="E36" t="s">
        <v>1197</v>
      </c>
      <c r="F36" t="s">
        <v>34</v>
      </c>
      <c r="G36" t="s">
        <v>210</v>
      </c>
      <c r="H36" t="s">
        <v>254</v>
      </c>
      <c r="K36" t="s">
        <v>776</v>
      </c>
      <c r="L36" t="s">
        <v>776</v>
      </c>
      <c r="M36" t="s">
        <v>989</v>
      </c>
      <c r="N36" t="s">
        <v>259</v>
      </c>
    </row>
    <row r="37" spans="2:14" x14ac:dyDescent="0.35">
      <c r="B37" t="s">
        <v>216</v>
      </c>
      <c r="C37" t="s">
        <v>1338</v>
      </c>
      <c r="D37" t="s">
        <v>95</v>
      </c>
      <c r="E37" t="s">
        <v>1197</v>
      </c>
      <c r="F37" t="s">
        <v>34</v>
      </c>
      <c r="G37" t="s">
        <v>210</v>
      </c>
      <c r="H37" t="s">
        <v>254</v>
      </c>
      <c r="K37" t="s">
        <v>704</v>
      </c>
      <c r="L37" t="s">
        <v>704</v>
      </c>
      <c r="M37" t="s">
        <v>299</v>
      </c>
      <c r="N37" t="s">
        <v>262</v>
      </c>
    </row>
    <row r="38" spans="2:14" x14ac:dyDescent="0.35">
      <c r="B38" t="s">
        <v>216</v>
      </c>
      <c r="C38" t="s">
        <v>1190</v>
      </c>
      <c r="D38" t="s">
        <v>95</v>
      </c>
      <c r="E38" t="s">
        <v>1197</v>
      </c>
      <c r="F38" t="s">
        <v>34</v>
      </c>
      <c r="G38" t="s">
        <v>210</v>
      </c>
      <c r="H38" t="s">
        <v>254</v>
      </c>
      <c r="K38" t="s">
        <v>1515</v>
      </c>
      <c r="L38" t="s">
        <v>1515</v>
      </c>
      <c r="M38" t="s">
        <v>1516</v>
      </c>
      <c r="N38" t="s">
        <v>31</v>
      </c>
    </row>
    <row r="39" spans="2:14" x14ac:dyDescent="0.35">
      <c r="B39" t="s">
        <v>216</v>
      </c>
      <c r="C39" t="s">
        <v>1192</v>
      </c>
      <c r="D39" t="s">
        <v>95</v>
      </c>
      <c r="E39" t="s">
        <v>1197</v>
      </c>
      <c r="F39" t="s">
        <v>34</v>
      </c>
      <c r="G39" t="s">
        <v>210</v>
      </c>
      <c r="H39" t="s">
        <v>254</v>
      </c>
      <c r="K39" t="s">
        <v>606</v>
      </c>
      <c r="L39" t="s">
        <v>606</v>
      </c>
      <c r="M39" t="s">
        <v>449</v>
      </c>
      <c r="N39" t="s">
        <v>273</v>
      </c>
    </row>
    <row r="40" spans="2:14" x14ac:dyDescent="0.35">
      <c r="B40" t="s">
        <v>1576</v>
      </c>
      <c r="C40" t="s">
        <v>1193</v>
      </c>
      <c r="D40" t="s">
        <v>95</v>
      </c>
      <c r="E40" t="s">
        <v>1197</v>
      </c>
      <c r="F40" t="s">
        <v>34</v>
      </c>
      <c r="G40" t="s">
        <v>210</v>
      </c>
      <c r="H40" t="s">
        <v>254</v>
      </c>
      <c r="K40" t="s">
        <v>1155</v>
      </c>
      <c r="L40" t="s">
        <v>1155</v>
      </c>
      <c r="M40" t="s">
        <v>88</v>
      </c>
      <c r="N40" t="s">
        <v>52</v>
      </c>
    </row>
    <row r="41" spans="2:14" x14ac:dyDescent="0.35">
      <c r="B41" t="s">
        <v>1576</v>
      </c>
      <c r="C41" t="s">
        <v>1382</v>
      </c>
      <c r="D41" t="s">
        <v>1384</v>
      </c>
      <c r="E41" t="s">
        <v>1417</v>
      </c>
      <c r="F41" t="s">
        <v>274</v>
      </c>
      <c r="G41" t="s">
        <v>210</v>
      </c>
      <c r="H41" t="s">
        <v>721</v>
      </c>
      <c r="K41" t="s">
        <v>536</v>
      </c>
      <c r="L41" t="s">
        <v>536</v>
      </c>
      <c r="M41" t="s">
        <v>986</v>
      </c>
      <c r="N41" t="s">
        <v>30</v>
      </c>
    </row>
    <row r="42" spans="2:14" x14ac:dyDescent="0.35">
      <c r="C42" t="s">
        <v>1385</v>
      </c>
      <c r="D42" t="s">
        <v>1384</v>
      </c>
      <c r="E42" t="s">
        <v>1417</v>
      </c>
      <c r="F42" t="s">
        <v>274</v>
      </c>
      <c r="G42" t="s">
        <v>210</v>
      </c>
      <c r="H42" t="s">
        <v>721</v>
      </c>
      <c r="K42" t="s">
        <v>1136</v>
      </c>
      <c r="L42" t="s">
        <v>1136</v>
      </c>
      <c r="M42" t="s">
        <v>590</v>
      </c>
      <c r="N42" t="s">
        <v>5</v>
      </c>
    </row>
    <row r="43" spans="2:14" x14ac:dyDescent="0.35">
      <c r="C43" t="s">
        <v>1386</v>
      </c>
      <c r="D43" t="s">
        <v>1384</v>
      </c>
      <c r="E43" t="s">
        <v>1417</v>
      </c>
      <c r="F43" t="s">
        <v>274</v>
      </c>
      <c r="G43" t="s">
        <v>210</v>
      </c>
      <c r="H43" t="s">
        <v>721</v>
      </c>
      <c r="K43" t="s">
        <v>1329</v>
      </c>
      <c r="L43" t="s">
        <v>1329</v>
      </c>
      <c r="M43" t="s">
        <v>1330</v>
      </c>
      <c r="N43" t="s">
        <v>29</v>
      </c>
    </row>
    <row r="44" spans="2:14" x14ac:dyDescent="0.35">
      <c r="B44" t="s">
        <v>216</v>
      </c>
      <c r="C44" t="s">
        <v>1024</v>
      </c>
      <c r="D44" t="s">
        <v>211</v>
      </c>
      <c r="E44" t="s">
        <v>1198</v>
      </c>
      <c r="F44" t="s">
        <v>213</v>
      </c>
      <c r="G44" t="s">
        <v>210</v>
      </c>
      <c r="H44" t="s">
        <v>254</v>
      </c>
      <c r="L44" s="520" t="s">
        <v>1471</v>
      </c>
      <c r="M44" t="s">
        <v>298</v>
      </c>
      <c r="N44" t="s">
        <v>45</v>
      </c>
    </row>
    <row r="45" spans="2:14" x14ac:dyDescent="0.35">
      <c r="B45" t="s">
        <v>216</v>
      </c>
      <c r="C45" t="s">
        <v>1025</v>
      </c>
      <c r="D45" t="s">
        <v>211</v>
      </c>
      <c r="E45" t="s">
        <v>1198</v>
      </c>
      <c r="F45" t="s">
        <v>213</v>
      </c>
      <c r="G45" t="s">
        <v>210</v>
      </c>
      <c r="H45" t="s">
        <v>254</v>
      </c>
      <c r="K45" t="s">
        <v>1144</v>
      </c>
      <c r="L45" t="s">
        <v>1144</v>
      </c>
      <c r="M45" t="s">
        <v>1181</v>
      </c>
      <c r="N45" t="s">
        <v>46</v>
      </c>
    </row>
    <row r="46" spans="2:14" x14ac:dyDescent="0.35">
      <c r="B46" t="s">
        <v>216</v>
      </c>
      <c r="C46" t="s">
        <v>1026</v>
      </c>
      <c r="D46" t="s">
        <v>211</v>
      </c>
      <c r="E46" t="s">
        <v>1198</v>
      </c>
      <c r="F46" t="s">
        <v>213</v>
      </c>
      <c r="G46" t="s">
        <v>210</v>
      </c>
      <c r="H46" t="s">
        <v>254</v>
      </c>
      <c r="K46" t="s">
        <v>1122</v>
      </c>
      <c r="L46" t="s">
        <v>1122</v>
      </c>
      <c r="M46" t="s">
        <v>308</v>
      </c>
      <c r="N46" t="s">
        <v>40</v>
      </c>
    </row>
    <row r="47" spans="2:14" x14ac:dyDescent="0.35">
      <c r="B47" t="s">
        <v>1576</v>
      </c>
      <c r="C47" t="s">
        <v>1027</v>
      </c>
      <c r="D47" t="s">
        <v>211</v>
      </c>
      <c r="E47" t="s">
        <v>1198</v>
      </c>
      <c r="F47" t="s">
        <v>213</v>
      </c>
      <c r="G47" t="s">
        <v>210</v>
      </c>
      <c r="H47" t="s">
        <v>254</v>
      </c>
      <c r="K47" t="s">
        <v>739</v>
      </c>
      <c r="L47" t="s">
        <v>739</v>
      </c>
      <c r="M47" t="s">
        <v>977</v>
      </c>
      <c r="N47" t="s">
        <v>41</v>
      </c>
    </row>
    <row r="48" spans="2:14" x14ac:dyDescent="0.35">
      <c r="B48" t="s">
        <v>216</v>
      </c>
      <c r="C48" t="s">
        <v>1028</v>
      </c>
      <c r="D48" t="s">
        <v>211</v>
      </c>
      <c r="E48" t="s">
        <v>1198</v>
      </c>
      <c r="F48" t="s">
        <v>213</v>
      </c>
      <c r="G48" t="s">
        <v>210</v>
      </c>
      <c r="H48" t="s">
        <v>254</v>
      </c>
      <c r="K48" t="s">
        <v>663</v>
      </c>
      <c r="L48" t="s">
        <v>663</v>
      </c>
      <c r="M48" t="s">
        <v>773</v>
      </c>
      <c r="N48" t="s">
        <v>13</v>
      </c>
    </row>
    <row r="49" spans="2:14" x14ac:dyDescent="0.35">
      <c r="B49" t="s">
        <v>216</v>
      </c>
      <c r="C49" t="s">
        <v>1029</v>
      </c>
      <c r="D49" t="s">
        <v>211</v>
      </c>
      <c r="E49" t="s">
        <v>1198</v>
      </c>
      <c r="F49" t="s">
        <v>213</v>
      </c>
      <c r="G49" t="s">
        <v>210</v>
      </c>
      <c r="H49" t="s">
        <v>254</v>
      </c>
      <c r="K49" t="s">
        <v>1159</v>
      </c>
      <c r="L49" t="s">
        <v>1159</v>
      </c>
      <c r="M49" t="s">
        <v>1186</v>
      </c>
      <c r="N49" t="s">
        <v>10</v>
      </c>
    </row>
    <row r="50" spans="2:14" x14ac:dyDescent="0.35">
      <c r="B50" t="s">
        <v>216</v>
      </c>
      <c r="C50" t="s">
        <v>1030</v>
      </c>
      <c r="D50" t="s">
        <v>211</v>
      </c>
      <c r="E50" t="s">
        <v>1198</v>
      </c>
      <c r="F50" t="s">
        <v>213</v>
      </c>
      <c r="G50" t="s">
        <v>210</v>
      </c>
      <c r="H50" t="s">
        <v>254</v>
      </c>
      <c r="K50" t="s">
        <v>1118</v>
      </c>
      <c r="L50" t="s">
        <v>1118</v>
      </c>
      <c r="M50" t="s">
        <v>1177</v>
      </c>
      <c r="N50" t="s">
        <v>50</v>
      </c>
    </row>
    <row r="51" spans="2:14" x14ac:dyDescent="0.35">
      <c r="B51" t="s">
        <v>216</v>
      </c>
      <c r="C51" t="s">
        <v>1036</v>
      </c>
      <c r="D51" t="s">
        <v>124</v>
      </c>
      <c r="E51" t="s">
        <v>1251</v>
      </c>
      <c r="F51" t="s">
        <v>50</v>
      </c>
      <c r="G51" t="s">
        <v>210</v>
      </c>
      <c r="H51" t="s">
        <v>253</v>
      </c>
      <c r="K51" t="s">
        <v>694</v>
      </c>
      <c r="L51" t="s">
        <v>694</v>
      </c>
      <c r="M51" t="s">
        <v>332</v>
      </c>
      <c r="N51" t="s">
        <v>213</v>
      </c>
    </row>
    <row r="52" spans="2:14" x14ac:dyDescent="0.35">
      <c r="B52" t="s">
        <v>216</v>
      </c>
      <c r="C52" t="s">
        <v>566</v>
      </c>
      <c r="D52" t="s">
        <v>124</v>
      </c>
      <c r="E52" t="s">
        <v>1220</v>
      </c>
      <c r="F52" t="s">
        <v>50</v>
      </c>
      <c r="G52" t="s">
        <v>210</v>
      </c>
      <c r="H52" t="s">
        <v>253</v>
      </c>
      <c r="K52" t="s">
        <v>1427</v>
      </c>
      <c r="L52" t="s">
        <v>1427</v>
      </c>
      <c r="M52" t="s">
        <v>1426</v>
      </c>
      <c r="N52" t="s">
        <v>261</v>
      </c>
    </row>
    <row r="53" spans="2:14" x14ac:dyDescent="0.35">
      <c r="B53" t="s">
        <v>216</v>
      </c>
      <c r="C53" t="s">
        <v>567</v>
      </c>
      <c r="D53" t="s">
        <v>124</v>
      </c>
      <c r="E53" t="s">
        <v>1220</v>
      </c>
      <c r="F53" t="s">
        <v>50</v>
      </c>
      <c r="G53" t="s">
        <v>210</v>
      </c>
      <c r="H53" t="s">
        <v>253</v>
      </c>
      <c r="K53" t="s">
        <v>1479</v>
      </c>
      <c r="L53" t="s">
        <v>1479</v>
      </c>
      <c r="M53" t="s">
        <v>85</v>
      </c>
      <c r="N53" t="s">
        <v>25</v>
      </c>
    </row>
    <row r="54" spans="2:14" x14ac:dyDescent="0.35">
      <c r="B54" t="s">
        <v>216</v>
      </c>
      <c r="C54" t="s">
        <v>1318</v>
      </c>
      <c r="D54" t="s">
        <v>124</v>
      </c>
      <c r="E54" t="s">
        <v>1324</v>
      </c>
      <c r="F54" t="s">
        <v>50</v>
      </c>
      <c r="G54" t="s">
        <v>210</v>
      </c>
      <c r="H54" t="s">
        <v>253</v>
      </c>
      <c r="K54" t="s">
        <v>1493</v>
      </c>
      <c r="L54" t="s">
        <v>1493</v>
      </c>
      <c r="M54" t="s">
        <v>448</v>
      </c>
      <c r="N54" t="s">
        <v>13</v>
      </c>
    </row>
    <row r="55" spans="2:14" x14ac:dyDescent="0.35">
      <c r="B55">
        <v>8</v>
      </c>
      <c r="C55" t="s">
        <v>656</v>
      </c>
      <c r="D55" t="s">
        <v>96</v>
      </c>
      <c r="E55" t="s">
        <v>1206</v>
      </c>
      <c r="F55" t="s">
        <v>33</v>
      </c>
      <c r="G55" t="s">
        <v>210</v>
      </c>
      <c r="H55" t="s">
        <v>258</v>
      </c>
      <c r="K55" t="s">
        <v>549</v>
      </c>
      <c r="L55" t="s">
        <v>549</v>
      </c>
      <c r="M55" t="s">
        <v>233</v>
      </c>
      <c r="N55" t="s">
        <v>36</v>
      </c>
    </row>
    <row r="56" spans="2:14" x14ac:dyDescent="0.35">
      <c r="B56" t="s">
        <v>216</v>
      </c>
      <c r="C56" t="s">
        <v>1046</v>
      </c>
      <c r="D56" t="s">
        <v>96</v>
      </c>
      <c r="E56" t="s">
        <v>1206</v>
      </c>
      <c r="F56" t="s">
        <v>33</v>
      </c>
      <c r="G56" t="s">
        <v>210</v>
      </c>
      <c r="H56" t="s">
        <v>258</v>
      </c>
      <c r="K56" t="s">
        <v>1523</v>
      </c>
      <c r="L56" t="s">
        <v>1523</v>
      </c>
      <c r="M56" t="s">
        <v>1446</v>
      </c>
      <c r="N56" t="s">
        <v>41</v>
      </c>
    </row>
    <row r="57" spans="2:14" x14ac:dyDescent="0.35">
      <c r="B57" t="s">
        <v>216</v>
      </c>
      <c r="C57" t="s">
        <v>1047</v>
      </c>
      <c r="D57" t="s">
        <v>96</v>
      </c>
      <c r="E57" t="s">
        <v>1206</v>
      </c>
      <c r="F57" t="s">
        <v>33</v>
      </c>
      <c r="G57" t="s">
        <v>210</v>
      </c>
      <c r="H57" t="s">
        <v>258</v>
      </c>
      <c r="K57" t="s">
        <v>1137</v>
      </c>
      <c r="L57" t="s">
        <v>1137</v>
      </c>
      <c r="M57" t="s">
        <v>1103</v>
      </c>
      <c r="N57" t="s">
        <v>26</v>
      </c>
    </row>
    <row r="58" spans="2:14" x14ac:dyDescent="0.35">
      <c r="B58" t="s">
        <v>216</v>
      </c>
      <c r="C58" t="s">
        <v>1045</v>
      </c>
      <c r="D58" t="s">
        <v>96</v>
      </c>
      <c r="E58" t="s">
        <v>1206</v>
      </c>
      <c r="F58" t="s">
        <v>33</v>
      </c>
      <c r="G58" t="s">
        <v>210</v>
      </c>
      <c r="H58" t="s">
        <v>258</v>
      </c>
      <c r="K58" t="s">
        <v>881</v>
      </c>
      <c r="L58" t="s">
        <v>881</v>
      </c>
      <c r="M58" t="s">
        <v>802</v>
      </c>
      <c r="N58" t="s">
        <v>252</v>
      </c>
    </row>
    <row r="59" spans="2:14" x14ac:dyDescent="0.35">
      <c r="B59">
        <v>16</v>
      </c>
      <c r="C59" t="s">
        <v>643</v>
      </c>
      <c r="D59" t="s">
        <v>96</v>
      </c>
      <c r="E59" t="s">
        <v>1207</v>
      </c>
      <c r="F59" t="s">
        <v>33</v>
      </c>
      <c r="G59" t="s">
        <v>210</v>
      </c>
      <c r="H59" t="s">
        <v>258</v>
      </c>
      <c r="K59" t="s">
        <v>913</v>
      </c>
      <c r="L59" t="s">
        <v>913</v>
      </c>
      <c r="M59" t="s">
        <v>971</v>
      </c>
      <c r="N59" t="s">
        <v>561</v>
      </c>
    </row>
    <row r="60" spans="2:14" x14ac:dyDescent="0.35">
      <c r="B60" t="s">
        <v>216</v>
      </c>
      <c r="C60" t="s">
        <v>1044</v>
      </c>
      <c r="D60" t="s">
        <v>96</v>
      </c>
      <c r="E60" t="s">
        <v>1207</v>
      </c>
      <c r="F60" t="s">
        <v>33</v>
      </c>
      <c r="G60" t="s">
        <v>210</v>
      </c>
      <c r="H60" t="s">
        <v>258</v>
      </c>
      <c r="K60" t="s">
        <v>1407</v>
      </c>
      <c r="L60" t="s">
        <v>1407</v>
      </c>
      <c r="M60" t="s">
        <v>293</v>
      </c>
      <c r="N60" t="s">
        <v>208</v>
      </c>
    </row>
    <row r="61" spans="2:14" x14ac:dyDescent="0.35">
      <c r="B61" t="s">
        <v>216</v>
      </c>
      <c r="C61" t="s">
        <v>756</v>
      </c>
      <c r="D61" t="s">
        <v>755</v>
      </c>
      <c r="E61" t="s">
        <v>1208</v>
      </c>
      <c r="F61" t="s">
        <v>288</v>
      </c>
      <c r="G61" t="s">
        <v>210</v>
      </c>
      <c r="H61" t="s">
        <v>258</v>
      </c>
      <c r="K61" t="s">
        <v>1165</v>
      </c>
      <c r="L61" t="s">
        <v>1165</v>
      </c>
      <c r="M61" t="s">
        <v>1107</v>
      </c>
      <c r="N61" t="s">
        <v>27</v>
      </c>
    </row>
    <row r="62" spans="2:14" x14ac:dyDescent="0.35">
      <c r="B62" t="s">
        <v>216</v>
      </c>
      <c r="C62" t="s">
        <v>757</v>
      </c>
      <c r="D62" t="s">
        <v>755</v>
      </c>
      <c r="E62" t="s">
        <v>1208</v>
      </c>
      <c r="F62" t="s">
        <v>288</v>
      </c>
      <c r="G62" t="s">
        <v>210</v>
      </c>
      <c r="H62" t="s">
        <v>258</v>
      </c>
      <c r="K62" t="s">
        <v>787</v>
      </c>
      <c r="L62" t="s">
        <v>787</v>
      </c>
      <c r="M62" t="s">
        <v>966</v>
      </c>
      <c r="N62" t="s">
        <v>119</v>
      </c>
    </row>
    <row r="63" spans="2:14" x14ac:dyDescent="0.35">
      <c r="B63" t="s">
        <v>216</v>
      </c>
      <c r="C63" t="s">
        <v>761</v>
      </c>
      <c r="D63" t="s">
        <v>755</v>
      </c>
      <c r="E63" t="s">
        <v>1209</v>
      </c>
      <c r="F63" t="s">
        <v>288</v>
      </c>
      <c r="G63" t="s">
        <v>210</v>
      </c>
      <c r="H63" t="s">
        <v>258</v>
      </c>
      <c r="K63" t="s">
        <v>520</v>
      </c>
      <c r="L63" t="s">
        <v>520</v>
      </c>
      <c r="M63" t="s">
        <v>231</v>
      </c>
      <c r="N63" t="s">
        <v>37</v>
      </c>
    </row>
    <row r="64" spans="2:14" x14ac:dyDescent="0.35">
      <c r="B64" t="s">
        <v>216</v>
      </c>
      <c r="C64" t="s">
        <v>762</v>
      </c>
      <c r="D64" t="s">
        <v>755</v>
      </c>
      <c r="E64" t="s">
        <v>1209</v>
      </c>
      <c r="F64" t="s">
        <v>288</v>
      </c>
      <c r="G64" t="s">
        <v>210</v>
      </c>
      <c r="H64" t="s">
        <v>258</v>
      </c>
      <c r="K64" t="s">
        <v>529</v>
      </c>
      <c r="L64" t="s">
        <v>529</v>
      </c>
      <c r="M64" t="s">
        <v>962</v>
      </c>
      <c r="N64" t="s">
        <v>222</v>
      </c>
    </row>
    <row r="65" spans="1:14" x14ac:dyDescent="0.35">
      <c r="B65" t="s">
        <v>216</v>
      </c>
      <c r="C65" t="s">
        <v>763</v>
      </c>
      <c r="D65" t="s">
        <v>755</v>
      </c>
      <c r="E65" t="s">
        <v>1209</v>
      </c>
      <c r="F65" t="s">
        <v>288</v>
      </c>
      <c r="G65" t="s">
        <v>210</v>
      </c>
      <c r="H65" t="s">
        <v>258</v>
      </c>
      <c r="K65" t="s">
        <v>598</v>
      </c>
      <c r="L65" t="s">
        <v>598</v>
      </c>
      <c r="M65" t="s">
        <v>974</v>
      </c>
      <c r="N65" t="s">
        <v>208</v>
      </c>
    </row>
    <row r="66" spans="1:14" x14ac:dyDescent="0.35">
      <c r="B66" t="s">
        <v>216</v>
      </c>
      <c r="C66" t="s">
        <v>764</v>
      </c>
      <c r="D66" t="s">
        <v>755</v>
      </c>
      <c r="E66" t="s">
        <v>1209</v>
      </c>
      <c r="F66" t="s">
        <v>288</v>
      </c>
      <c r="G66" t="s">
        <v>210</v>
      </c>
      <c r="H66" t="s">
        <v>258</v>
      </c>
      <c r="K66" t="s">
        <v>701</v>
      </c>
      <c r="L66" t="s">
        <v>701</v>
      </c>
      <c r="M66" t="s">
        <v>456</v>
      </c>
      <c r="N66" t="s">
        <v>213</v>
      </c>
    </row>
    <row r="67" spans="1:14" x14ac:dyDescent="0.35">
      <c r="B67" t="s">
        <v>216</v>
      </c>
      <c r="C67" t="s">
        <v>765</v>
      </c>
      <c r="D67" t="s">
        <v>755</v>
      </c>
      <c r="E67" t="s">
        <v>1209</v>
      </c>
      <c r="F67" t="s">
        <v>288</v>
      </c>
      <c r="G67" t="s">
        <v>210</v>
      </c>
      <c r="H67" t="s">
        <v>258</v>
      </c>
      <c r="K67" t="s">
        <v>1282</v>
      </c>
      <c r="L67" t="s">
        <v>1282</v>
      </c>
      <c r="M67" t="s">
        <v>196</v>
      </c>
      <c r="N67" t="s">
        <v>16</v>
      </c>
    </row>
    <row r="68" spans="1:14" x14ac:dyDescent="0.35">
      <c r="B68" t="s">
        <v>216</v>
      </c>
      <c r="C68" t="s">
        <v>766</v>
      </c>
      <c r="D68" t="s">
        <v>755</v>
      </c>
      <c r="E68" t="s">
        <v>1209</v>
      </c>
      <c r="F68" t="s">
        <v>288</v>
      </c>
      <c r="G68" t="s">
        <v>210</v>
      </c>
      <c r="H68" t="s">
        <v>258</v>
      </c>
      <c r="K68" t="s">
        <v>886</v>
      </c>
      <c r="L68" t="s">
        <v>886</v>
      </c>
      <c r="M68" t="s">
        <v>292</v>
      </c>
      <c r="N68" t="s">
        <v>252</v>
      </c>
    </row>
    <row r="69" spans="1:14" x14ac:dyDescent="0.35">
      <c r="B69" t="s">
        <v>1576</v>
      </c>
      <c r="C69" t="s">
        <v>1084</v>
      </c>
      <c r="D69" t="s">
        <v>98</v>
      </c>
      <c r="E69" t="s">
        <v>1210</v>
      </c>
      <c r="F69" t="s">
        <v>72</v>
      </c>
      <c r="G69" t="s">
        <v>210</v>
      </c>
      <c r="H69" t="s">
        <v>258</v>
      </c>
      <c r="K69" t="s">
        <v>695</v>
      </c>
      <c r="L69" t="s">
        <v>695</v>
      </c>
      <c r="M69" t="s">
        <v>332</v>
      </c>
      <c r="N69" t="s">
        <v>213</v>
      </c>
    </row>
    <row r="70" spans="1:14" x14ac:dyDescent="0.35">
      <c r="B70" t="s">
        <v>216</v>
      </c>
      <c r="C70" t="s">
        <v>1083</v>
      </c>
      <c r="D70" t="s">
        <v>98</v>
      </c>
      <c r="E70" t="s">
        <v>1210</v>
      </c>
      <c r="F70" t="s">
        <v>72</v>
      </c>
      <c r="G70" t="s">
        <v>210</v>
      </c>
      <c r="H70" t="s">
        <v>258</v>
      </c>
      <c r="K70" t="s">
        <v>849</v>
      </c>
      <c r="L70" t="s">
        <v>849</v>
      </c>
      <c r="M70" t="s">
        <v>975</v>
      </c>
      <c r="N70" t="s">
        <v>13</v>
      </c>
    </row>
    <row r="71" spans="1:14" x14ac:dyDescent="0.35">
      <c r="B71" t="s">
        <v>216</v>
      </c>
      <c r="C71" t="s">
        <v>1085</v>
      </c>
      <c r="D71" t="s">
        <v>98</v>
      </c>
      <c r="E71" t="s">
        <v>1210</v>
      </c>
      <c r="F71" t="s">
        <v>72</v>
      </c>
      <c r="G71" t="s">
        <v>210</v>
      </c>
      <c r="H71" t="s">
        <v>258</v>
      </c>
      <c r="K71" t="s">
        <v>528</v>
      </c>
      <c r="L71" t="s">
        <v>528</v>
      </c>
      <c r="M71" t="s">
        <v>307</v>
      </c>
      <c r="N71" t="s">
        <v>40</v>
      </c>
    </row>
    <row r="72" spans="1:14" x14ac:dyDescent="0.35">
      <c r="B72" t="s">
        <v>216</v>
      </c>
      <c r="C72" t="s">
        <v>1086</v>
      </c>
      <c r="D72" t="s">
        <v>98</v>
      </c>
      <c r="E72" t="s">
        <v>1210</v>
      </c>
      <c r="F72" t="s">
        <v>72</v>
      </c>
      <c r="G72" t="s">
        <v>210</v>
      </c>
      <c r="H72" t="s">
        <v>258</v>
      </c>
      <c r="K72" t="s">
        <v>512</v>
      </c>
      <c r="L72" t="s">
        <v>512</v>
      </c>
      <c r="M72" t="s">
        <v>718</v>
      </c>
      <c r="N72" t="s">
        <v>37</v>
      </c>
    </row>
    <row r="73" spans="1:14" x14ac:dyDescent="0.35">
      <c r="B73" t="s">
        <v>216</v>
      </c>
      <c r="C73" t="s">
        <v>705</v>
      </c>
      <c r="D73" t="s">
        <v>702</v>
      </c>
      <c r="E73" t="s">
        <v>1199</v>
      </c>
      <c r="F73" t="s">
        <v>262</v>
      </c>
      <c r="G73" t="s">
        <v>210</v>
      </c>
      <c r="H73" t="s">
        <v>254</v>
      </c>
      <c r="K73" t="s">
        <v>927</v>
      </c>
      <c r="L73" t="s">
        <v>927</v>
      </c>
      <c r="M73" t="s">
        <v>988</v>
      </c>
      <c r="N73" t="s">
        <v>259</v>
      </c>
    </row>
    <row r="74" spans="1:14" x14ac:dyDescent="0.35">
      <c r="B74" t="s">
        <v>216</v>
      </c>
      <c r="C74" t="s">
        <v>707</v>
      </c>
      <c r="D74" t="s">
        <v>702</v>
      </c>
      <c r="E74" t="s">
        <v>1199</v>
      </c>
      <c r="F74" t="s">
        <v>262</v>
      </c>
      <c r="G74" t="s">
        <v>210</v>
      </c>
      <c r="H74" t="s">
        <v>254</v>
      </c>
      <c r="K74" t="s">
        <v>1284</v>
      </c>
      <c r="L74" t="s">
        <v>1284</v>
      </c>
      <c r="M74" t="s">
        <v>196</v>
      </c>
      <c r="N74" t="s">
        <v>16</v>
      </c>
    </row>
    <row r="75" spans="1:14" x14ac:dyDescent="0.35">
      <c r="A75">
        <v>75</v>
      </c>
      <c r="B75" t="s">
        <v>216</v>
      </c>
      <c r="C75" t="s">
        <v>706</v>
      </c>
      <c r="D75" t="s">
        <v>702</v>
      </c>
      <c r="E75" t="s">
        <v>1199</v>
      </c>
      <c r="F75" t="s">
        <v>262</v>
      </c>
      <c r="G75" t="s">
        <v>210</v>
      </c>
      <c r="H75" t="s">
        <v>254</v>
      </c>
      <c r="K75" t="s">
        <v>1124</v>
      </c>
      <c r="L75" t="s">
        <v>1124</v>
      </c>
      <c r="M75" t="s">
        <v>1178</v>
      </c>
      <c r="N75" t="s">
        <v>40</v>
      </c>
    </row>
    <row r="76" spans="1:14" x14ac:dyDescent="0.35">
      <c r="B76" t="s">
        <v>216</v>
      </c>
      <c r="C76" t="s">
        <v>708</v>
      </c>
      <c r="D76" t="s">
        <v>702</v>
      </c>
      <c r="E76" t="s">
        <v>1199</v>
      </c>
      <c r="F76" t="s">
        <v>262</v>
      </c>
      <c r="G76" t="s">
        <v>210</v>
      </c>
      <c r="H76" t="s">
        <v>254</v>
      </c>
      <c r="K76" t="s">
        <v>883</v>
      </c>
      <c r="L76" t="s">
        <v>883</v>
      </c>
      <c r="M76" t="s">
        <v>291</v>
      </c>
      <c r="N76" t="s">
        <v>252</v>
      </c>
    </row>
    <row r="77" spans="1:14" x14ac:dyDescent="0.35">
      <c r="B77" t="s">
        <v>1576</v>
      </c>
      <c r="C77" t="s">
        <v>1048</v>
      </c>
      <c r="D77" t="s">
        <v>99</v>
      </c>
      <c r="E77" t="s">
        <v>1221</v>
      </c>
      <c r="F77" t="s">
        <v>26</v>
      </c>
      <c r="G77" t="s">
        <v>210</v>
      </c>
      <c r="H77" t="s">
        <v>253</v>
      </c>
      <c r="K77" t="s">
        <v>617</v>
      </c>
      <c r="L77" t="s">
        <v>617</v>
      </c>
      <c r="M77" t="s">
        <v>958</v>
      </c>
      <c r="N77" t="s">
        <v>220</v>
      </c>
    </row>
    <row r="78" spans="1:14" x14ac:dyDescent="0.35">
      <c r="B78" t="s">
        <v>216</v>
      </c>
      <c r="C78" t="s">
        <v>1049</v>
      </c>
      <c r="D78" t="s">
        <v>99</v>
      </c>
      <c r="E78" t="s">
        <v>1221</v>
      </c>
      <c r="F78" t="s">
        <v>26</v>
      </c>
      <c r="G78" t="s">
        <v>210</v>
      </c>
      <c r="H78" t="s">
        <v>253</v>
      </c>
      <c r="K78" t="s">
        <v>1133</v>
      </c>
      <c r="L78" t="s">
        <v>1133</v>
      </c>
      <c r="M78" t="s">
        <v>113</v>
      </c>
      <c r="N78" t="s">
        <v>33</v>
      </c>
    </row>
    <row r="79" spans="1:14" x14ac:dyDescent="0.35">
      <c r="B79" t="s">
        <v>216</v>
      </c>
      <c r="C79" t="s">
        <v>1050</v>
      </c>
      <c r="D79" t="s">
        <v>99</v>
      </c>
      <c r="E79" t="s">
        <v>1221</v>
      </c>
      <c r="F79" t="s">
        <v>26</v>
      </c>
      <c r="G79" t="s">
        <v>210</v>
      </c>
      <c r="H79" t="s">
        <v>253</v>
      </c>
      <c r="K79" t="s">
        <v>782</v>
      </c>
      <c r="L79" t="s">
        <v>782</v>
      </c>
      <c r="M79" t="s">
        <v>255</v>
      </c>
      <c r="N79" t="s">
        <v>221</v>
      </c>
    </row>
    <row r="80" spans="1:14" x14ac:dyDescent="0.35">
      <c r="B80" t="s">
        <v>1576</v>
      </c>
      <c r="C80" t="s">
        <v>1296</v>
      </c>
      <c r="D80" t="s">
        <v>100</v>
      </c>
      <c r="E80" t="s">
        <v>1262</v>
      </c>
      <c r="F80" t="s">
        <v>27</v>
      </c>
      <c r="G80" t="s">
        <v>210</v>
      </c>
      <c r="H80" t="s">
        <v>721</v>
      </c>
      <c r="K80" t="s">
        <v>942</v>
      </c>
      <c r="L80" t="s">
        <v>942</v>
      </c>
      <c r="M80" t="s">
        <v>956</v>
      </c>
      <c r="N80" t="s">
        <v>29</v>
      </c>
    </row>
    <row r="81" spans="2:14" x14ac:dyDescent="0.35">
      <c r="B81" t="s">
        <v>1576</v>
      </c>
      <c r="C81" t="s">
        <v>1298</v>
      </c>
      <c r="D81" t="s">
        <v>100</v>
      </c>
      <c r="E81" t="s">
        <v>1262</v>
      </c>
      <c r="F81" t="s">
        <v>27</v>
      </c>
      <c r="G81" t="s">
        <v>210</v>
      </c>
      <c r="H81" t="s">
        <v>721</v>
      </c>
      <c r="K81" t="s">
        <v>1524</v>
      </c>
      <c r="L81" t="s">
        <v>1524</v>
      </c>
      <c r="M81" t="s">
        <v>1446</v>
      </c>
      <c r="N81" t="s">
        <v>41</v>
      </c>
    </row>
    <row r="82" spans="2:14" x14ac:dyDescent="0.35">
      <c r="B82" t="s">
        <v>216</v>
      </c>
      <c r="C82" t="s">
        <v>1295</v>
      </c>
      <c r="D82" t="s">
        <v>100</v>
      </c>
      <c r="E82" t="s">
        <v>1262</v>
      </c>
      <c r="F82" t="s">
        <v>27</v>
      </c>
      <c r="G82" t="s">
        <v>210</v>
      </c>
      <c r="H82" t="s">
        <v>721</v>
      </c>
      <c r="K82" t="s">
        <v>1484</v>
      </c>
      <c r="L82" t="s">
        <v>1484</v>
      </c>
      <c r="M82" t="s">
        <v>1481</v>
      </c>
      <c r="N82" t="s">
        <v>1483</v>
      </c>
    </row>
    <row r="83" spans="2:14" x14ac:dyDescent="0.35">
      <c r="B83" t="s">
        <v>216</v>
      </c>
      <c r="C83" t="s">
        <v>1297</v>
      </c>
      <c r="D83" t="s">
        <v>100</v>
      </c>
      <c r="E83" t="s">
        <v>1262</v>
      </c>
      <c r="F83" t="s">
        <v>27</v>
      </c>
      <c r="G83" t="s">
        <v>210</v>
      </c>
      <c r="H83" t="s">
        <v>721</v>
      </c>
      <c r="K83" t="s">
        <v>751</v>
      </c>
      <c r="L83" t="s">
        <v>751</v>
      </c>
      <c r="M83" t="s">
        <v>754</v>
      </c>
      <c r="N83" t="s">
        <v>208</v>
      </c>
    </row>
    <row r="84" spans="2:14" x14ac:dyDescent="0.35">
      <c r="B84">
        <v>216</v>
      </c>
      <c r="C84" t="s">
        <v>485</v>
      </c>
      <c r="D84" t="s">
        <v>100</v>
      </c>
      <c r="E84" t="s">
        <v>1416</v>
      </c>
      <c r="F84" t="s">
        <v>27</v>
      </c>
      <c r="G84" t="s">
        <v>210</v>
      </c>
      <c r="H84" t="s">
        <v>721</v>
      </c>
      <c r="K84" t="s">
        <v>583</v>
      </c>
      <c r="L84" t="s">
        <v>583</v>
      </c>
      <c r="M84" t="s">
        <v>590</v>
      </c>
      <c r="N84" t="s">
        <v>5</v>
      </c>
    </row>
    <row r="85" spans="2:14" x14ac:dyDescent="0.35">
      <c r="B85">
        <v>108</v>
      </c>
      <c r="C85" t="s">
        <v>511</v>
      </c>
      <c r="D85" t="s">
        <v>100</v>
      </c>
      <c r="E85" t="s">
        <v>1416</v>
      </c>
      <c r="F85" t="s">
        <v>27</v>
      </c>
      <c r="G85" t="s">
        <v>210</v>
      </c>
      <c r="H85" t="s">
        <v>721</v>
      </c>
      <c r="K85" t="s">
        <v>513</v>
      </c>
      <c r="L85" t="s">
        <v>513</v>
      </c>
      <c r="M85" t="s">
        <v>1396</v>
      </c>
      <c r="N85" t="s">
        <v>37</v>
      </c>
    </row>
    <row r="86" spans="2:14" x14ac:dyDescent="0.35">
      <c r="B86">
        <v>16</v>
      </c>
      <c r="C86" t="s">
        <v>646</v>
      </c>
      <c r="D86" t="s">
        <v>100</v>
      </c>
      <c r="E86" t="s">
        <v>1416</v>
      </c>
      <c r="F86" t="s">
        <v>27</v>
      </c>
      <c r="G86" t="s">
        <v>210</v>
      </c>
      <c r="H86" t="s">
        <v>721</v>
      </c>
      <c r="K86" t="s">
        <v>903</v>
      </c>
      <c r="L86" t="s">
        <v>903</v>
      </c>
      <c r="M86" t="s">
        <v>978</v>
      </c>
      <c r="N86" t="s">
        <v>45</v>
      </c>
    </row>
    <row r="87" spans="2:14" x14ac:dyDescent="0.35">
      <c r="B87">
        <v>16</v>
      </c>
      <c r="C87" t="s">
        <v>645</v>
      </c>
      <c r="D87" t="s">
        <v>100</v>
      </c>
      <c r="E87" t="s">
        <v>1416</v>
      </c>
      <c r="F87" t="s">
        <v>27</v>
      </c>
      <c r="G87" t="s">
        <v>210</v>
      </c>
      <c r="H87" t="s">
        <v>721</v>
      </c>
      <c r="K87" t="s">
        <v>845</v>
      </c>
      <c r="L87" t="s">
        <v>845</v>
      </c>
      <c r="M87" t="s">
        <v>320</v>
      </c>
      <c r="N87" t="s">
        <v>0</v>
      </c>
    </row>
    <row r="88" spans="2:14" x14ac:dyDescent="0.35">
      <c r="B88">
        <v>8</v>
      </c>
      <c r="C88" t="s">
        <v>655</v>
      </c>
      <c r="D88" t="s">
        <v>100</v>
      </c>
      <c r="E88" t="s">
        <v>1416</v>
      </c>
      <c r="F88" t="s">
        <v>27</v>
      </c>
      <c r="G88" t="s">
        <v>210</v>
      </c>
      <c r="H88" t="s">
        <v>721</v>
      </c>
      <c r="K88" t="s">
        <v>912</v>
      </c>
      <c r="L88" t="s">
        <v>912</v>
      </c>
      <c r="M88" t="s">
        <v>970</v>
      </c>
      <c r="N88" t="s">
        <v>561</v>
      </c>
    </row>
    <row r="89" spans="2:14" x14ac:dyDescent="0.35">
      <c r="B89" t="s">
        <v>216</v>
      </c>
      <c r="C89" t="s">
        <v>1391</v>
      </c>
      <c r="D89" t="s">
        <v>100</v>
      </c>
      <c r="E89" t="s">
        <v>1416</v>
      </c>
      <c r="F89" t="s">
        <v>27</v>
      </c>
      <c r="G89" t="s">
        <v>210</v>
      </c>
      <c r="H89" t="s">
        <v>721</v>
      </c>
      <c r="L89" t="s">
        <v>1142</v>
      </c>
      <c r="M89" t="s">
        <v>1180</v>
      </c>
      <c r="N89" t="s">
        <v>208</v>
      </c>
    </row>
    <row r="90" spans="2:14" x14ac:dyDescent="0.35">
      <c r="B90" t="s">
        <v>216</v>
      </c>
      <c r="C90" t="s">
        <v>1392</v>
      </c>
      <c r="D90" t="s">
        <v>100</v>
      </c>
      <c r="E90" t="s">
        <v>1416</v>
      </c>
      <c r="F90" t="s">
        <v>27</v>
      </c>
      <c r="G90" t="s">
        <v>210</v>
      </c>
      <c r="H90" t="s">
        <v>721</v>
      </c>
      <c r="K90" s="520" t="s">
        <v>515</v>
      </c>
      <c r="L90" s="520" t="s">
        <v>515</v>
      </c>
      <c r="M90" t="s">
        <v>218</v>
      </c>
      <c r="N90" t="s">
        <v>13</v>
      </c>
    </row>
    <row r="91" spans="2:14" x14ac:dyDescent="0.35">
      <c r="C91" t="s">
        <v>1387</v>
      </c>
      <c r="D91" t="s">
        <v>100</v>
      </c>
      <c r="E91" t="s">
        <v>1416</v>
      </c>
      <c r="F91" t="s">
        <v>27</v>
      </c>
      <c r="G91" t="s">
        <v>210</v>
      </c>
      <c r="H91" t="s">
        <v>721</v>
      </c>
      <c r="K91" s="520" t="s">
        <v>1487</v>
      </c>
      <c r="L91" s="520" t="s">
        <v>1487</v>
      </c>
      <c r="M91" t="s">
        <v>1486</v>
      </c>
      <c r="N91" t="s">
        <v>29</v>
      </c>
    </row>
    <row r="92" spans="2:14" x14ac:dyDescent="0.35">
      <c r="C92" t="s">
        <v>1388</v>
      </c>
      <c r="D92" t="s">
        <v>100</v>
      </c>
      <c r="E92" t="s">
        <v>1416</v>
      </c>
      <c r="F92" t="s">
        <v>27</v>
      </c>
      <c r="G92" t="s">
        <v>210</v>
      </c>
      <c r="H92" t="s">
        <v>721</v>
      </c>
      <c r="K92" s="520" t="s">
        <v>1423</v>
      </c>
      <c r="L92" s="520" t="s">
        <v>1423</v>
      </c>
      <c r="M92" t="s">
        <v>1421</v>
      </c>
      <c r="N92" t="s">
        <v>261</v>
      </c>
    </row>
    <row r="93" spans="2:14" x14ac:dyDescent="0.35">
      <c r="C93" t="s">
        <v>1390</v>
      </c>
      <c r="D93" t="s">
        <v>100</v>
      </c>
      <c r="E93" t="s">
        <v>1416</v>
      </c>
      <c r="F93" t="s">
        <v>27</v>
      </c>
      <c r="G93" t="s">
        <v>210</v>
      </c>
      <c r="H93" t="s">
        <v>721</v>
      </c>
      <c r="K93" t="s">
        <v>1161</v>
      </c>
      <c r="L93" t="s">
        <v>1161</v>
      </c>
      <c r="M93" t="s">
        <v>1108</v>
      </c>
      <c r="N93" t="s">
        <v>10</v>
      </c>
    </row>
    <row r="94" spans="2:14" x14ac:dyDescent="0.35">
      <c r="B94">
        <v>218</v>
      </c>
      <c r="C94" t="s">
        <v>1073</v>
      </c>
      <c r="D94" t="s">
        <v>100</v>
      </c>
      <c r="E94" t="s">
        <v>1238</v>
      </c>
      <c r="F94" t="s">
        <v>27</v>
      </c>
      <c r="G94" t="s">
        <v>210</v>
      </c>
      <c r="H94" t="s">
        <v>721</v>
      </c>
      <c r="K94" t="s">
        <v>1280</v>
      </c>
      <c r="L94" t="s">
        <v>1280</v>
      </c>
      <c r="M94" t="s">
        <v>1356</v>
      </c>
      <c r="N94" t="s">
        <v>28</v>
      </c>
    </row>
    <row r="95" spans="2:14" x14ac:dyDescent="0.35">
      <c r="B95">
        <v>131</v>
      </c>
      <c r="C95" t="s">
        <v>474</v>
      </c>
      <c r="D95" t="s">
        <v>100</v>
      </c>
      <c r="E95" t="s">
        <v>1238</v>
      </c>
      <c r="F95" t="s">
        <v>27</v>
      </c>
      <c r="G95" t="s">
        <v>210</v>
      </c>
      <c r="H95" t="s">
        <v>721</v>
      </c>
      <c r="K95" t="s">
        <v>1408</v>
      </c>
      <c r="L95" t="s">
        <v>1408</v>
      </c>
      <c r="M95" t="s">
        <v>293</v>
      </c>
      <c r="N95" t="s">
        <v>208</v>
      </c>
    </row>
    <row r="96" spans="2:14" x14ac:dyDescent="0.35">
      <c r="B96">
        <v>119</v>
      </c>
      <c r="C96" t="s">
        <v>489</v>
      </c>
      <c r="D96" t="s">
        <v>100</v>
      </c>
      <c r="E96" t="s">
        <v>1238</v>
      </c>
      <c r="F96" t="s">
        <v>27</v>
      </c>
      <c r="G96" t="s">
        <v>210</v>
      </c>
      <c r="H96" t="s">
        <v>721</v>
      </c>
      <c r="K96" t="s">
        <v>579</v>
      </c>
      <c r="L96" t="s">
        <v>579</v>
      </c>
      <c r="M96" t="s">
        <v>590</v>
      </c>
      <c r="N96" t="s">
        <v>5</v>
      </c>
    </row>
    <row r="97" spans="2:14" x14ac:dyDescent="0.35">
      <c r="B97" t="s">
        <v>1576</v>
      </c>
      <c r="C97" t="s">
        <v>1074</v>
      </c>
      <c r="D97" t="s">
        <v>100</v>
      </c>
      <c r="E97" t="s">
        <v>1238</v>
      </c>
      <c r="F97" t="s">
        <v>27</v>
      </c>
      <c r="G97" t="s">
        <v>210</v>
      </c>
      <c r="H97" t="s">
        <v>721</v>
      </c>
      <c r="K97" t="s">
        <v>1146</v>
      </c>
      <c r="L97" t="s">
        <v>1146</v>
      </c>
      <c r="M97" t="s">
        <v>290</v>
      </c>
      <c r="N97" t="s">
        <v>46</v>
      </c>
    </row>
    <row r="98" spans="2:14" x14ac:dyDescent="0.35">
      <c r="B98" t="s">
        <v>216</v>
      </c>
      <c r="C98" t="s">
        <v>1075</v>
      </c>
      <c r="D98" t="s">
        <v>100</v>
      </c>
      <c r="E98" t="s">
        <v>1238</v>
      </c>
      <c r="F98" t="s">
        <v>27</v>
      </c>
      <c r="G98" t="s">
        <v>210</v>
      </c>
      <c r="H98" t="s">
        <v>721</v>
      </c>
      <c r="K98" t="s">
        <v>572</v>
      </c>
      <c r="L98" t="s">
        <v>572</v>
      </c>
      <c r="M98" t="s">
        <v>590</v>
      </c>
      <c r="N98" t="s">
        <v>5</v>
      </c>
    </row>
    <row r="99" spans="2:14" x14ac:dyDescent="0.35">
      <c r="B99" t="s">
        <v>216</v>
      </c>
      <c r="C99" t="s">
        <v>1076</v>
      </c>
      <c r="D99" t="s">
        <v>100</v>
      </c>
      <c r="E99" t="s">
        <v>1238</v>
      </c>
      <c r="F99" t="s">
        <v>27</v>
      </c>
      <c r="G99" t="s">
        <v>210</v>
      </c>
      <c r="H99" t="s">
        <v>721</v>
      </c>
      <c r="K99" t="s">
        <v>906</v>
      </c>
      <c r="L99" t="s">
        <v>906</v>
      </c>
      <c r="M99" t="s">
        <v>983</v>
      </c>
      <c r="N99" t="s">
        <v>202</v>
      </c>
    </row>
    <row r="100" spans="2:14" x14ac:dyDescent="0.35">
      <c r="B100" t="s">
        <v>216</v>
      </c>
      <c r="C100" t="s">
        <v>1077</v>
      </c>
      <c r="D100" t="s">
        <v>100</v>
      </c>
      <c r="E100" t="s">
        <v>1238</v>
      </c>
      <c r="F100" t="s">
        <v>27</v>
      </c>
      <c r="G100" t="s">
        <v>210</v>
      </c>
      <c r="H100" t="s">
        <v>721</v>
      </c>
      <c r="K100" t="s">
        <v>842</v>
      </c>
      <c r="L100" t="s">
        <v>842</v>
      </c>
      <c r="M100" t="s">
        <v>319</v>
      </c>
      <c r="N100" t="s">
        <v>0</v>
      </c>
    </row>
    <row r="101" spans="2:14" x14ac:dyDescent="0.35">
      <c r="C101" t="s">
        <v>1370</v>
      </c>
      <c r="D101" t="s">
        <v>1372</v>
      </c>
      <c r="E101" t="s">
        <v>1414</v>
      </c>
      <c r="F101" t="s">
        <v>53</v>
      </c>
      <c r="G101" t="s">
        <v>210</v>
      </c>
      <c r="H101" t="s">
        <v>254</v>
      </c>
      <c r="K101" t="s">
        <v>750</v>
      </c>
      <c r="L101" t="s">
        <v>750</v>
      </c>
      <c r="M101" t="s">
        <v>754</v>
      </c>
      <c r="N101" t="s">
        <v>208</v>
      </c>
    </row>
    <row r="102" spans="2:14" x14ac:dyDescent="0.35">
      <c r="C102" t="s">
        <v>1373</v>
      </c>
      <c r="D102" t="s">
        <v>1372</v>
      </c>
      <c r="E102" t="s">
        <v>1414</v>
      </c>
      <c r="F102" t="s">
        <v>53</v>
      </c>
      <c r="G102" t="s">
        <v>210</v>
      </c>
      <c r="H102" t="s">
        <v>254</v>
      </c>
      <c r="K102" t="s">
        <v>735</v>
      </c>
      <c r="L102" t="s">
        <v>735</v>
      </c>
      <c r="M102" t="s">
        <v>295</v>
      </c>
      <c r="N102" t="s">
        <v>41</v>
      </c>
    </row>
    <row r="103" spans="2:14" x14ac:dyDescent="0.35">
      <c r="C103" t="s">
        <v>1374</v>
      </c>
      <c r="D103" t="s">
        <v>1372</v>
      </c>
      <c r="E103" t="s">
        <v>1414</v>
      </c>
      <c r="F103" t="s">
        <v>53</v>
      </c>
      <c r="G103" t="s">
        <v>210</v>
      </c>
      <c r="H103" t="s">
        <v>254</v>
      </c>
      <c r="K103" t="s">
        <v>700</v>
      </c>
      <c r="L103" t="s">
        <v>700</v>
      </c>
      <c r="M103" t="s">
        <v>456</v>
      </c>
      <c r="N103" t="s">
        <v>213</v>
      </c>
    </row>
    <row r="104" spans="2:14" x14ac:dyDescent="0.35">
      <c r="C104" t="s">
        <v>1376</v>
      </c>
      <c r="D104" t="s">
        <v>1372</v>
      </c>
      <c r="E104" t="s">
        <v>1414</v>
      </c>
      <c r="F104" t="s">
        <v>53</v>
      </c>
      <c r="G104" t="s">
        <v>210</v>
      </c>
      <c r="H104" t="s">
        <v>254</v>
      </c>
      <c r="K104" t="s">
        <v>789</v>
      </c>
      <c r="L104" t="s">
        <v>789</v>
      </c>
      <c r="M104" t="s">
        <v>801</v>
      </c>
      <c r="N104" t="s">
        <v>119</v>
      </c>
    </row>
    <row r="105" spans="2:14" x14ac:dyDescent="0.35">
      <c r="B105" t="s">
        <v>1576</v>
      </c>
      <c r="C105" t="s">
        <v>887</v>
      </c>
      <c r="D105" t="s">
        <v>875</v>
      </c>
      <c r="E105" t="s">
        <v>1249</v>
      </c>
      <c r="F105" t="s">
        <v>252</v>
      </c>
      <c r="G105" t="s">
        <v>210</v>
      </c>
      <c r="H105" t="s">
        <v>258</v>
      </c>
      <c r="K105" t="s">
        <v>1398</v>
      </c>
      <c r="L105" t="s">
        <v>1398</v>
      </c>
      <c r="M105" t="s">
        <v>87</v>
      </c>
      <c r="N105" t="s">
        <v>51</v>
      </c>
    </row>
    <row r="106" spans="2:14" x14ac:dyDescent="0.35">
      <c r="B106">
        <v>21</v>
      </c>
      <c r="C106" t="s">
        <v>633</v>
      </c>
      <c r="D106" t="s">
        <v>875</v>
      </c>
      <c r="E106" t="s">
        <v>1211</v>
      </c>
      <c r="F106" t="s">
        <v>252</v>
      </c>
      <c r="G106" t="s">
        <v>210</v>
      </c>
      <c r="H106" t="s">
        <v>258</v>
      </c>
      <c r="K106" t="s">
        <v>1153</v>
      </c>
      <c r="L106" t="s">
        <v>1153</v>
      </c>
      <c r="M106" t="s">
        <v>88</v>
      </c>
      <c r="N106" t="s">
        <v>52</v>
      </c>
    </row>
    <row r="107" spans="2:14" x14ac:dyDescent="0.35">
      <c r="B107" t="s">
        <v>1576</v>
      </c>
      <c r="C107" t="s">
        <v>874</v>
      </c>
      <c r="D107" t="s">
        <v>875</v>
      </c>
      <c r="E107" t="s">
        <v>1211</v>
      </c>
      <c r="F107" t="s">
        <v>252</v>
      </c>
      <c r="G107" t="s">
        <v>210</v>
      </c>
      <c r="H107" t="s">
        <v>258</v>
      </c>
      <c r="K107" t="s">
        <v>1477</v>
      </c>
      <c r="L107" t="s">
        <v>1477</v>
      </c>
      <c r="M107" t="s">
        <v>84</v>
      </c>
      <c r="N107" t="s">
        <v>25</v>
      </c>
    </row>
    <row r="108" spans="2:14" x14ac:dyDescent="0.35">
      <c r="B108" t="s">
        <v>216</v>
      </c>
      <c r="C108" t="s">
        <v>876</v>
      </c>
      <c r="D108" t="s">
        <v>875</v>
      </c>
      <c r="E108" t="s">
        <v>1211</v>
      </c>
      <c r="F108" t="s">
        <v>252</v>
      </c>
      <c r="G108" t="s">
        <v>210</v>
      </c>
      <c r="H108" t="s">
        <v>258</v>
      </c>
      <c r="K108" t="s">
        <v>860</v>
      </c>
      <c r="L108" t="s">
        <v>860</v>
      </c>
      <c r="M108" t="s">
        <v>960</v>
      </c>
      <c r="N108" t="s">
        <v>220</v>
      </c>
    </row>
    <row r="109" spans="2:14" x14ac:dyDescent="0.35">
      <c r="B109" t="s">
        <v>216</v>
      </c>
      <c r="C109" t="s">
        <v>877</v>
      </c>
      <c r="D109" t="s">
        <v>875</v>
      </c>
      <c r="E109" t="s">
        <v>1211</v>
      </c>
      <c r="F109" t="s">
        <v>252</v>
      </c>
      <c r="G109" t="s">
        <v>210</v>
      </c>
      <c r="H109" t="s">
        <v>258</v>
      </c>
      <c r="K109" t="s">
        <v>551</v>
      </c>
      <c r="L109" t="s">
        <v>551</v>
      </c>
      <c r="M109" t="s">
        <v>290</v>
      </c>
      <c r="N109" t="s">
        <v>46</v>
      </c>
    </row>
    <row r="110" spans="2:14" x14ac:dyDescent="0.35">
      <c r="B110" t="s">
        <v>216</v>
      </c>
      <c r="C110" t="s">
        <v>1060</v>
      </c>
      <c r="D110" t="s">
        <v>1061</v>
      </c>
      <c r="E110" t="s">
        <v>1410</v>
      </c>
      <c r="F110" t="s">
        <v>46</v>
      </c>
      <c r="G110" t="s">
        <v>210</v>
      </c>
      <c r="H110" t="s">
        <v>253</v>
      </c>
      <c r="K110" t="s">
        <v>1147</v>
      </c>
      <c r="L110" t="s">
        <v>1147</v>
      </c>
      <c r="M110" t="s">
        <v>1182</v>
      </c>
      <c r="N110" t="s">
        <v>46</v>
      </c>
    </row>
    <row r="111" spans="2:14" x14ac:dyDescent="0.35">
      <c r="B111" t="s">
        <v>1576</v>
      </c>
      <c r="C111" t="s">
        <v>1299</v>
      </c>
      <c r="D111" t="s">
        <v>1061</v>
      </c>
      <c r="E111" t="s">
        <v>1326</v>
      </c>
      <c r="F111" t="s">
        <v>46</v>
      </c>
      <c r="G111" t="s">
        <v>210</v>
      </c>
      <c r="H111" t="s">
        <v>253</v>
      </c>
      <c r="K111" t="s">
        <v>1288</v>
      </c>
      <c r="L111" t="s">
        <v>1288</v>
      </c>
      <c r="M111" t="s">
        <v>1286</v>
      </c>
      <c r="N111" t="s">
        <v>50</v>
      </c>
    </row>
    <row r="112" spans="2:14" x14ac:dyDescent="0.35">
      <c r="B112" t="s">
        <v>216</v>
      </c>
      <c r="C112" t="s">
        <v>1301</v>
      </c>
      <c r="D112" t="s">
        <v>1061</v>
      </c>
      <c r="E112" t="s">
        <v>1326</v>
      </c>
      <c r="F112" t="s">
        <v>46</v>
      </c>
      <c r="G112" t="s">
        <v>210</v>
      </c>
      <c r="H112" t="s">
        <v>253</v>
      </c>
      <c r="K112" t="s">
        <v>621</v>
      </c>
      <c r="L112" t="s">
        <v>621</v>
      </c>
      <c r="M112" t="s">
        <v>333</v>
      </c>
      <c r="N112" t="s">
        <v>25</v>
      </c>
    </row>
    <row r="113" spans="2:14" x14ac:dyDescent="0.35">
      <c r="B113" t="s">
        <v>216</v>
      </c>
      <c r="C113" t="s">
        <v>1302</v>
      </c>
      <c r="D113" t="s">
        <v>1061</v>
      </c>
      <c r="E113" t="s">
        <v>1326</v>
      </c>
      <c r="F113" t="s">
        <v>46</v>
      </c>
      <c r="G113" t="s">
        <v>210</v>
      </c>
      <c r="H113" t="s">
        <v>253</v>
      </c>
      <c r="K113" t="s">
        <v>1491</v>
      </c>
      <c r="L113" t="s">
        <v>1491</v>
      </c>
      <c r="M113" t="s">
        <v>364</v>
      </c>
      <c r="N113" t="s">
        <v>10</v>
      </c>
    </row>
    <row r="114" spans="2:14" x14ac:dyDescent="0.35">
      <c r="B114" t="s">
        <v>216</v>
      </c>
      <c r="C114" t="s">
        <v>1304</v>
      </c>
      <c r="D114" t="s">
        <v>1061</v>
      </c>
      <c r="E114" t="s">
        <v>1326</v>
      </c>
      <c r="F114" t="s">
        <v>46</v>
      </c>
      <c r="G114" t="s">
        <v>210</v>
      </c>
      <c r="H114" t="s">
        <v>253</v>
      </c>
      <c r="K114" t="s">
        <v>1401</v>
      </c>
      <c r="L114" t="s">
        <v>1401</v>
      </c>
      <c r="M114" t="s">
        <v>469</v>
      </c>
      <c r="N114" t="s">
        <v>51</v>
      </c>
    </row>
    <row r="115" spans="2:14" x14ac:dyDescent="0.35">
      <c r="B115" t="s">
        <v>216</v>
      </c>
      <c r="C115" t="s">
        <v>1062</v>
      </c>
      <c r="D115" t="s">
        <v>1061</v>
      </c>
      <c r="E115" t="s">
        <v>1222</v>
      </c>
      <c r="F115" t="s">
        <v>46</v>
      </c>
      <c r="G115" t="s">
        <v>210</v>
      </c>
      <c r="H115" t="s">
        <v>253</v>
      </c>
      <c r="K115" t="s">
        <v>772</v>
      </c>
      <c r="L115" t="s">
        <v>772</v>
      </c>
      <c r="M115" t="s">
        <v>773</v>
      </c>
      <c r="N115" t="s">
        <v>13</v>
      </c>
    </row>
    <row r="116" spans="2:14" x14ac:dyDescent="0.35">
      <c r="B116" t="s">
        <v>216</v>
      </c>
      <c r="C116" t="s">
        <v>1063</v>
      </c>
      <c r="D116" t="s">
        <v>1061</v>
      </c>
      <c r="E116" t="s">
        <v>1222</v>
      </c>
      <c r="F116" t="s">
        <v>46</v>
      </c>
      <c r="G116" t="s">
        <v>210</v>
      </c>
      <c r="H116" t="s">
        <v>253</v>
      </c>
      <c r="K116" t="s">
        <v>669</v>
      </c>
      <c r="L116" t="s">
        <v>669</v>
      </c>
      <c r="M116" t="s">
        <v>231</v>
      </c>
      <c r="N116" t="s">
        <v>37</v>
      </c>
    </row>
    <row r="117" spans="2:14" x14ac:dyDescent="0.35">
      <c r="B117" t="s">
        <v>216</v>
      </c>
      <c r="C117" t="s">
        <v>1064</v>
      </c>
      <c r="D117" t="s">
        <v>1061</v>
      </c>
      <c r="E117" t="s">
        <v>1222</v>
      </c>
      <c r="F117" t="s">
        <v>46</v>
      </c>
      <c r="G117" t="s">
        <v>210</v>
      </c>
      <c r="H117" t="s">
        <v>253</v>
      </c>
      <c r="K117" t="s">
        <v>1116</v>
      </c>
      <c r="L117" t="s">
        <v>1116</v>
      </c>
      <c r="M117" t="s">
        <v>1176</v>
      </c>
      <c r="N117" t="s">
        <v>50</v>
      </c>
    </row>
    <row r="118" spans="2:14" x14ac:dyDescent="0.35">
      <c r="B118" t="s">
        <v>216</v>
      </c>
      <c r="C118" t="s">
        <v>792</v>
      </c>
      <c r="D118" t="s">
        <v>123</v>
      </c>
      <c r="E118" t="s">
        <v>1212</v>
      </c>
      <c r="F118" t="s">
        <v>119</v>
      </c>
      <c r="G118" t="s">
        <v>210</v>
      </c>
      <c r="H118" t="s">
        <v>258</v>
      </c>
      <c r="K118" t="s">
        <v>829</v>
      </c>
      <c r="L118" t="s">
        <v>829</v>
      </c>
      <c r="M118" t="s">
        <v>981</v>
      </c>
      <c r="N118" t="s">
        <v>76</v>
      </c>
    </row>
    <row r="119" spans="2:14" x14ac:dyDescent="0.35">
      <c r="B119" t="s">
        <v>216</v>
      </c>
      <c r="C119" t="s">
        <v>793</v>
      </c>
      <c r="D119" t="s">
        <v>123</v>
      </c>
      <c r="E119" t="s">
        <v>1212</v>
      </c>
      <c r="F119" t="s">
        <v>119</v>
      </c>
      <c r="G119" t="s">
        <v>210</v>
      </c>
      <c r="H119" t="s">
        <v>258</v>
      </c>
      <c r="K119" t="s">
        <v>674</v>
      </c>
      <c r="L119" t="s">
        <v>674</v>
      </c>
      <c r="M119" t="s">
        <v>978</v>
      </c>
      <c r="N119" t="s">
        <v>45</v>
      </c>
    </row>
    <row r="120" spans="2:14" x14ac:dyDescent="0.35">
      <c r="B120" t="s">
        <v>216</v>
      </c>
      <c r="C120" t="s">
        <v>794</v>
      </c>
      <c r="D120" t="s">
        <v>123</v>
      </c>
      <c r="E120" t="s">
        <v>1212</v>
      </c>
      <c r="F120" t="s">
        <v>119</v>
      </c>
      <c r="G120" t="s">
        <v>210</v>
      </c>
      <c r="H120" t="s">
        <v>258</v>
      </c>
      <c r="K120" t="s">
        <v>614</v>
      </c>
      <c r="L120" t="s">
        <v>614</v>
      </c>
      <c r="M120" t="s">
        <v>297</v>
      </c>
      <c r="N120" t="s">
        <v>220</v>
      </c>
    </row>
    <row r="121" spans="2:14" x14ac:dyDescent="0.35">
      <c r="B121" t="s">
        <v>1576</v>
      </c>
      <c r="C121" t="s">
        <v>824</v>
      </c>
      <c r="D121" t="s">
        <v>825</v>
      </c>
      <c r="E121" t="s">
        <v>1239</v>
      </c>
      <c r="F121" t="s">
        <v>76</v>
      </c>
      <c r="G121" t="s">
        <v>210</v>
      </c>
      <c r="H121" t="s">
        <v>721</v>
      </c>
      <c r="K121" t="s">
        <v>584</v>
      </c>
      <c r="L121" t="s">
        <v>584</v>
      </c>
      <c r="M121" t="s">
        <v>590</v>
      </c>
      <c r="N121" t="s">
        <v>5</v>
      </c>
    </row>
    <row r="122" spans="2:14" x14ac:dyDescent="0.35">
      <c r="B122" t="s">
        <v>216</v>
      </c>
      <c r="C122" t="s">
        <v>826</v>
      </c>
      <c r="D122" t="s">
        <v>825</v>
      </c>
      <c r="E122" t="s">
        <v>1239</v>
      </c>
      <c r="F122" t="s">
        <v>76</v>
      </c>
      <c r="G122" t="s">
        <v>210</v>
      </c>
      <c r="H122" t="s">
        <v>721</v>
      </c>
      <c r="K122" t="s">
        <v>717</v>
      </c>
      <c r="L122" t="s">
        <v>717</v>
      </c>
      <c r="M122" t="s">
        <v>719</v>
      </c>
      <c r="N122" t="s">
        <v>37</v>
      </c>
    </row>
    <row r="123" spans="2:14" x14ac:dyDescent="0.35">
      <c r="B123" t="s">
        <v>216</v>
      </c>
      <c r="C123" t="s">
        <v>827</v>
      </c>
      <c r="D123" t="s">
        <v>825</v>
      </c>
      <c r="E123" t="s">
        <v>1239</v>
      </c>
      <c r="F123" t="s">
        <v>76</v>
      </c>
      <c r="G123" t="s">
        <v>210</v>
      </c>
      <c r="H123" t="s">
        <v>721</v>
      </c>
      <c r="K123" t="s">
        <v>699</v>
      </c>
      <c r="L123" t="s">
        <v>699</v>
      </c>
      <c r="M123" t="s">
        <v>456</v>
      </c>
      <c r="N123" t="s">
        <v>213</v>
      </c>
    </row>
    <row r="124" spans="2:14" x14ac:dyDescent="0.35">
      <c r="B124" t="s">
        <v>216</v>
      </c>
      <c r="C124" t="s">
        <v>753</v>
      </c>
      <c r="D124" t="s">
        <v>207</v>
      </c>
      <c r="E124" t="s">
        <v>1252</v>
      </c>
      <c r="F124" t="s">
        <v>208</v>
      </c>
      <c r="G124" t="s">
        <v>210</v>
      </c>
      <c r="H124" t="s">
        <v>253</v>
      </c>
      <c r="K124" t="s">
        <v>1289</v>
      </c>
      <c r="L124" t="s">
        <v>1289</v>
      </c>
      <c r="M124" t="s">
        <v>1357</v>
      </c>
      <c r="N124" t="s">
        <v>92</v>
      </c>
    </row>
    <row r="125" spans="2:14" x14ac:dyDescent="0.35">
      <c r="B125" t="s">
        <v>1576</v>
      </c>
      <c r="C125" t="s">
        <v>1411</v>
      </c>
      <c r="D125" t="s">
        <v>207</v>
      </c>
      <c r="E125" t="s">
        <v>1412</v>
      </c>
      <c r="F125" t="s">
        <v>208</v>
      </c>
      <c r="G125" t="s">
        <v>210</v>
      </c>
      <c r="H125" t="s">
        <v>253</v>
      </c>
      <c r="K125" t="s">
        <v>685</v>
      </c>
      <c r="L125" t="s">
        <v>685</v>
      </c>
      <c r="M125" t="s">
        <v>984</v>
      </c>
      <c r="N125" t="s">
        <v>202</v>
      </c>
    </row>
    <row r="126" spans="2:14" x14ac:dyDescent="0.35">
      <c r="C126" t="s">
        <v>1413</v>
      </c>
      <c r="D126" t="s">
        <v>207</v>
      </c>
      <c r="E126" t="s">
        <v>1412</v>
      </c>
      <c r="F126" t="s">
        <v>208</v>
      </c>
      <c r="G126" t="s">
        <v>210</v>
      </c>
      <c r="H126" t="s">
        <v>253</v>
      </c>
      <c r="K126" t="s">
        <v>1148</v>
      </c>
      <c r="L126" t="s">
        <v>1148</v>
      </c>
      <c r="M126" t="s">
        <v>1182</v>
      </c>
      <c r="N126" t="s">
        <v>46</v>
      </c>
    </row>
    <row r="127" spans="2:14" x14ac:dyDescent="0.35">
      <c r="B127" t="s">
        <v>1576</v>
      </c>
      <c r="C127" t="s">
        <v>741</v>
      </c>
      <c r="D127" t="s">
        <v>207</v>
      </c>
      <c r="E127" t="s">
        <v>1223</v>
      </c>
      <c r="F127" t="s">
        <v>208</v>
      </c>
      <c r="G127" t="s">
        <v>210</v>
      </c>
      <c r="H127" t="s">
        <v>253</v>
      </c>
      <c r="K127" t="s">
        <v>933</v>
      </c>
      <c r="L127" t="s">
        <v>933</v>
      </c>
      <c r="M127" t="s">
        <v>955</v>
      </c>
      <c r="N127" t="s">
        <v>34</v>
      </c>
    </row>
    <row r="128" spans="2:14" x14ac:dyDescent="0.35">
      <c r="B128" t="s">
        <v>216</v>
      </c>
      <c r="C128" t="s">
        <v>742</v>
      </c>
      <c r="D128" t="s">
        <v>207</v>
      </c>
      <c r="E128" t="s">
        <v>1223</v>
      </c>
      <c r="F128" t="s">
        <v>208</v>
      </c>
      <c r="G128" t="s">
        <v>210</v>
      </c>
      <c r="H128" t="s">
        <v>253</v>
      </c>
      <c r="K128" t="s">
        <v>524</v>
      </c>
      <c r="L128" t="s">
        <v>524</v>
      </c>
      <c r="M128" t="s">
        <v>84</v>
      </c>
      <c r="N128" t="s">
        <v>25</v>
      </c>
    </row>
    <row r="129" spans="2:14" x14ac:dyDescent="0.35">
      <c r="B129" t="s">
        <v>216</v>
      </c>
      <c r="C129" t="s">
        <v>743</v>
      </c>
      <c r="D129" t="s">
        <v>207</v>
      </c>
      <c r="E129" t="s">
        <v>1223</v>
      </c>
      <c r="F129" t="s">
        <v>208</v>
      </c>
      <c r="G129" t="s">
        <v>210</v>
      </c>
      <c r="H129" t="s">
        <v>253</v>
      </c>
      <c r="K129" t="s">
        <v>1337</v>
      </c>
      <c r="L129" t="s">
        <v>1337</v>
      </c>
      <c r="M129" t="s">
        <v>1336</v>
      </c>
      <c r="N129" t="s">
        <v>10</v>
      </c>
    </row>
    <row r="130" spans="2:14" x14ac:dyDescent="0.35">
      <c r="B130" t="s">
        <v>216</v>
      </c>
      <c r="C130" t="s">
        <v>744</v>
      </c>
      <c r="D130" t="s">
        <v>207</v>
      </c>
      <c r="E130" t="s">
        <v>1223</v>
      </c>
      <c r="F130" t="s">
        <v>208</v>
      </c>
      <c r="G130" t="s">
        <v>210</v>
      </c>
      <c r="H130" t="s">
        <v>253</v>
      </c>
      <c r="K130" t="s">
        <v>1420</v>
      </c>
      <c r="L130" t="s">
        <v>1420</v>
      </c>
      <c r="M130" t="s">
        <v>1421</v>
      </c>
      <c r="N130" t="s">
        <v>261</v>
      </c>
    </row>
    <row r="131" spans="2:14" x14ac:dyDescent="0.35">
      <c r="B131" t="s">
        <v>216</v>
      </c>
      <c r="C131" t="s">
        <v>745</v>
      </c>
      <c r="D131" t="s">
        <v>207</v>
      </c>
      <c r="E131" t="s">
        <v>1223</v>
      </c>
      <c r="F131" t="s">
        <v>208</v>
      </c>
      <c r="G131" t="s">
        <v>210</v>
      </c>
      <c r="H131" t="s">
        <v>253</v>
      </c>
      <c r="K131" t="s">
        <v>1279</v>
      </c>
      <c r="L131" t="s">
        <v>1279</v>
      </c>
      <c r="M131" t="s">
        <v>1356</v>
      </c>
      <c r="N131" t="s">
        <v>28</v>
      </c>
    </row>
    <row r="132" spans="2:14" x14ac:dyDescent="0.35">
      <c r="B132" t="s">
        <v>1576</v>
      </c>
      <c r="C132" t="s">
        <v>1056</v>
      </c>
      <c r="D132" t="s">
        <v>207</v>
      </c>
      <c r="E132" t="s">
        <v>1260</v>
      </c>
      <c r="F132" t="s">
        <v>208</v>
      </c>
      <c r="G132" t="s">
        <v>210</v>
      </c>
      <c r="H132" t="s">
        <v>253</v>
      </c>
      <c r="K132" t="s">
        <v>869</v>
      </c>
      <c r="L132" t="s">
        <v>869</v>
      </c>
      <c r="M132" t="s">
        <v>1520</v>
      </c>
      <c r="N132" t="s">
        <v>202</v>
      </c>
    </row>
    <row r="133" spans="2:14" x14ac:dyDescent="0.35">
      <c r="B133" t="s">
        <v>216</v>
      </c>
      <c r="C133" t="s">
        <v>1054</v>
      </c>
      <c r="D133" t="s">
        <v>207</v>
      </c>
      <c r="E133" t="s">
        <v>1260</v>
      </c>
      <c r="F133" t="s">
        <v>208</v>
      </c>
      <c r="G133" t="s">
        <v>210</v>
      </c>
      <c r="H133" t="s">
        <v>253</v>
      </c>
      <c r="K133" t="s">
        <v>904</v>
      </c>
      <c r="L133" t="s">
        <v>904</v>
      </c>
      <c r="M133" t="s">
        <v>978</v>
      </c>
      <c r="N133" t="s">
        <v>45</v>
      </c>
    </row>
    <row r="134" spans="2:14" x14ac:dyDescent="0.35">
      <c r="B134" t="s">
        <v>216</v>
      </c>
      <c r="C134" t="s">
        <v>1055</v>
      </c>
      <c r="D134" t="s">
        <v>207</v>
      </c>
      <c r="E134" t="s">
        <v>1260</v>
      </c>
      <c r="F134" t="s">
        <v>208</v>
      </c>
      <c r="G134" t="s">
        <v>210</v>
      </c>
      <c r="H134" t="s">
        <v>253</v>
      </c>
      <c r="K134" t="s">
        <v>682</v>
      </c>
      <c r="L134" t="s">
        <v>682</v>
      </c>
      <c r="M134" t="s">
        <v>255</v>
      </c>
      <c r="N134" t="s">
        <v>221</v>
      </c>
    </row>
    <row r="135" spans="2:14" x14ac:dyDescent="0.35">
      <c r="B135" t="s">
        <v>216</v>
      </c>
      <c r="C135" t="s">
        <v>1057</v>
      </c>
      <c r="D135" t="s">
        <v>207</v>
      </c>
      <c r="E135" t="s">
        <v>1260</v>
      </c>
      <c r="F135" t="s">
        <v>208</v>
      </c>
      <c r="G135" t="s">
        <v>210</v>
      </c>
      <c r="H135" t="s">
        <v>253</v>
      </c>
      <c r="K135" t="s">
        <v>1402</v>
      </c>
      <c r="L135" t="s">
        <v>1402</v>
      </c>
      <c r="M135" t="s">
        <v>306</v>
      </c>
      <c r="N135" t="s">
        <v>27</v>
      </c>
    </row>
    <row r="136" spans="2:14" x14ac:dyDescent="0.35">
      <c r="B136" t="s">
        <v>216</v>
      </c>
      <c r="C136" t="s">
        <v>1058</v>
      </c>
      <c r="D136" t="s">
        <v>207</v>
      </c>
      <c r="E136" t="s">
        <v>1260</v>
      </c>
      <c r="F136" t="s">
        <v>208</v>
      </c>
      <c r="G136" t="s">
        <v>210</v>
      </c>
      <c r="H136" t="s">
        <v>253</v>
      </c>
      <c r="K136" t="s">
        <v>613</v>
      </c>
      <c r="L136" t="s">
        <v>613</v>
      </c>
      <c r="M136" t="s">
        <v>958</v>
      </c>
      <c r="N136" t="s">
        <v>220</v>
      </c>
    </row>
    <row r="137" spans="2:14" x14ac:dyDescent="0.35">
      <c r="B137" t="s">
        <v>216</v>
      </c>
      <c r="C137" t="s">
        <v>1059</v>
      </c>
      <c r="D137" t="s">
        <v>207</v>
      </c>
      <c r="E137" t="s">
        <v>1260</v>
      </c>
      <c r="F137" t="s">
        <v>208</v>
      </c>
      <c r="G137" t="s">
        <v>210</v>
      </c>
      <c r="H137" t="s">
        <v>253</v>
      </c>
      <c r="K137" t="s">
        <v>607</v>
      </c>
      <c r="L137" t="s">
        <v>607</v>
      </c>
      <c r="M137" t="s">
        <v>973</v>
      </c>
      <c r="N137" t="s">
        <v>273</v>
      </c>
    </row>
    <row r="138" spans="2:14" x14ac:dyDescent="0.35">
      <c r="B138" t="s">
        <v>1576</v>
      </c>
      <c r="C138" t="s">
        <v>600</v>
      </c>
      <c r="D138" t="s">
        <v>207</v>
      </c>
      <c r="E138" t="s">
        <v>1224</v>
      </c>
      <c r="F138" t="s">
        <v>208</v>
      </c>
      <c r="G138" t="s">
        <v>210</v>
      </c>
      <c r="H138" t="s">
        <v>253</v>
      </c>
      <c r="K138" t="s">
        <v>1163</v>
      </c>
      <c r="L138" t="s">
        <v>1163</v>
      </c>
      <c r="M138" t="s">
        <v>1106</v>
      </c>
      <c r="N138" t="s">
        <v>27</v>
      </c>
    </row>
    <row r="139" spans="2:14" x14ac:dyDescent="0.35">
      <c r="B139" t="s">
        <v>216</v>
      </c>
      <c r="C139" t="s">
        <v>1305</v>
      </c>
      <c r="D139" t="s">
        <v>207</v>
      </c>
      <c r="E139" t="s">
        <v>1224</v>
      </c>
      <c r="F139" t="s">
        <v>208</v>
      </c>
      <c r="G139" t="s">
        <v>210</v>
      </c>
      <c r="H139" t="s">
        <v>253</v>
      </c>
      <c r="K139" t="s">
        <v>1167</v>
      </c>
      <c r="L139" t="s">
        <v>1167</v>
      </c>
      <c r="M139" t="s">
        <v>1110</v>
      </c>
      <c r="N139" t="s">
        <v>72</v>
      </c>
    </row>
    <row r="140" spans="2:14" x14ac:dyDescent="0.35">
      <c r="B140" t="s">
        <v>216</v>
      </c>
      <c r="C140" t="s">
        <v>1018</v>
      </c>
      <c r="D140" t="s">
        <v>207</v>
      </c>
      <c r="E140" t="s">
        <v>1224</v>
      </c>
      <c r="F140" t="s">
        <v>208</v>
      </c>
      <c r="G140" t="s">
        <v>210</v>
      </c>
      <c r="H140" t="s">
        <v>253</v>
      </c>
      <c r="K140" t="s">
        <v>1409</v>
      </c>
      <c r="L140" t="s">
        <v>1409</v>
      </c>
      <c r="M140" t="s">
        <v>1405</v>
      </c>
      <c r="N140" t="s">
        <v>208</v>
      </c>
    </row>
    <row r="141" spans="2:14" x14ac:dyDescent="0.35">
      <c r="B141" t="s">
        <v>216</v>
      </c>
      <c r="C141" t="s">
        <v>601</v>
      </c>
      <c r="D141" t="s">
        <v>207</v>
      </c>
      <c r="E141" t="s">
        <v>1224</v>
      </c>
      <c r="F141" t="s">
        <v>208</v>
      </c>
      <c r="G141" t="s">
        <v>210</v>
      </c>
      <c r="H141" t="s">
        <v>253</v>
      </c>
      <c r="K141" t="s">
        <v>908</v>
      </c>
      <c r="L141" t="s">
        <v>908</v>
      </c>
      <c r="M141" t="s">
        <v>984</v>
      </c>
      <c r="N141" t="s">
        <v>202</v>
      </c>
    </row>
    <row r="142" spans="2:14" x14ac:dyDescent="0.35">
      <c r="B142" t="s">
        <v>216</v>
      </c>
      <c r="C142" t="s">
        <v>602</v>
      </c>
      <c r="D142" t="s">
        <v>207</v>
      </c>
      <c r="E142" t="s">
        <v>1224</v>
      </c>
      <c r="F142" t="s">
        <v>208</v>
      </c>
      <c r="G142" t="s">
        <v>210</v>
      </c>
      <c r="H142" t="s">
        <v>253</v>
      </c>
      <c r="K142" t="s">
        <v>1157</v>
      </c>
      <c r="L142" t="s">
        <v>1157</v>
      </c>
      <c r="M142" t="s">
        <v>1185</v>
      </c>
      <c r="N142" t="s">
        <v>27</v>
      </c>
    </row>
    <row r="143" spans="2:14" x14ac:dyDescent="0.35">
      <c r="B143" t="s">
        <v>216</v>
      </c>
      <c r="C143" t="s">
        <v>603</v>
      </c>
      <c r="D143" t="s">
        <v>207</v>
      </c>
      <c r="E143" t="s">
        <v>1224</v>
      </c>
      <c r="F143" t="s">
        <v>208</v>
      </c>
      <c r="G143" t="s">
        <v>210</v>
      </c>
      <c r="H143" t="s">
        <v>253</v>
      </c>
      <c r="K143" t="s">
        <v>1478</v>
      </c>
      <c r="L143" t="s">
        <v>1478</v>
      </c>
      <c r="M143" t="s">
        <v>85</v>
      </c>
      <c r="N143" t="s">
        <v>25</v>
      </c>
    </row>
    <row r="144" spans="2:14" x14ac:dyDescent="0.35">
      <c r="B144" t="s">
        <v>216</v>
      </c>
      <c r="C144" t="s">
        <v>1051</v>
      </c>
      <c r="D144" t="s">
        <v>102</v>
      </c>
      <c r="E144" t="s">
        <v>1213</v>
      </c>
      <c r="F144" t="s">
        <v>36</v>
      </c>
      <c r="G144" t="s">
        <v>210</v>
      </c>
      <c r="H144" t="s">
        <v>258</v>
      </c>
      <c r="K144" t="s">
        <v>740</v>
      </c>
      <c r="L144" t="s">
        <v>740</v>
      </c>
      <c r="M144" t="s">
        <v>977</v>
      </c>
      <c r="N144" t="s">
        <v>41</v>
      </c>
    </row>
    <row r="145" spans="1:14" x14ac:dyDescent="0.35">
      <c r="B145" t="s">
        <v>216</v>
      </c>
      <c r="C145" t="s">
        <v>1052</v>
      </c>
      <c r="D145" t="s">
        <v>102</v>
      </c>
      <c r="E145" t="s">
        <v>1213</v>
      </c>
      <c r="F145" t="s">
        <v>36</v>
      </c>
      <c r="G145" t="s">
        <v>210</v>
      </c>
      <c r="H145" t="s">
        <v>258</v>
      </c>
      <c r="K145" t="s">
        <v>1129</v>
      </c>
      <c r="L145" t="s">
        <v>1129</v>
      </c>
      <c r="M145" t="s">
        <v>1101</v>
      </c>
      <c r="N145" t="s">
        <v>13</v>
      </c>
    </row>
    <row r="146" spans="1:14" x14ac:dyDescent="0.35">
      <c r="B146">
        <v>216</v>
      </c>
      <c r="C146" t="s">
        <v>1053</v>
      </c>
      <c r="D146" t="s">
        <v>102</v>
      </c>
      <c r="E146" t="s">
        <v>1218</v>
      </c>
      <c r="F146" t="s">
        <v>36</v>
      </c>
      <c r="G146" t="s">
        <v>210</v>
      </c>
      <c r="H146" t="s">
        <v>258</v>
      </c>
      <c r="K146" t="s">
        <v>578</v>
      </c>
      <c r="L146" t="s">
        <v>578</v>
      </c>
      <c r="M146" t="s">
        <v>590</v>
      </c>
      <c r="N146" t="s">
        <v>5</v>
      </c>
    </row>
    <row r="147" spans="1:14" x14ac:dyDescent="0.35">
      <c r="B147">
        <v>208</v>
      </c>
      <c r="C147" t="s">
        <v>500</v>
      </c>
      <c r="D147" t="s">
        <v>102</v>
      </c>
      <c r="E147" t="s">
        <v>1218</v>
      </c>
      <c r="F147" t="s">
        <v>36</v>
      </c>
      <c r="G147" t="s">
        <v>210</v>
      </c>
      <c r="H147" t="s">
        <v>258</v>
      </c>
      <c r="K147" t="s">
        <v>1166</v>
      </c>
      <c r="L147" t="s">
        <v>1166</v>
      </c>
      <c r="M147" t="s">
        <v>1106</v>
      </c>
      <c r="N147" t="s">
        <v>27</v>
      </c>
    </row>
    <row r="148" spans="1:14" x14ac:dyDescent="0.35">
      <c r="B148" t="s">
        <v>1576</v>
      </c>
      <c r="C148" t="s">
        <v>1068</v>
      </c>
      <c r="D148" t="s">
        <v>1066</v>
      </c>
      <c r="E148" t="s">
        <v>1240</v>
      </c>
      <c r="F148" t="s">
        <v>280</v>
      </c>
      <c r="G148" t="s">
        <v>210</v>
      </c>
      <c r="H148" t="s">
        <v>721</v>
      </c>
      <c r="K148" t="s">
        <v>1158</v>
      </c>
      <c r="L148" t="s">
        <v>1158</v>
      </c>
      <c r="M148" t="s">
        <v>1186</v>
      </c>
      <c r="N148" t="s">
        <v>10</v>
      </c>
    </row>
    <row r="149" spans="1:14" x14ac:dyDescent="0.35">
      <c r="B149" t="s">
        <v>216</v>
      </c>
      <c r="C149" t="s">
        <v>1067</v>
      </c>
      <c r="D149" t="s">
        <v>1066</v>
      </c>
      <c r="E149" t="s">
        <v>1240</v>
      </c>
      <c r="F149" t="s">
        <v>280</v>
      </c>
      <c r="G149" t="s">
        <v>210</v>
      </c>
      <c r="H149" t="s">
        <v>721</v>
      </c>
      <c r="K149" t="s">
        <v>1503</v>
      </c>
      <c r="L149" t="s">
        <v>1503</v>
      </c>
      <c r="M149" t="s">
        <v>1505</v>
      </c>
      <c r="N149" t="s">
        <v>10</v>
      </c>
    </row>
    <row r="150" spans="1:14" x14ac:dyDescent="0.35">
      <c r="A150">
        <v>95</v>
      </c>
      <c r="B150" t="s">
        <v>216</v>
      </c>
      <c r="C150" t="s">
        <v>1065</v>
      </c>
      <c r="D150" t="s">
        <v>1066</v>
      </c>
      <c r="E150" t="s">
        <v>1240</v>
      </c>
      <c r="F150" t="s">
        <v>280</v>
      </c>
      <c r="G150" t="s">
        <v>210</v>
      </c>
      <c r="H150" t="s">
        <v>721</v>
      </c>
      <c r="K150" t="s">
        <v>871</v>
      </c>
      <c r="L150" t="s">
        <v>871</v>
      </c>
      <c r="M150" t="s">
        <v>962</v>
      </c>
      <c r="N150" t="s">
        <v>222</v>
      </c>
    </row>
    <row r="151" spans="1:14" x14ac:dyDescent="0.35">
      <c r="B151" t="s">
        <v>216</v>
      </c>
      <c r="C151" t="s">
        <v>1368</v>
      </c>
      <c r="D151" t="s">
        <v>1066</v>
      </c>
      <c r="E151" t="s">
        <v>1240</v>
      </c>
      <c r="F151" t="s">
        <v>280</v>
      </c>
      <c r="G151" t="s">
        <v>210</v>
      </c>
      <c r="H151" t="s">
        <v>721</v>
      </c>
      <c r="K151" t="s">
        <v>1488</v>
      </c>
      <c r="L151" t="s">
        <v>1488</v>
      </c>
      <c r="M151" t="s">
        <v>1486</v>
      </c>
      <c r="N151" t="s">
        <v>29</v>
      </c>
    </row>
    <row r="152" spans="1:14" x14ac:dyDescent="0.35">
      <c r="B152" t="s">
        <v>216</v>
      </c>
      <c r="C152" t="s">
        <v>1369</v>
      </c>
      <c r="D152" t="s">
        <v>1066</v>
      </c>
      <c r="E152" t="s">
        <v>1240</v>
      </c>
      <c r="F152" t="s">
        <v>280</v>
      </c>
      <c r="G152" t="s">
        <v>210</v>
      </c>
      <c r="H152" t="s">
        <v>721</v>
      </c>
      <c r="K152" t="s">
        <v>951</v>
      </c>
      <c r="L152" t="s">
        <v>951</v>
      </c>
      <c r="M152" t="s">
        <v>450</v>
      </c>
      <c r="N152" t="s">
        <v>279</v>
      </c>
    </row>
    <row r="153" spans="1:14" x14ac:dyDescent="0.35">
      <c r="C153" t="s">
        <v>1429</v>
      </c>
      <c r="D153" t="s">
        <v>1422</v>
      </c>
      <c r="E153" t="s">
        <v>1430</v>
      </c>
      <c r="F153" t="s">
        <v>261</v>
      </c>
      <c r="G153" t="s">
        <v>210</v>
      </c>
      <c r="H153" t="s">
        <v>258</v>
      </c>
      <c r="K153" t="s">
        <v>760</v>
      </c>
      <c r="L153" t="s">
        <v>760</v>
      </c>
      <c r="M153" t="s">
        <v>964</v>
      </c>
      <c r="N153" t="s">
        <v>288</v>
      </c>
    </row>
    <row r="154" spans="1:14" x14ac:dyDescent="0.35">
      <c r="C154" t="s">
        <v>1431</v>
      </c>
      <c r="D154" t="s">
        <v>1422</v>
      </c>
      <c r="E154" t="s">
        <v>1430</v>
      </c>
      <c r="F154" t="s">
        <v>261</v>
      </c>
      <c r="G154" t="s">
        <v>210</v>
      </c>
      <c r="H154" t="s">
        <v>258</v>
      </c>
      <c r="K154" t="s">
        <v>862</v>
      </c>
      <c r="L154" t="s">
        <v>862</v>
      </c>
      <c r="M154" t="s">
        <v>960</v>
      </c>
      <c r="N154" t="s">
        <v>220</v>
      </c>
    </row>
    <row r="155" spans="1:14" x14ac:dyDescent="0.35">
      <c r="C155" t="s">
        <v>1432</v>
      </c>
      <c r="D155" t="s">
        <v>1422</v>
      </c>
      <c r="E155" t="s">
        <v>1430</v>
      </c>
      <c r="F155" t="s">
        <v>261</v>
      </c>
      <c r="G155" t="s">
        <v>210</v>
      </c>
      <c r="H155" t="s">
        <v>258</v>
      </c>
      <c r="K155" t="s">
        <v>775</v>
      </c>
      <c r="L155" t="s">
        <v>775</v>
      </c>
      <c r="M155" t="s">
        <v>989</v>
      </c>
      <c r="N155" t="s">
        <v>259</v>
      </c>
    </row>
    <row r="156" spans="1:14" x14ac:dyDescent="0.35">
      <c r="C156" t="s">
        <v>1433</v>
      </c>
      <c r="D156" t="s">
        <v>1422</v>
      </c>
      <c r="E156" t="s">
        <v>1430</v>
      </c>
      <c r="F156" t="s">
        <v>261</v>
      </c>
      <c r="G156" t="s">
        <v>210</v>
      </c>
      <c r="H156" t="s">
        <v>258</v>
      </c>
      <c r="K156" t="s">
        <v>841</v>
      </c>
      <c r="L156" t="s">
        <v>841</v>
      </c>
      <c r="M156" t="s">
        <v>319</v>
      </c>
      <c r="N156" t="s">
        <v>0</v>
      </c>
    </row>
    <row r="157" spans="1:14" x14ac:dyDescent="0.35">
      <c r="C157" t="s">
        <v>1434</v>
      </c>
      <c r="D157" t="s">
        <v>1422</v>
      </c>
      <c r="E157" t="s">
        <v>1430</v>
      </c>
      <c r="F157" t="s">
        <v>261</v>
      </c>
      <c r="G157" t="s">
        <v>210</v>
      </c>
      <c r="H157" t="s">
        <v>258</v>
      </c>
      <c r="L157" t="s">
        <v>1472</v>
      </c>
      <c r="M157" t="s">
        <v>298</v>
      </c>
      <c r="N157" t="s">
        <v>45</v>
      </c>
    </row>
    <row r="158" spans="1:14" x14ac:dyDescent="0.35">
      <c r="C158" t="s">
        <v>1435</v>
      </c>
      <c r="D158" t="s">
        <v>1422</v>
      </c>
      <c r="E158" t="s">
        <v>1430</v>
      </c>
      <c r="F158" t="s">
        <v>261</v>
      </c>
      <c r="G158" t="s">
        <v>210</v>
      </c>
      <c r="H158" t="s">
        <v>258</v>
      </c>
      <c r="K158" t="s">
        <v>808</v>
      </c>
      <c r="L158" t="s">
        <v>808</v>
      </c>
      <c r="M158" t="s">
        <v>959</v>
      </c>
      <c r="N158" t="s">
        <v>220</v>
      </c>
    </row>
    <row r="159" spans="1:14" x14ac:dyDescent="0.35">
      <c r="C159" t="s">
        <v>1436</v>
      </c>
      <c r="D159" t="s">
        <v>1422</v>
      </c>
      <c r="E159" t="s">
        <v>1437</v>
      </c>
      <c r="F159" t="s">
        <v>261</v>
      </c>
      <c r="G159" t="s">
        <v>210</v>
      </c>
      <c r="H159" t="s">
        <v>258</v>
      </c>
      <c r="K159" t="s">
        <v>1291</v>
      </c>
      <c r="L159" t="s">
        <v>1291</v>
      </c>
      <c r="M159" t="s">
        <v>1357</v>
      </c>
      <c r="N159" t="s">
        <v>92</v>
      </c>
    </row>
    <row r="160" spans="1:14" x14ac:dyDescent="0.35">
      <c r="C160" t="s">
        <v>1438</v>
      </c>
      <c r="D160" t="s">
        <v>1422</v>
      </c>
      <c r="E160" t="s">
        <v>1437</v>
      </c>
      <c r="F160" t="s">
        <v>261</v>
      </c>
      <c r="G160" t="s">
        <v>210</v>
      </c>
      <c r="H160" t="s">
        <v>258</v>
      </c>
      <c r="K160" t="s">
        <v>1115</v>
      </c>
      <c r="L160" t="s">
        <v>1115</v>
      </c>
      <c r="M160" t="s">
        <v>1176</v>
      </c>
      <c r="N160" t="s">
        <v>50</v>
      </c>
    </row>
    <row r="161" spans="2:14" x14ac:dyDescent="0.35">
      <c r="C161" t="s">
        <v>1439</v>
      </c>
      <c r="D161" t="s">
        <v>1422</v>
      </c>
      <c r="E161" t="s">
        <v>1437</v>
      </c>
      <c r="F161" t="s">
        <v>261</v>
      </c>
      <c r="G161" t="s">
        <v>210</v>
      </c>
      <c r="H161" t="s">
        <v>258</v>
      </c>
      <c r="K161" t="s">
        <v>580</v>
      </c>
      <c r="L161" t="s">
        <v>580</v>
      </c>
      <c r="M161" t="s">
        <v>590</v>
      </c>
      <c r="N161" t="s">
        <v>5</v>
      </c>
    </row>
    <row r="162" spans="2:14" x14ac:dyDescent="0.35">
      <c r="C162" t="s">
        <v>1440</v>
      </c>
      <c r="D162" t="s">
        <v>1422</v>
      </c>
      <c r="E162" t="s">
        <v>1437</v>
      </c>
      <c r="F162" t="s">
        <v>261</v>
      </c>
      <c r="G162" t="s">
        <v>210</v>
      </c>
      <c r="H162" t="s">
        <v>258</v>
      </c>
      <c r="K162" t="s">
        <v>582</v>
      </c>
      <c r="L162" t="s">
        <v>582</v>
      </c>
      <c r="M162" t="s">
        <v>590</v>
      </c>
      <c r="N162" t="s">
        <v>5</v>
      </c>
    </row>
    <row r="163" spans="2:14" x14ac:dyDescent="0.35">
      <c r="C163" t="s">
        <v>1441</v>
      </c>
      <c r="D163" t="s">
        <v>1422</v>
      </c>
      <c r="E163" t="s">
        <v>1437</v>
      </c>
      <c r="F163" t="s">
        <v>261</v>
      </c>
      <c r="G163" t="s">
        <v>210</v>
      </c>
      <c r="H163" t="s">
        <v>258</v>
      </c>
      <c r="K163" t="s">
        <v>1160</v>
      </c>
      <c r="L163" t="s">
        <v>1160</v>
      </c>
      <c r="M163" t="s">
        <v>1186</v>
      </c>
      <c r="N163" t="s">
        <v>10</v>
      </c>
    </row>
    <row r="164" spans="2:14" x14ac:dyDescent="0.35">
      <c r="C164" t="s">
        <v>1442</v>
      </c>
      <c r="D164" t="s">
        <v>1422</v>
      </c>
      <c r="E164" t="s">
        <v>1437</v>
      </c>
      <c r="F164" t="s">
        <v>261</v>
      </c>
      <c r="G164" t="s">
        <v>210</v>
      </c>
      <c r="H164" t="s">
        <v>258</v>
      </c>
      <c r="K164" t="s">
        <v>1285</v>
      </c>
      <c r="L164" t="s">
        <v>1285</v>
      </c>
      <c r="M164" t="s">
        <v>1286</v>
      </c>
      <c r="N164" t="s">
        <v>50</v>
      </c>
    </row>
    <row r="165" spans="2:14" x14ac:dyDescent="0.35">
      <c r="B165" t="s">
        <v>1576</v>
      </c>
      <c r="C165" t="s">
        <v>952</v>
      </c>
      <c r="D165" t="s">
        <v>103</v>
      </c>
      <c r="E165" t="s">
        <v>1250</v>
      </c>
      <c r="F165" t="s">
        <v>32</v>
      </c>
      <c r="G165" t="s">
        <v>210</v>
      </c>
      <c r="H165" t="s">
        <v>258</v>
      </c>
      <c r="K165" t="s">
        <v>1114</v>
      </c>
      <c r="L165" t="s">
        <v>1114</v>
      </c>
      <c r="M165" t="s">
        <v>256</v>
      </c>
      <c r="N165" t="s">
        <v>213</v>
      </c>
    </row>
    <row r="166" spans="2:14" x14ac:dyDescent="0.35">
      <c r="B166" t="s">
        <v>1576</v>
      </c>
      <c r="C166" t="s">
        <v>819</v>
      </c>
      <c r="D166" t="s">
        <v>811</v>
      </c>
      <c r="E166" t="s">
        <v>1214</v>
      </c>
      <c r="F166" t="s">
        <v>260</v>
      </c>
      <c r="G166" t="s">
        <v>210</v>
      </c>
      <c r="H166" t="s">
        <v>258</v>
      </c>
      <c r="K166" t="s">
        <v>1294</v>
      </c>
      <c r="L166" t="s">
        <v>1294</v>
      </c>
      <c r="M166" t="s">
        <v>1358</v>
      </c>
      <c r="N166" t="s">
        <v>92</v>
      </c>
    </row>
    <row r="167" spans="2:14" x14ac:dyDescent="0.35">
      <c r="B167" t="s">
        <v>216</v>
      </c>
      <c r="C167" t="s">
        <v>810</v>
      </c>
      <c r="D167" t="s">
        <v>811</v>
      </c>
      <c r="E167" t="s">
        <v>1214</v>
      </c>
      <c r="F167" t="s">
        <v>260</v>
      </c>
      <c r="G167" t="s">
        <v>210</v>
      </c>
      <c r="H167" t="s">
        <v>258</v>
      </c>
      <c r="K167" t="s">
        <v>673</v>
      </c>
      <c r="L167" t="s">
        <v>673</v>
      </c>
      <c r="M167" t="s">
        <v>1185</v>
      </c>
      <c r="N167" t="s">
        <v>27</v>
      </c>
    </row>
    <row r="168" spans="2:14" x14ac:dyDescent="0.35">
      <c r="B168" t="s">
        <v>216</v>
      </c>
      <c r="C168" t="s">
        <v>812</v>
      </c>
      <c r="D168" t="s">
        <v>811</v>
      </c>
      <c r="E168" t="s">
        <v>1214</v>
      </c>
      <c r="F168" t="s">
        <v>260</v>
      </c>
      <c r="G168" t="s">
        <v>210</v>
      </c>
      <c r="H168" t="s">
        <v>258</v>
      </c>
      <c r="K168" t="s">
        <v>1283</v>
      </c>
      <c r="L168" t="s">
        <v>1283</v>
      </c>
      <c r="M168" t="s">
        <v>196</v>
      </c>
      <c r="N168" t="s">
        <v>16</v>
      </c>
    </row>
    <row r="169" spans="2:14" x14ac:dyDescent="0.35">
      <c r="B169" t="s">
        <v>216</v>
      </c>
      <c r="C169" t="s">
        <v>813</v>
      </c>
      <c r="D169" t="s">
        <v>811</v>
      </c>
      <c r="E169" t="s">
        <v>1214</v>
      </c>
      <c r="F169" t="s">
        <v>260</v>
      </c>
      <c r="G169" t="s">
        <v>210</v>
      </c>
      <c r="H169" t="s">
        <v>258</v>
      </c>
      <c r="K169" t="s">
        <v>905</v>
      </c>
      <c r="L169" t="s">
        <v>905</v>
      </c>
      <c r="M169" t="s">
        <v>980</v>
      </c>
      <c r="N169" t="s">
        <v>10</v>
      </c>
    </row>
    <row r="170" spans="2:14" x14ac:dyDescent="0.35">
      <c r="B170" t="s">
        <v>216</v>
      </c>
      <c r="C170" t="s">
        <v>814</v>
      </c>
      <c r="D170" t="s">
        <v>811</v>
      </c>
      <c r="E170" t="s">
        <v>1214</v>
      </c>
      <c r="F170" t="s">
        <v>260</v>
      </c>
      <c r="G170" t="s">
        <v>210</v>
      </c>
      <c r="H170" t="s">
        <v>258</v>
      </c>
      <c r="K170" t="s">
        <v>1404</v>
      </c>
      <c r="L170" t="s">
        <v>1404</v>
      </c>
      <c r="M170" t="s">
        <v>293</v>
      </c>
      <c r="N170" t="s">
        <v>208</v>
      </c>
    </row>
    <row r="171" spans="2:14" x14ac:dyDescent="0.35">
      <c r="B171" t="s">
        <v>216</v>
      </c>
      <c r="C171" t="s">
        <v>815</v>
      </c>
      <c r="D171" t="s">
        <v>811</v>
      </c>
      <c r="E171" t="s">
        <v>1214</v>
      </c>
      <c r="F171" t="s">
        <v>260</v>
      </c>
      <c r="G171" t="s">
        <v>210</v>
      </c>
      <c r="H171" t="s">
        <v>258</v>
      </c>
      <c r="K171" t="s">
        <v>885</v>
      </c>
      <c r="L171" t="s">
        <v>885</v>
      </c>
      <c r="M171" t="s">
        <v>292</v>
      </c>
      <c r="N171" t="s">
        <v>252</v>
      </c>
    </row>
    <row r="172" spans="2:14" x14ac:dyDescent="0.35">
      <c r="B172" t="s">
        <v>216</v>
      </c>
      <c r="C172" t="s">
        <v>816</v>
      </c>
      <c r="D172" t="s">
        <v>811</v>
      </c>
      <c r="E172" t="s">
        <v>1214</v>
      </c>
      <c r="F172" t="s">
        <v>260</v>
      </c>
      <c r="G172" t="s">
        <v>210</v>
      </c>
      <c r="H172" t="s">
        <v>258</v>
      </c>
      <c r="K172" t="s">
        <v>608</v>
      </c>
      <c r="L172" t="s">
        <v>608</v>
      </c>
      <c r="M172" t="s">
        <v>973</v>
      </c>
      <c r="N172" t="s">
        <v>273</v>
      </c>
    </row>
    <row r="173" spans="2:14" x14ac:dyDescent="0.35">
      <c r="B173" t="s">
        <v>216</v>
      </c>
      <c r="C173" t="s">
        <v>817</v>
      </c>
      <c r="D173" t="s">
        <v>811</v>
      </c>
      <c r="E173" t="s">
        <v>1214</v>
      </c>
      <c r="F173" t="s">
        <v>260</v>
      </c>
      <c r="G173" t="s">
        <v>210</v>
      </c>
      <c r="H173" t="s">
        <v>258</v>
      </c>
      <c r="K173" t="s">
        <v>823</v>
      </c>
      <c r="L173" t="s">
        <v>823</v>
      </c>
      <c r="M173" t="s">
        <v>969</v>
      </c>
      <c r="N173" t="s">
        <v>260</v>
      </c>
    </row>
    <row r="174" spans="2:14" x14ac:dyDescent="0.35">
      <c r="B174" t="s">
        <v>216</v>
      </c>
      <c r="C174" t="s">
        <v>818</v>
      </c>
      <c r="D174" t="s">
        <v>811</v>
      </c>
      <c r="E174" t="s">
        <v>1214</v>
      </c>
      <c r="F174" t="s">
        <v>260</v>
      </c>
      <c r="G174" t="s">
        <v>210</v>
      </c>
      <c r="H174" t="s">
        <v>258</v>
      </c>
      <c r="K174" t="s">
        <v>526</v>
      </c>
      <c r="L174" t="s">
        <v>526</v>
      </c>
      <c r="M174" t="s">
        <v>1371</v>
      </c>
      <c r="N174" t="s">
        <v>53</v>
      </c>
    </row>
    <row r="175" spans="2:14" x14ac:dyDescent="0.35">
      <c r="B175" t="s">
        <v>1576</v>
      </c>
      <c r="C175" t="s">
        <v>1314</v>
      </c>
      <c r="D175" t="s">
        <v>68</v>
      </c>
      <c r="E175" t="s">
        <v>1323</v>
      </c>
      <c r="F175" t="s">
        <v>13</v>
      </c>
      <c r="G175" t="s">
        <v>210</v>
      </c>
      <c r="H175" t="s">
        <v>253</v>
      </c>
      <c r="K175" t="s">
        <v>1131</v>
      </c>
      <c r="L175" t="s">
        <v>1131</v>
      </c>
      <c r="M175" t="s">
        <v>1102</v>
      </c>
      <c r="N175" t="s">
        <v>33</v>
      </c>
    </row>
    <row r="176" spans="2:14" x14ac:dyDescent="0.35">
      <c r="B176" t="s">
        <v>216</v>
      </c>
      <c r="C176" t="s">
        <v>1316</v>
      </c>
      <c r="D176" t="s">
        <v>68</v>
      </c>
      <c r="E176" t="s">
        <v>1323</v>
      </c>
      <c r="F176" t="s">
        <v>13</v>
      </c>
      <c r="G176" t="s">
        <v>210</v>
      </c>
      <c r="H176" t="s">
        <v>253</v>
      </c>
      <c r="K176" t="s">
        <v>915</v>
      </c>
      <c r="L176" t="s">
        <v>915</v>
      </c>
      <c r="M176" t="s">
        <v>971</v>
      </c>
      <c r="N176" t="s">
        <v>561</v>
      </c>
    </row>
    <row r="177" spans="2:14" x14ac:dyDescent="0.35">
      <c r="B177" t="s">
        <v>216</v>
      </c>
      <c r="C177" t="s">
        <v>1317</v>
      </c>
      <c r="D177" t="s">
        <v>68</v>
      </c>
      <c r="E177" t="s">
        <v>1323</v>
      </c>
      <c r="F177" t="s">
        <v>13</v>
      </c>
      <c r="G177" t="s">
        <v>210</v>
      </c>
      <c r="H177" t="s">
        <v>253</v>
      </c>
      <c r="K177" t="s">
        <v>1121</v>
      </c>
      <c r="L177" t="s">
        <v>1121</v>
      </c>
      <c r="M177" t="s">
        <v>307</v>
      </c>
      <c r="N177" t="s">
        <v>40</v>
      </c>
    </row>
    <row r="178" spans="2:14" x14ac:dyDescent="0.35">
      <c r="B178">
        <v>217</v>
      </c>
      <c r="C178" t="s">
        <v>477</v>
      </c>
      <c r="D178" t="s">
        <v>68</v>
      </c>
      <c r="E178" t="s">
        <v>1225</v>
      </c>
      <c r="F178" t="s">
        <v>13</v>
      </c>
      <c r="G178" t="s">
        <v>210</v>
      </c>
      <c r="H178" t="s">
        <v>253</v>
      </c>
      <c r="K178" t="s">
        <v>1393</v>
      </c>
      <c r="L178" t="s">
        <v>1393</v>
      </c>
      <c r="M178" t="s">
        <v>1371</v>
      </c>
      <c r="N178" t="s">
        <v>53</v>
      </c>
    </row>
    <row r="179" spans="2:14" x14ac:dyDescent="0.35">
      <c r="B179">
        <v>216</v>
      </c>
      <c r="C179" t="s">
        <v>481</v>
      </c>
      <c r="D179" t="s">
        <v>68</v>
      </c>
      <c r="E179" t="s">
        <v>1225</v>
      </c>
      <c r="F179" t="s">
        <v>13</v>
      </c>
      <c r="G179" t="s">
        <v>210</v>
      </c>
      <c r="H179" t="s">
        <v>253</v>
      </c>
      <c r="K179" t="s">
        <v>1151</v>
      </c>
      <c r="L179" t="s">
        <v>1151</v>
      </c>
      <c r="M179" t="s">
        <v>1184</v>
      </c>
      <c r="N179" t="s">
        <v>44</v>
      </c>
    </row>
    <row r="180" spans="2:14" x14ac:dyDescent="0.35">
      <c r="B180" t="s">
        <v>216</v>
      </c>
      <c r="C180" t="s">
        <v>847</v>
      </c>
      <c r="D180" t="s">
        <v>68</v>
      </c>
      <c r="E180" t="s">
        <v>1225</v>
      </c>
      <c r="F180" t="s">
        <v>13</v>
      </c>
      <c r="G180" t="s">
        <v>210</v>
      </c>
      <c r="H180" t="s">
        <v>253</v>
      </c>
      <c r="K180" t="s">
        <v>542</v>
      </c>
      <c r="L180" t="s">
        <v>542</v>
      </c>
      <c r="M180" t="s">
        <v>719</v>
      </c>
      <c r="N180" t="s">
        <v>37</v>
      </c>
    </row>
    <row r="181" spans="2:14" x14ac:dyDescent="0.35">
      <c r="B181" t="s">
        <v>216</v>
      </c>
      <c r="C181" t="s">
        <v>848</v>
      </c>
      <c r="D181" t="s">
        <v>68</v>
      </c>
      <c r="E181" t="s">
        <v>1225</v>
      </c>
      <c r="F181" t="s">
        <v>13</v>
      </c>
      <c r="G181" t="s">
        <v>210</v>
      </c>
      <c r="H181" t="s">
        <v>253</v>
      </c>
      <c r="K181" t="s">
        <v>1272</v>
      </c>
      <c r="L181" t="s">
        <v>1272</v>
      </c>
      <c r="M181" t="s">
        <v>1273</v>
      </c>
      <c r="N181" t="s">
        <v>29</v>
      </c>
    </row>
    <row r="182" spans="2:14" x14ac:dyDescent="0.35">
      <c r="C182" t="s">
        <v>1490</v>
      </c>
      <c r="D182" t="s">
        <v>68</v>
      </c>
      <c r="E182" t="s">
        <v>364</v>
      </c>
      <c r="F182" t="s">
        <v>13</v>
      </c>
      <c r="G182" t="s">
        <v>210</v>
      </c>
      <c r="H182" t="s">
        <v>253</v>
      </c>
      <c r="K182" t="s">
        <v>924</v>
      </c>
      <c r="L182" t="s">
        <v>924</v>
      </c>
      <c r="M182" t="s">
        <v>348</v>
      </c>
      <c r="N182" t="s">
        <v>224</v>
      </c>
    </row>
    <row r="183" spans="2:14" x14ac:dyDescent="0.35">
      <c r="C183" t="s">
        <v>1510</v>
      </c>
      <c r="D183" t="s">
        <v>68</v>
      </c>
      <c r="E183" t="s">
        <v>364</v>
      </c>
      <c r="F183" t="s">
        <v>13</v>
      </c>
      <c r="G183" t="s">
        <v>210</v>
      </c>
      <c r="H183" t="s">
        <v>253</v>
      </c>
      <c r="K183" t="s">
        <v>563</v>
      </c>
      <c r="L183" t="s">
        <v>563</v>
      </c>
      <c r="M183" t="s">
        <v>972</v>
      </c>
      <c r="N183" t="s">
        <v>50</v>
      </c>
    </row>
    <row r="184" spans="2:14" x14ac:dyDescent="0.35">
      <c r="C184" t="s">
        <v>1511</v>
      </c>
      <c r="D184" t="s">
        <v>68</v>
      </c>
      <c r="E184" t="s">
        <v>364</v>
      </c>
      <c r="F184" t="s">
        <v>13</v>
      </c>
      <c r="G184" t="s">
        <v>210</v>
      </c>
      <c r="H184" t="s">
        <v>253</v>
      </c>
      <c r="K184" t="s">
        <v>1335</v>
      </c>
      <c r="L184" t="s">
        <v>1335</v>
      </c>
      <c r="M184" t="s">
        <v>1336</v>
      </c>
      <c r="N184" t="s">
        <v>10</v>
      </c>
    </row>
    <row r="185" spans="2:14" x14ac:dyDescent="0.35">
      <c r="B185">
        <v>209</v>
      </c>
      <c r="C185" t="s">
        <v>476</v>
      </c>
      <c r="D185" t="s">
        <v>68</v>
      </c>
      <c r="E185" t="s">
        <v>1500</v>
      </c>
      <c r="F185" t="s">
        <v>13</v>
      </c>
      <c r="G185" t="s">
        <v>210</v>
      </c>
      <c r="H185" t="s">
        <v>253</v>
      </c>
      <c r="K185" t="s">
        <v>1354</v>
      </c>
      <c r="L185" t="s">
        <v>1354</v>
      </c>
      <c r="M185" t="s">
        <v>1110</v>
      </c>
      <c r="N185" t="s">
        <v>72</v>
      </c>
    </row>
    <row r="186" spans="2:14" x14ac:dyDescent="0.35">
      <c r="C186" t="s">
        <v>1492</v>
      </c>
      <c r="D186" t="s">
        <v>68</v>
      </c>
      <c r="E186" t="s">
        <v>1500</v>
      </c>
      <c r="F186" t="s">
        <v>13</v>
      </c>
      <c r="G186" t="s">
        <v>210</v>
      </c>
      <c r="H186" t="s">
        <v>253</v>
      </c>
      <c r="K186" t="s">
        <v>530</v>
      </c>
      <c r="L186" t="s">
        <v>530</v>
      </c>
      <c r="M186" t="s">
        <v>719</v>
      </c>
      <c r="N186" t="s">
        <v>37</v>
      </c>
    </row>
    <row r="187" spans="2:14" x14ac:dyDescent="0.35">
      <c r="B187" t="s">
        <v>216</v>
      </c>
      <c r="C187" t="s">
        <v>852</v>
      </c>
      <c r="D187" t="s">
        <v>68</v>
      </c>
      <c r="E187" t="s">
        <v>369</v>
      </c>
      <c r="F187" t="s">
        <v>13</v>
      </c>
      <c r="G187" t="s">
        <v>210</v>
      </c>
      <c r="H187" t="s">
        <v>253</v>
      </c>
      <c r="K187" t="s">
        <v>1270</v>
      </c>
      <c r="L187" t="s">
        <v>1270</v>
      </c>
      <c r="M187" t="s">
        <v>311</v>
      </c>
      <c r="N187" t="s">
        <v>29</v>
      </c>
    </row>
    <row r="188" spans="2:14" x14ac:dyDescent="0.35">
      <c r="B188" t="s">
        <v>1576</v>
      </c>
      <c r="C188" t="s">
        <v>571</v>
      </c>
      <c r="D188" t="s">
        <v>68</v>
      </c>
      <c r="E188" t="s">
        <v>1226</v>
      </c>
      <c r="F188" t="s">
        <v>13</v>
      </c>
      <c r="G188" t="s">
        <v>210</v>
      </c>
      <c r="H188" t="s">
        <v>253</v>
      </c>
      <c r="K188" t="s">
        <v>698</v>
      </c>
      <c r="L188" t="s">
        <v>698</v>
      </c>
      <c r="M188" t="s">
        <v>456</v>
      </c>
      <c r="N188" t="s">
        <v>213</v>
      </c>
    </row>
    <row r="189" spans="2:14" x14ac:dyDescent="0.35">
      <c r="B189" t="s">
        <v>216</v>
      </c>
      <c r="C189" t="s">
        <v>1021</v>
      </c>
      <c r="D189" t="s">
        <v>68</v>
      </c>
      <c r="E189" t="s">
        <v>1226</v>
      </c>
      <c r="F189" t="s">
        <v>13</v>
      </c>
      <c r="G189" t="s">
        <v>210</v>
      </c>
      <c r="H189" t="s">
        <v>253</v>
      </c>
      <c r="K189" t="s">
        <v>522</v>
      </c>
      <c r="L189" t="s">
        <v>522</v>
      </c>
      <c r="M189" t="s">
        <v>88</v>
      </c>
      <c r="N189" t="s">
        <v>52</v>
      </c>
    </row>
    <row r="190" spans="2:14" x14ac:dyDescent="0.35">
      <c r="B190" t="s">
        <v>216</v>
      </c>
      <c r="C190" t="s">
        <v>1022</v>
      </c>
      <c r="D190" t="s">
        <v>68</v>
      </c>
      <c r="E190" t="s">
        <v>1226</v>
      </c>
      <c r="F190" t="s">
        <v>13</v>
      </c>
      <c r="G190" t="s">
        <v>210</v>
      </c>
      <c r="H190" t="s">
        <v>253</v>
      </c>
      <c r="K190" t="s">
        <v>1517</v>
      </c>
      <c r="L190" t="s">
        <v>1517</v>
      </c>
      <c r="M190" t="s">
        <v>1516</v>
      </c>
      <c r="N190" t="s">
        <v>31</v>
      </c>
    </row>
    <row r="191" spans="2:14" x14ac:dyDescent="0.35">
      <c r="B191" t="s">
        <v>216</v>
      </c>
      <c r="C191" t="s">
        <v>1023</v>
      </c>
      <c r="D191" t="s">
        <v>68</v>
      </c>
      <c r="E191" t="s">
        <v>1226</v>
      </c>
      <c r="F191" t="s">
        <v>13</v>
      </c>
      <c r="G191" t="s">
        <v>210</v>
      </c>
      <c r="H191" t="s">
        <v>253</v>
      </c>
      <c r="K191" t="s">
        <v>1127</v>
      </c>
      <c r="L191" t="s">
        <v>1127</v>
      </c>
      <c r="M191" t="s">
        <v>223</v>
      </c>
      <c r="N191" t="s">
        <v>13</v>
      </c>
    </row>
    <row r="192" spans="2:14" x14ac:dyDescent="0.35">
      <c r="B192">
        <v>208</v>
      </c>
      <c r="C192" t="s">
        <v>1087</v>
      </c>
      <c r="D192" t="s">
        <v>68</v>
      </c>
      <c r="E192" t="s">
        <v>1233</v>
      </c>
      <c r="F192" t="s">
        <v>13</v>
      </c>
      <c r="G192" t="s">
        <v>210</v>
      </c>
      <c r="H192" t="s">
        <v>253</v>
      </c>
      <c r="K192" t="s">
        <v>926</v>
      </c>
      <c r="L192" t="s">
        <v>926</v>
      </c>
      <c r="M192" t="s">
        <v>988</v>
      </c>
      <c r="N192" t="s">
        <v>259</v>
      </c>
    </row>
    <row r="193" spans="2:14" x14ac:dyDescent="0.35">
      <c r="B193" t="s">
        <v>216</v>
      </c>
      <c r="C193" t="s">
        <v>1088</v>
      </c>
      <c r="D193" t="s">
        <v>68</v>
      </c>
      <c r="E193" t="s">
        <v>1233</v>
      </c>
      <c r="F193" t="s">
        <v>13</v>
      </c>
      <c r="G193" t="s">
        <v>210</v>
      </c>
      <c r="H193" t="s">
        <v>253</v>
      </c>
      <c r="K193" t="s">
        <v>612</v>
      </c>
      <c r="L193" t="s">
        <v>612</v>
      </c>
      <c r="M193" t="s">
        <v>961</v>
      </c>
      <c r="N193" t="s">
        <v>38</v>
      </c>
    </row>
    <row r="194" spans="2:14" x14ac:dyDescent="0.35">
      <c r="B194">
        <v>124</v>
      </c>
      <c r="C194" t="s">
        <v>482</v>
      </c>
      <c r="D194" t="s">
        <v>68</v>
      </c>
      <c r="E194" t="s">
        <v>1227</v>
      </c>
      <c r="F194" t="s">
        <v>13</v>
      </c>
      <c r="G194" t="s">
        <v>210</v>
      </c>
      <c r="H194" t="s">
        <v>253</v>
      </c>
      <c r="K194" t="s">
        <v>596</v>
      </c>
      <c r="L194" t="s">
        <v>596</v>
      </c>
      <c r="M194" t="s">
        <v>974</v>
      </c>
      <c r="N194" t="s">
        <v>208</v>
      </c>
    </row>
    <row r="195" spans="2:14" x14ac:dyDescent="0.35">
      <c r="B195">
        <v>123</v>
      </c>
      <c r="C195" t="s">
        <v>484</v>
      </c>
      <c r="D195" t="s">
        <v>68</v>
      </c>
      <c r="E195" t="s">
        <v>1227</v>
      </c>
      <c r="F195" t="s">
        <v>13</v>
      </c>
      <c r="G195" t="s">
        <v>210</v>
      </c>
      <c r="H195" t="s">
        <v>253</v>
      </c>
      <c r="K195" t="s">
        <v>723</v>
      </c>
      <c r="L195" t="s">
        <v>723</v>
      </c>
      <c r="M195" t="s">
        <v>987</v>
      </c>
      <c r="N195" t="s">
        <v>30</v>
      </c>
    </row>
    <row r="196" spans="2:14" x14ac:dyDescent="0.35">
      <c r="B196">
        <v>120</v>
      </c>
      <c r="C196" t="s">
        <v>488</v>
      </c>
      <c r="D196" t="s">
        <v>68</v>
      </c>
      <c r="E196" t="s">
        <v>1227</v>
      </c>
      <c r="F196" t="s">
        <v>13</v>
      </c>
      <c r="G196" t="s">
        <v>210</v>
      </c>
      <c r="H196" t="s">
        <v>253</v>
      </c>
      <c r="K196" t="s">
        <v>1169</v>
      </c>
      <c r="L196" t="s">
        <v>1169</v>
      </c>
      <c r="M196" t="s">
        <v>1110</v>
      </c>
      <c r="N196" t="s">
        <v>72</v>
      </c>
    </row>
    <row r="197" spans="2:14" x14ac:dyDescent="0.35">
      <c r="B197">
        <v>108</v>
      </c>
      <c r="C197" t="s">
        <v>503</v>
      </c>
      <c r="D197" t="s">
        <v>68</v>
      </c>
      <c r="E197" t="s">
        <v>1227</v>
      </c>
      <c r="F197" t="s">
        <v>13</v>
      </c>
      <c r="G197" t="s">
        <v>210</v>
      </c>
      <c r="H197" t="s">
        <v>253</v>
      </c>
      <c r="K197" t="s">
        <v>738</v>
      </c>
      <c r="L197" t="s">
        <v>738</v>
      </c>
      <c r="M197" t="s">
        <v>977</v>
      </c>
      <c r="N197" t="s">
        <v>41</v>
      </c>
    </row>
    <row r="198" spans="2:14" x14ac:dyDescent="0.35">
      <c r="B198" t="s">
        <v>216</v>
      </c>
      <c r="C198" t="s">
        <v>1042</v>
      </c>
      <c r="D198" t="s">
        <v>68</v>
      </c>
      <c r="E198" t="s">
        <v>1227</v>
      </c>
      <c r="F198" t="s">
        <v>13</v>
      </c>
      <c r="G198" t="s">
        <v>210</v>
      </c>
      <c r="H198" t="s">
        <v>253</v>
      </c>
      <c r="K198" t="s">
        <v>1134</v>
      </c>
      <c r="L198" t="s">
        <v>1134</v>
      </c>
      <c r="M198" t="s">
        <v>114</v>
      </c>
      <c r="N198" t="s">
        <v>33</v>
      </c>
    </row>
    <row r="199" spans="2:14" x14ac:dyDescent="0.35">
      <c r="B199" t="s">
        <v>216</v>
      </c>
      <c r="C199" t="s">
        <v>1043</v>
      </c>
      <c r="D199" t="s">
        <v>68</v>
      </c>
      <c r="E199" t="s">
        <v>1227</v>
      </c>
      <c r="F199" t="s">
        <v>13</v>
      </c>
      <c r="G199" t="s">
        <v>210</v>
      </c>
      <c r="H199" t="s">
        <v>253</v>
      </c>
      <c r="K199" t="s">
        <v>1465</v>
      </c>
      <c r="L199" t="s">
        <v>1465</v>
      </c>
      <c r="M199" t="s">
        <v>1459</v>
      </c>
      <c r="N199" t="s">
        <v>309</v>
      </c>
    </row>
    <row r="200" spans="2:14" x14ac:dyDescent="0.35">
      <c r="B200">
        <v>216</v>
      </c>
      <c r="C200" t="s">
        <v>768</v>
      </c>
      <c r="D200" t="s">
        <v>68</v>
      </c>
      <c r="E200" t="s">
        <v>1228</v>
      </c>
      <c r="F200" t="s">
        <v>13</v>
      </c>
      <c r="G200" t="s">
        <v>210</v>
      </c>
      <c r="H200" t="s">
        <v>253</v>
      </c>
      <c r="K200" t="s">
        <v>911</v>
      </c>
      <c r="L200" t="s">
        <v>911</v>
      </c>
      <c r="M200" t="s">
        <v>970</v>
      </c>
      <c r="N200" t="s">
        <v>561</v>
      </c>
    </row>
    <row r="201" spans="2:14" x14ac:dyDescent="0.35">
      <c r="B201" t="s">
        <v>216</v>
      </c>
      <c r="C201" t="s">
        <v>769</v>
      </c>
      <c r="D201" t="s">
        <v>68</v>
      </c>
      <c r="E201" t="s">
        <v>1228</v>
      </c>
      <c r="F201" t="s">
        <v>13</v>
      </c>
      <c r="G201" t="s">
        <v>210</v>
      </c>
      <c r="H201" t="s">
        <v>253</v>
      </c>
      <c r="K201" t="s">
        <v>1189</v>
      </c>
      <c r="L201" t="s">
        <v>1189</v>
      </c>
      <c r="M201" t="s">
        <v>1188</v>
      </c>
      <c r="N201" t="s">
        <v>34</v>
      </c>
    </row>
    <row r="202" spans="2:14" x14ac:dyDescent="0.35">
      <c r="B202" t="s">
        <v>216</v>
      </c>
      <c r="C202" t="s">
        <v>770</v>
      </c>
      <c r="D202" t="s">
        <v>68</v>
      </c>
      <c r="E202" t="s">
        <v>1228</v>
      </c>
      <c r="F202" t="s">
        <v>13</v>
      </c>
      <c r="G202" t="s">
        <v>210</v>
      </c>
      <c r="H202" t="s">
        <v>253</v>
      </c>
      <c r="K202" t="s">
        <v>835</v>
      </c>
      <c r="L202" t="s">
        <v>835</v>
      </c>
      <c r="M202" t="s">
        <v>979</v>
      </c>
      <c r="N202" t="s">
        <v>0</v>
      </c>
    </row>
    <row r="203" spans="2:14" x14ac:dyDescent="0.35">
      <c r="B203" t="s">
        <v>216</v>
      </c>
      <c r="C203" t="s">
        <v>771</v>
      </c>
      <c r="D203" t="s">
        <v>68</v>
      </c>
      <c r="E203" t="s">
        <v>1228</v>
      </c>
      <c r="F203" t="s">
        <v>13</v>
      </c>
      <c r="G203" t="s">
        <v>210</v>
      </c>
      <c r="H203" t="s">
        <v>253</v>
      </c>
      <c r="K203" t="s">
        <v>540</v>
      </c>
      <c r="L203" t="s">
        <v>540</v>
      </c>
      <c r="M203" t="s">
        <v>975</v>
      </c>
      <c r="N203" t="s">
        <v>13</v>
      </c>
    </row>
    <row r="204" spans="2:14" x14ac:dyDescent="0.35">
      <c r="C204" t="s">
        <v>1468</v>
      </c>
      <c r="D204" t="s">
        <v>105</v>
      </c>
      <c r="E204" t="s">
        <v>1528</v>
      </c>
      <c r="F204" t="s">
        <v>29</v>
      </c>
      <c r="G204" t="s">
        <v>210</v>
      </c>
      <c r="H204" t="s">
        <v>254</v>
      </c>
      <c r="K204" t="s">
        <v>1140</v>
      </c>
      <c r="L204" t="s">
        <v>1140</v>
      </c>
      <c r="M204" t="s">
        <v>1179</v>
      </c>
      <c r="N204" t="s">
        <v>26</v>
      </c>
    </row>
    <row r="205" spans="2:14" x14ac:dyDescent="0.35">
      <c r="B205" t="s">
        <v>216</v>
      </c>
      <c r="C205" t="s">
        <v>934</v>
      </c>
      <c r="D205" t="s">
        <v>105</v>
      </c>
      <c r="E205" t="s">
        <v>1200</v>
      </c>
      <c r="F205" t="s">
        <v>29</v>
      </c>
      <c r="G205" t="s">
        <v>210</v>
      </c>
      <c r="H205" t="s">
        <v>254</v>
      </c>
      <c r="K205" t="s">
        <v>948</v>
      </c>
      <c r="L205" t="s">
        <v>948</v>
      </c>
      <c r="M205" t="s">
        <v>976</v>
      </c>
      <c r="N205" t="s">
        <v>279</v>
      </c>
    </row>
    <row r="206" spans="2:14" x14ac:dyDescent="0.35">
      <c r="B206" t="s">
        <v>216</v>
      </c>
      <c r="C206" t="s">
        <v>935</v>
      </c>
      <c r="D206" t="s">
        <v>105</v>
      </c>
      <c r="E206" t="s">
        <v>1200</v>
      </c>
      <c r="F206" t="s">
        <v>29</v>
      </c>
      <c r="G206" t="s">
        <v>210</v>
      </c>
      <c r="H206" t="s">
        <v>254</v>
      </c>
      <c r="K206" t="s">
        <v>690</v>
      </c>
      <c r="L206" t="s">
        <v>690</v>
      </c>
      <c r="M206" t="s">
        <v>306</v>
      </c>
      <c r="N206" t="s">
        <v>27</v>
      </c>
    </row>
    <row r="207" spans="2:14" x14ac:dyDescent="0.35">
      <c r="B207" t="s">
        <v>216</v>
      </c>
      <c r="C207" t="s">
        <v>936</v>
      </c>
      <c r="D207" t="s">
        <v>105</v>
      </c>
      <c r="E207" t="s">
        <v>1200</v>
      </c>
      <c r="F207" t="s">
        <v>29</v>
      </c>
      <c r="G207" t="s">
        <v>210</v>
      </c>
      <c r="H207" t="s">
        <v>254</v>
      </c>
      <c r="K207" t="s">
        <v>569</v>
      </c>
      <c r="L207" t="s">
        <v>569</v>
      </c>
      <c r="M207" t="s">
        <v>445</v>
      </c>
      <c r="N207" t="s">
        <v>13</v>
      </c>
    </row>
    <row r="208" spans="2:14" x14ac:dyDescent="0.35">
      <c r="B208" t="s">
        <v>216</v>
      </c>
      <c r="C208" t="s">
        <v>937</v>
      </c>
      <c r="D208" t="s">
        <v>105</v>
      </c>
      <c r="E208" t="s">
        <v>1200</v>
      </c>
      <c r="F208" t="s">
        <v>29</v>
      </c>
      <c r="G208" t="s">
        <v>210</v>
      </c>
      <c r="H208" t="s">
        <v>254</v>
      </c>
      <c r="K208" t="s">
        <v>790</v>
      </c>
      <c r="L208" t="s">
        <v>790</v>
      </c>
      <c r="M208" t="s">
        <v>801</v>
      </c>
      <c r="N208" t="s">
        <v>119</v>
      </c>
    </row>
    <row r="209" spans="2:14" x14ac:dyDescent="0.35">
      <c r="B209" t="s">
        <v>216</v>
      </c>
      <c r="C209" t="s">
        <v>938</v>
      </c>
      <c r="D209" t="s">
        <v>105</v>
      </c>
      <c r="E209" t="s">
        <v>1200</v>
      </c>
      <c r="F209" t="s">
        <v>29</v>
      </c>
      <c r="G209" t="s">
        <v>210</v>
      </c>
      <c r="H209" t="s">
        <v>254</v>
      </c>
      <c r="K209" t="s">
        <v>821</v>
      </c>
      <c r="L209" t="s">
        <v>821</v>
      </c>
      <c r="M209" t="s">
        <v>968</v>
      </c>
      <c r="N209" t="s">
        <v>260</v>
      </c>
    </row>
    <row r="210" spans="2:14" x14ac:dyDescent="0.35">
      <c r="B210" t="s">
        <v>216</v>
      </c>
      <c r="C210" t="s">
        <v>939</v>
      </c>
      <c r="D210" t="s">
        <v>105</v>
      </c>
      <c r="E210" t="s">
        <v>1200</v>
      </c>
      <c r="F210" t="s">
        <v>29</v>
      </c>
      <c r="G210" t="s">
        <v>210</v>
      </c>
      <c r="H210" t="s">
        <v>254</v>
      </c>
      <c r="K210" t="s">
        <v>1399</v>
      </c>
      <c r="L210" t="s">
        <v>1399</v>
      </c>
      <c r="M210" t="s">
        <v>87</v>
      </c>
      <c r="N210" t="s">
        <v>51</v>
      </c>
    </row>
    <row r="211" spans="2:14" x14ac:dyDescent="0.35">
      <c r="B211" t="s">
        <v>216</v>
      </c>
      <c r="C211" t="s">
        <v>1331</v>
      </c>
      <c r="D211" t="s">
        <v>105</v>
      </c>
      <c r="E211" t="s">
        <v>1362</v>
      </c>
      <c r="F211" t="s">
        <v>29</v>
      </c>
      <c r="G211" t="s">
        <v>210</v>
      </c>
      <c r="H211" t="s">
        <v>254</v>
      </c>
      <c r="K211" t="s">
        <v>616</v>
      </c>
      <c r="L211" t="s">
        <v>616</v>
      </c>
      <c r="M211" t="s">
        <v>958</v>
      </c>
      <c r="N211" t="s">
        <v>220</v>
      </c>
    </row>
    <row r="212" spans="2:14" x14ac:dyDescent="0.35">
      <c r="B212" t="s">
        <v>216</v>
      </c>
      <c r="C212" t="s">
        <v>1333</v>
      </c>
      <c r="D212" t="s">
        <v>105</v>
      </c>
      <c r="E212" t="s">
        <v>1362</v>
      </c>
      <c r="F212" t="s">
        <v>29</v>
      </c>
      <c r="G212" t="s">
        <v>210</v>
      </c>
      <c r="H212" t="s">
        <v>254</v>
      </c>
      <c r="K212" t="s">
        <v>722</v>
      </c>
      <c r="L212" t="s">
        <v>722</v>
      </c>
      <c r="M212" t="s">
        <v>986</v>
      </c>
      <c r="N212" t="s">
        <v>30</v>
      </c>
    </row>
    <row r="213" spans="2:14" x14ac:dyDescent="0.35">
      <c r="B213" t="s">
        <v>216</v>
      </c>
      <c r="C213" t="s">
        <v>1334</v>
      </c>
      <c r="D213" t="s">
        <v>105</v>
      </c>
      <c r="E213" t="s">
        <v>1362</v>
      </c>
      <c r="F213" t="s">
        <v>29</v>
      </c>
      <c r="G213" t="s">
        <v>210</v>
      </c>
      <c r="H213" t="s">
        <v>254</v>
      </c>
      <c r="K213" t="s">
        <v>783</v>
      </c>
      <c r="L213" t="s">
        <v>783</v>
      </c>
      <c r="M213" t="s">
        <v>255</v>
      </c>
      <c r="N213" t="s">
        <v>221</v>
      </c>
    </row>
    <row r="214" spans="2:14" x14ac:dyDescent="0.35">
      <c r="B214" t="s">
        <v>1576</v>
      </c>
      <c r="C214" t="s">
        <v>1526</v>
      </c>
      <c r="D214" t="s">
        <v>105</v>
      </c>
      <c r="E214" t="s">
        <v>1529</v>
      </c>
      <c r="F214" t="s">
        <v>29</v>
      </c>
      <c r="G214" t="s">
        <v>210</v>
      </c>
      <c r="H214" t="s">
        <v>254</v>
      </c>
      <c r="K214" t="s">
        <v>943</v>
      </c>
      <c r="L214" t="s">
        <v>943</v>
      </c>
      <c r="M214" t="s">
        <v>956</v>
      </c>
      <c r="N214" t="s">
        <v>29</v>
      </c>
    </row>
    <row r="215" spans="2:14" x14ac:dyDescent="0.35">
      <c r="C215" t="s">
        <v>1527</v>
      </c>
      <c r="D215" t="s">
        <v>105</v>
      </c>
      <c r="E215" t="s">
        <v>1529</v>
      </c>
      <c r="F215" t="s">
        <v>29</v>
      </c>
      <c r="G215" t="s">
        <v>210</v>
      </c>
      <c r="H215" t="s">
        <v>254</v>
      </c>
      <c r="K215" t="s">
        <v>931</v>
      </c>
      <c r="L215" t="s">
        <v>931</v>
      </c>
      <c r="M215" t="s">
        <v>954</v>
      </c>
      <c r="N215" t="s">
        <v>34</v>
      </c>
    </row>
    <row r="216" spans="2:14" x14ac:dyDescent="0.35">
      <c r="B216">
        <v>127</v>
      </c>
      <c r="C216" t="s">
        <v>478</v>
      </c>
      <c r="D216" t="s">
        <v>105</v>
      </c>
      <c r="E216" t="s">
        <v>1321</v>
      </c>
      <c r="F216" t="s">
        <v>29</v>
      </c>
      <c r="G216" t="s">
        <v>210</v>
      </c>
      <c r="H216" t="s">
        <v>254</v>
      </c>
      <c r="K216" t="s">
        <v>1132</v>
      </c>
      <c r="L216" t="s">
        <v>1132</v>
      </c>
      <c r="M216" t="s">
        <v>113</v>
      </c>
      <c r="N216" t="s">
        <v>33</v>
      </c>
    </row>
    <row r="217" spans="2:14" x14ac:dyDescent="0.35">
      <c r="B217">
        <v>31</v>
      </c>
      <c r="C217" t="s">
        <v>623</v>
      </c>
      <c r="D217" t="s">
        <v>105</v>
      </c>
      <c r="E217" t="s">
        <v>1321</v>
      </c>
      <c r="F217" t="s">
        <v>29</v>
      </c>
      <c r="G217" t="s">
        <v>210</v>
      </c>
      <c r="H217" t="s">
        <v>254</v>
      </c>
      <c r="K217" t="s">
        <v>620</v>
      </c>
      <c r="L217" t="s">
        <v>620</v>
      </c>
      <c r="M217" t="s">
        <v>333</v>
      </c>
      <c r="N217" t="s">
        <v>25</v>
      </c>
    </row>
    <row r="218" spans="2:14" x14ac:dyDescent="0.35">
      <c r="B218" t="s">
        <v>216</v>
      </c>
      <c r="C218" t="s">
        <v>1275</v>
      </c>
      <c r="D218" t="s">
        <v>105</v>
      </c>
      <c r="E218" t="s">
        <v>1321</v>
      </c>
      <c r="F218" t="s">
        <v>29</v>
      </c>
      <c r="G218" t="s">
        <v>210</v>
      </c>
      <c r="H218" t="s">
        <v>254</v>
      </c>
      <c r="K218" t="s">
        <v>749</v>
      </c>
      <c r="L218" t="s">
        <v>749</v>
      </c>
      <c r="M218" t="s">
        <v>982</v>
      </c>
      <c r="N218" t="s">
        <v>557</v>
      </c>
    </row>
    <row r="219" spans="2:14" x14ac:dyDescent="0.35">
      <c r="B219" t="s">
        <v>216</v>
      </c>
      <c r="C219" t="s">
        <v>1276</v>
      </c>
      <c r="D219" t="s">
        <v>105</v>
      </c>
      <c r="E219" t="s">
        <v>1321</v>
      </c>
      <c r="F219" t="s">
        <v>29</v>
      </c>
      <c r="G219" t="s">
        <v>210</v>
      </c>
      <c r="H219" t="s">
        <v>254</v>
      </c>
      <c r="K219" t="s">
        <v>1531</v>
      </c>
      <c r="L219" t="s">
        <v>1531</v>
      </c>
      <c r="M219" t="s">
        <v>1525</v>
      </c>
      <c r="N219" t="s">
        <v>29</v>
      </c>
    </row>
    <row r="220" spans="2:14" x14ac:dyDescent="0.35">
      <c r="B220" t="s">
        <v>216</v>
      </c>
      <c r="C220" t="s">
        <v>1277</v>
      </c>
      <c r="D220" t="s">
        <v>105</v>
      </c>
      <c r="E220" t="s">
        <v>1321</v>
      </c>
      <c r="F220" t="s">
        <v>29</v>
      </c>
      <c r="G220" t="s">
        <v>210</v>
      </c>
      <c r="H220" t="s">
        <v>254</v>
      </c>
      <c r="K220" t="s">
        <v>565</v>
      </c>
      <c r="L220" t="s">
        <v>565</v>
      </c>
      <c r="M220" t="s">
        <v>972</v>
      </c>
      <c r="N220" t="s">
        <v>50</v>
      </c>
    </row>
    <row r="221" spans="2:14" x14ac:dyDescent="0.35">
      <c r="B221" t="s">
        <v>216</v>
      </c>
      <c r="C221" t="s">
        <v>1278</v>
      </c>
      <c r="D221" t="s">
        <v>105</v>
      </c>
      <c r="E221" t="s">
        <v>1321</v>
      </c>
      <c r="F221" t="s">
        <v>29</v>
      </c>
      <c r="G221" t="s">
        <v>210</v>
      </c>
      <c r="H221" t="s">
        <v>254</v>
      </c>
      <c r="L221" t="s">
        <v>1475</v>
      </c>
      <c r="M221" t="s">
        <v>1476</v>
      </c>
      <c r="N221" t="s">
        <v>45</v>
      </c>
    </row>
    <row r="222" spans="2:14" x14ac:dyDescent="0.35">
      <c r="B222">
        <v>8</v>
      </c>
      <c r="C222" t="s">
        <v>653</v>
      </c>
      <c r="D222" t="s">
        <v>796</v>
      </c>
      <c r="E222" t="s">
        <v>1215</v>
      </c>
      <c r="F222" t="s">
        <v>303</v>
      </c>
      <c r="G222" t="s">
        <v>210</v>
      </c>
      <c r="H222" t="s">
        <v>258</v>
      </c>
      <c r="K222" t="s">
        <v>949</v>
      </c>
      <c r="L222" t="s">
        <v>949</v>
      </c>
      <c r="M222" t="s">
        <v>450</v>
      </c>
      <c r="N222" t="s">
        <v>279</v>
      </c>
    </row>
    <row r="223" spans="2:14" x14ac:dyDescent="0.35">
      <c r="B223" t="s">
        <v>1576</v>
      </c>
      <c r="C223" t="s">
        <v>799</v>
      </c>
      <c r="D223" t="s">
        <v>796</v>
      </c>
      <c r="E223" t="s">
        <v>1215</v>
      </c>
      <c r="F223" t="s">
        <v>303</v>
      </c>
      <c r="G223" t="s">
        <v>210</v>
      </c>
      <c r="H223" t="s">
        <v>258</v>
      </c>
      <c r="K223" t="s">
        <v>944</v>
      </c>
      <c r="L223" t="s">
        <v>944</v>
      </c>
      <c r="M223" t="s">
        <v>957</v>
      </c>
      <c r="N223" t="s">
        <v>29</v>
      </c>
    </row>
    <row r="224" spans="2:14" x14ac:dyDescent="0.35">
      <c r="B224" t="s">
        <v>216</v>
      </c>
      <c r="C224" t="s">
        <v>795</v>
      </c>
      <c r="D224" t="s">
        <v>796</v>
      </c>
      <c r="E224" t="s">
        <v>1215</v>
      </c>
      <c r="F224" t="s">
        <v>303</v>
      </c>
      <c r="G224" t="s">
        <v>210</v>
      </c>
      <c r="H224" t="s">
        <v>258</v>
      </c>
      <c r="K224" t="s">
        <v>604</v>
      </c>
      <c r="L224" t="s">
        <v>604</v>
      </c>
      <c r="M224" t="s">
        <v>449</v>
      </c>
      <c r="N224" t="s">
        <v>273</v>
      </c>
    </row>
    <row r="225" spans="2:14" x14ac:dyDescent="0.35">
      <c r="B225" t="s">
        <v>216</v>
      </c>
      <c r="C225" t="s">
        <v>797</v>
      </c>
      <c r="D225" t="s">
        <v>796</v>
      </c>
      <c r="E225" t="s">
        <v>1215</v>
      </c>
      <c r="F225" t="s">
        <v>303</v>
      </c>
      <c r="G225" t="s">
        <v>210</v>
      </c>
      <c r="H225" t="s">
        <v>258</v>
      </c>
      <c r="K225" t="s">
        <v>945</v>
      </c>
      <c r="L225" t="s">
        <v>945</v>
      </c>
      <c r="M225" t="s">
        <v>957</v>
      </c>
      <c r="N225" t="s">
        <v>29</v>
      </c>
    </row>
    <row r="226" spans="2:14" x14ac:dyDescent="0.35">
      <c r="B226" t="s">
        <v>216</v>
      </c>
      <c r="C226" t="s">
        <v>1017</v>
      </c>
      <c r="D226" t="s">
        <v>796</v>
      </c>
      <c r="E226" t="s">
        <v>1215</v>
      </c>
      <c r="F226" t="s">
        <v>303</v>
      </c>
      <c r="G226" t="s">
        <v>210</v>
      </c>
      <c r="H226" t="s">
        <v>258</v>
      </c>
      <c r="K226" t="s">
        <v>950</v>
      </c>
      <c r="L226" t="s">
        <v>950</v>
      </c>
      <c r="M226" t="s">
        <v>450</v>
      </c>
      <c r="N226" t="s">
        <v>279</v>
      </c>
    </row>
    <row r="227" spans="2:14" x14ac:dyDescent="0.35">
      <c r="B227" t="s">
        <v>216</v>
      </c>
      <c r="C227" t="s">
        <v>798</v>
      </c>
      <c r="D227" t="s">
        <v>796</v>
      </c>
      <c r="E227" t="s">
        <v>1215</v>
      </c>
      <c r="F227" t="s">
        <v>303</v>
      </c>
      <c r="G227" t="s">
        <v>210</v>
      </c>
      <c r="H227" t="s">
        <v>258</v>
      </c>
      <c r="K227" t="s">
        <v>1162</v>
      </c>
      <c r="L227" t="s">
        <v>1162</v>
      </c>
      <c r="M227" t="s">
        <v>1108</v>
      </c>
      <c r="N227" t="s">
        <v>10</v>
      </c>
    </row>
    <row r="228" spans="2:14" x14ac:dyDescent="0.35">
      <c r="B228" t="s">
        <v>216</v>
      </c>
      <c r="C228" t="s">
        <v>800</v>
      </c>
      <c r="D228" t="s">
        <v>796</v>
      </c>
      <c r="E228" t="s">
        <v>1215</v>
      </c>
      <c r="F228" t="s">
        <v>303</v>
      </c>
      <c r="G228" t="s">
        <v>210</v>
      </c>
      <c r="H228" t="s">
        <v>258</v>
      </c>
      <c r="K228" t="s">
        <v>697</v>
      </c>
      <c r="L228" t="s">
        <v>697</v>
      </c>
      <c r="M228" t="s">
        <v>332</v>
      </c>
      <c r="N228" t="s">
        <v>213</v>
      </c>
    </row>
    <row r="229" spans="2:14" x14ac:dyDescent="0.35">
      <c r="B229" t="s">
        <v>1576</v>
      </c>
      <c r="C229" t="s">
        <v>895</v>
      </c>
      <c r="D229" t="s">
        <v>896</v>
      </c>
      <c r="E229" t="s">
        <v>1241</v>
      </c>
      <c r="F229" t="s">
        <v>43</v>
      </c>
      <c r="G229" t="s">
        <v>210</v>
      </c>
      <c r="H229" t="s">
        <v>721</v>
      </c>
      <c r="K229" t="s">
        <v>878</v>
      </c>
      <c r="L229" t="s">
        <v>878</v>
      </c>
      <c r="M229" t="s">
        <v>300</v>
      </c>
      <c r="N229" t="s">
        <v>252</v>
      </c>
    </row>
    <row r="230" spans="2:14" x14ac:dyDescent="0.35">
      <c r="B230" t="s">
        <v>216</v>
      </c>
      <c r="C230" t="s">
        <v>897</v>
      </c>
      <c r="D230" t="s">
        <v>896</v>
      </c>
      <c r="E230" t="s">
        <v>1241</v>
      </c>
      <c r="F230" t="s">
        <v>43</v>
      </c>
      <c r="G230" t="s">
        <v>210</v>
      </c>
      <c r="H230" t="s">
        <v>721</v>
      </c>
      <c r="K230" t="s">
        <v>922</v>
      </c>
      <c r="L230" t="s">
        <v>922</v>
      </c>
      <c r="M230" t="s">
        <v>348</v>
      </c>
      <c r="N230" t="s">
        <v>224</v>
      </c>
    </row>
    <row r="231" spans="2:14" x14ac:dyDescent="0.35">
      <c r="B231" t="s">
        <v>216</v>
      </c>
      <c r="C231" t="s">
        <v>898</v>
      </c>
      <c r="D231" t="s">
        <v>896</v>
      </c>
      <c r="E231" t="s">
        <v>1241</v>
      </c>
      <c r="F231" t="s">
        <v>43</v>
      </c>
      <c r="G231" t="s">
        <v>210</v>
      </c>
      <c r="H231" t="s">
        <v>721</v>
      </c>
      <c r="K231" t="s">
        <v>822</v>
      </c>
      <c r="L231" t="s">
        <v>822</v>
      </c>
      <c r="M231" t="s">
        <v>969</v>
      </c>
      <c r="N231" t="s">
        <v>260</v>
      </c>
    </row>
    <row r="232" spans="2:14" x14ac:dyDescent="0.35">
      <c r="B232" t="s">
        <v>216</v>
      </c>
      <c r="C232" t="s">
        <v>899</v>
      </c>
      <c r="D232" t="s">
        <v>896</v>
      </c>
      <c r="E232" t="s">
        <v>1241</v>
      </c>
      <c r="F232" t="s">
        <v>43</v>
      </c>
      <c r="G232" t="s">
        <v>210</v>
      </c>
      <c r="H232" t="s">
        <v>721</v>
      </c>
      <c r="K232" t="s">
        <v>1119</v>
      </c>
      <c r="L232" t="s">
        <v>1119</v>
      </c>
      <c r="M232" t="s">
        <v>1177</v>
      </c>
      <c r="N232" t="s">
        <v>50</v>
      </c>
    </row>
    <row r="233" spans="2:14" x14ac:dyDescent="0.35">
      <c r="B233">
        <v>108</v>
      </c>
      <c r="C233" t="s">
        <v>504</v>
      </c>
      <c r="D233" t="s">
        <v>67</v>
      </c>
      <c r="E233" t="s">
        <v>1219</v>
      </c>
      <c r="F233" t="s">
        <v>25</v>
      </c>
      <c r="G233" t="s">
        <v>210</v>
      </c>
      <c r="H233" t="s">
        <v>258</v>
      </c>
      <c r="K233" t="s">
        <v>1353</v>
      </c>
      <c r="L233" t="s">
        <v>1353</v>
      </c>
      <c r="M233" t="s">
        <v>1349</v>
      </c>
      <c r="N233" t="s">
        <v>220</v>
      </c>
    </row>
    <row r="234" spans="2:14" x14ac:dyDescent="0.35">
      <c r="B234">
        <v>24</v>
      </c>
      <c r="C234" t="s">
        <v>628</v>
      </c>
      <c r="D234" t="s">
        <v>67</v>
      </c>
      <c r="E234" t="s">
        <v>1219</v>
      </c>
      <c r="F234" t="s">
        <v>25</v>
      </c>
      <c r="G234" t="s">
        <v>210</v>
      </c>
      <c r="H234" t="s">
        <v>258</v>
      </c>
      <c r="K234" t="s">
        <v>577</v>
      </c>
      <c r="L234" t="s">
        <v>577</v>
      </c>
      <c r="M234" t="s">
        <v>590</v>
      </c>
      <c r="N234" t="s">
        <v>5</v>
      </c>
    </row>
    <row r="235" spans="2:14" x14ac:dyDescent="0.35">
      <c r="B235">
        <v>108</v>
      </c>
      <c r="C235" t="s">
        <v>506</v>
      </c>
      <c r="D235" t="s">
        <v>67</v>
      </c>
      <c r="E235" t="s">
        <v>505</v>
      </c>
      <c r="F235" t="s">
        <v>25</v>
      </c>
      <c r="G235" t="s">
        <v>210</v>
      </c>
      <c r="H235" t="s">
        <v>258</v>
      </c>
      <c r="K235" t="s">
        <v>1126</v>
      </c>
      <c r="L235" t="s">
        <v>1126</v>
      </c>
      <c r="M235" t="s">
        <v>1100</v>
      </c>
      <c r="N235" t="s">
        <v>28</v>
      </c>
    </row>
    <row r="236" spans="2:14" x14ac:dyDescent="0.35">
      <c r="C236" t="s">
        <v>1457</v>
      </c>
      <c r="D236" t="s">
        <v>67</v>
      </c>
      <c r="E236" t="s">
        <v>1497</v>
      </c>
      <c r="F236" t="s">
        <v>25</v>
      </c>
      <c r="G236" t="s">
        <v>210</v>
      </c>
      <c r="H236" t="s">
        <v>258</v>
      </c>
      <c r="L236" t="s">
        <v>1473</v>
      </c>
      <c r="M236" t="s">
        <v>298</v>
      </c>
      <c r="N236" t="s">
        <v>45</v>
      </c>
    </row>
    <row r="237" spans="2:14" x14ac:dyDescent="0.35">
      <c r="C237" t="s">
        <v>1458</v>
      </c>
      <c r="D237" t="s">
        <v>67</v>
      </c>
      <c r="E237" t="s">
        <v>1497</v>
      </c>
      <c r="F237" t="s">
        <v>25</v>
      </c>
      <c r="G237" t="s">
        <v>210</v>
      </c>
      <c r="H237" t="s">
        <v>258</v>
      </c>
      <c r="K237" t="s">
        <v>534</v>
      </c>
      <c r="L237" t="s">
        <v>534</v>
      </c>
      <c r="M237" t="s">
        <v>84</v>
      </c>
      <c r="N237" t="s">
        <v>25</v>
      </c>
    </row>
    <row r="238" spans="2:14" x14ac:dyDescent="0.35">
      <c r="B238">
        <v>121</v>
      </c>
      <c r="C238" t="s">
        <v>486</v>
      </c>
      <c r="D238" t="s">
        <v>888</v>
      </c>
      <c r="E238" t="s">
        <v>1242</v>
      </c>
      <c r="F238" t="s">
        <v>224</v>
      </c>
      <c r="G238" t="s">
        <v>210</v>
      </c>
      <c r="H238" t="s">
        <v>721</v>
      </c>
      <c r="K238" t="s">
        <v>1530</v>
      </c>
      <c r="L238" t="s">
        <v>1530</v>
      </c>
      <c r="M238" t="s">
        <v>1525</v>
      </c>
      <c r="N238" t="s">
        <v>29</v>
      </c>
    </row>
    <row r="239" spans="2:14" x14ac:dyDescent="0.35">
      <c r="B239" t="s">
        <v>216</v>
      </c>
      <c r="C239" t="s">
        <v>889</v>
      </c>
      <c r="D239" t="s">
        <v>888</v>
      </c>
      <c r="E239" t="s">
        <v>1242</v>
      </c>
      <c r="F239" t="s">
        <v>224</v>
      </c>
      <c r="G239" t="s">
        <v>210</v>
      </c>
      <c r="H239" t="s">
        <v>721</v>
      </c>
      <c r="K239" t="s">
        <v>940</v>
      </c>
      <c r="L239" t="s">
        <v>940</v>
      </c>
      <c r="M239" t="s">
        <v>956</v>
      </c>
      <c r="N239" t="s">
        <v>29</v>
      </c>
    </row>
    <row r="240" spans="2:14" x14ac:dyDescent="0.35">
      <c r="B240" t="s">
        <v>216</v>
      </c>
      <c r="C240" t="s">
        <v>890</v>
      </c>
      <c r="D240" t="s">
        <v>888</v>
      </c>
      <c r="E240" t="s">
        <v>1242</v>
      </c>
      <c r="F240" t="s">
        <v>224</v>
      </c>
      <c r="G240" t="s">
        <v>210</v>
      </c>
      <c r="H240" t="s">
        <v>721</v>
      </c>
      <c r="K240" t="s">
        <v>1293</v>
      </c>
      <c r="L240" t="s">
        <v>1293</v>
      </c>
      <c r="M240" t="s">
        <v>1358</v>
      </c>
      <c r="N240" t="s">
        <v>92</v>
      </c>
    </row>
    <row r="241" spans="1:14" x14ac:dyDescent="0.35">
      <c r="B241" t="s">
        <v>216</v>
      </c>
      <c r="C241" t="s">
        <v>891</v>
      </c>
      <c r="D241" t="s">
        <v>888</v>
      </c>
      <c r="E241" t="s">
        <v>1242</v>
      </c>
      <c r="F241" t="s">
        <v>224</v>
      </c>
      <c r="G241" t="s">
        <v>210</v>
      </c>
      <c r="H241" t="s">
        <v>721</v>
      </c>
      <c r="K241" t="s">
        <v>746</v>
      </c>
      <c r="L241" t="s">
        <v>746</v>
      </c>
      <c r="M241" t="s">
        <v>982</v>
      </c>
      <c r="N241" t="s">
        <v>557</v>
      </c>
    </row>
    <row r="242" spans="1:14" x14ac:dyDescent="0.35">
      <c r="B242" t="s">
        <v>216</v>
      </c>
      <c r="C242" t="s">
        <v>892</v>
      </c>
      <c r="D242" t="s">
        <v>888</v>
      </c>
      <c r="E242" t="s">
        <v>1242</v>
      </c>
      <c r="F242" t="s">
        <v>224</v>
      </c>
      <c r="G242" t="s">
        <v>210</v>
      </c>
      <c r="H242" t="s">
        <v>721</v>
      </c>
      <c r="K242" t="s">
        <v>857</v>
      </c>
      <c r="L242" t="s">
        <v>857</v>
      </c>
      <c r="M242" t="s">
        <v>334</v>
      </c>
      <c r="N242" t="s">
        <v>220</v>
      </c>
    </row>
    <row r="243" spans="1:14" x14ac:dyDescent="0.35">
      <c r="B243">
        <v>208</v>
      </c>
      <c r="C243" t="s">
        <v>918</v>
      </c>
      <c r="D243" t="s">
        <v>888</v>
      </c>
      <c r="E243" t="s">
        <v>1243</v>
      </c>
      <c r="F243" t="s">
        <v>224</v>
      </c>
      <c r="G243" t="s">
        <v>210</v>
      </c>
      <c r="H243" t="s">
        <v>721</v>
      </c>
      <c r="K243" t="s">
        <v>1135</v>
      </c>
      <c r="L243" t="s">
        <v>1135</v>
      </c>
      <c r="M243" t="s">
        <v>590</v>
      </c>
      <c r="N243" t="s">
        <v>5</v>
      </c>
    </row>
    <row r="244" spans="1:14" x14ac:dyDescent="0.35">
      <c r="B244" t="s">
        <v>216</v>
      </c>
      <c r="C244" t="s">
        <v>919</v>
      </c>
      <c r="D244" t="s">
        <v>888</v>
      </c>
      <c r="E244" t="s">
        <v>1243</v>
      </c>
      <c r="F244" t="s">
        <v>224</v>
      </c>
      <c r="G244" t="s">
        <v>210</v>
      </c>
      <c r="H244" t="s">
        <v>721</v>
      </c>
      <c r="K244" t="s">
        <v>678</v>
      </c>
      <c r="L244" t="s">
        <v>678</v>
      </c>
      <c r="M244" t="s">
        <v>1106</v>
      </c>
      <c r="N244" t="s">
        <v>27</v>
      </c>
    </row>
    <row r="245" spans="1:14" x14ac:dyDescent="0.35">
      <c r="A245">
        <v>89</v>
      </c>
      <c r="B245" t="s">
        <v>216</v>
      </c>
      <c r="C245" t="s">
        <v>920</v>
      </c>
      <c r="D245" t="s">
        <v>888</v>
      </c>
      <c r="E245" t="s">
        <v>1243</v>
      </c>
      <c r="F245" t="s">
        <v>224</v>
      </c>
      <c r="G245" t="s">
        <v>210</v>
      </c>
      <c r="H245" t="s">
        <v>721</v>
      </c>
      <c r="K245" t="s">
        <v>736</v>
      </c>
      <c r="L245" t="s">
        <v>736</v>
      </c>
      <c r="M245" t="s">
        <v>295</v>
      </c>
      <c r="N245" t="s">
        <v>41</v>
      </c>
    </row>
    <row r="246" spans="1:14" x14ac:dyDescent="0.35">
      <c r="B246" t="s">
        <v>216</v>
      </c>
      <c r="C246" t="s">
        <v>921</v>
      </c>
      <c r="D246" t="s">
        <v>888</v>
      </c>
      <c r="E246" t="s">
        <v>1243</v>
      </c>
      <c r="F246" t="s">
        <v>224</v>
      </c>
      <c r="G246" t="s">
        <v>210</v>
      </c>
      <c r="H246" t="s">
        <v>721</v>
      </c>
      <c r="K246" t="s">
        <v>662</v>
      </c>
      <c r="L246" t="s">
        <v>662</v>
      </c>
      <c r="M246" t="s">
        <v>718</v>
      </c>
      <c r="N246" t="s">
        <v>37</v>
      </c>
    </row>
    <row r="247" spans="1:14" x14ac:dyDescent="0.35">
      <c r="B247" t="s">
        <v>1576</v>
      </c>
      <c r="C247" t="s">
        <v>1445</v>
      </c>
      <c r="D247" t="s">
        <v>728</v>
      </c>
      <c r="E247" t="s">
        <v>1501</v>
      </c>
      <c r="F247" t="s">
        <v>41</v>
      </c>
      <c r="G247" t="s">
        <v>210</v>
      </c>
      <c r="H247" t="s">
        <v>253</v>
      </c>
      <c r="K247" t="s">
        <v>941</v>
      </c>
      <c r="L247" t="s">
        <v>941</v>
      </c>
      <c r="M247" t="s">
        <v>957</v>
      </c>
      <c r="N247" t="s">
        <v>29</v>
      </c>
    </row>
    <row r="248" spans="1:14" x14ac:dyDescent="0.35">
      <c r="C248" t="s">
        <v>1447</v>
      </c>
      <c r="D248" t="s">
        <v>728</v>
      </c>
      <c r="E248" t="s">
        <v>1501</v>
      </c>
      <c r="F248" t="s">
        <v>41</v>
      </c>
      <c r="G248" t="s">
        <v>210</v>
      </c>
      <c r="H248" t="s">
        <v>253</v>
      </c>
      <c r="K248" t="s">
        <v>691</v>
      </c>
      <c r="L248" t="s">
        <v>691</v>
      </c>
      <c r="M248" t="s">
        <v>114</v>
      </c>
      <c r="N248" t="s">
        <v>33</v>
      </c>
    </row>
    <row r="249" spans="1:14" x14ac:dyDescent="0.35">
      <c r="C249" t="s">
        <v>1448</v>
      </c>
      <c r="D249" t="s">
        <v>728</v>
      </c>
      <c r="E249" t="s">
        <v>1449</v>
      </c>
      <c r="F249" t="s">
        <v>41</v>
      </c>
      <c r="G249" t="s">
        <v>210</v>
      </c>
      <c r="H249" t="s">
        <v>253</v>
      </c>
      <c r="L249" t="s">
        <v>1474</v>
      </c>
      <c r="M249" t="s">
        <v>1476</v>
      </c>
      <c r="N249" t="s">
        <v>45</v>
      </c>
    </row>
    <row r="250" spans="1:14" x14ac:dyDescent="0.35">
      <c r="C250" t="s">
        <v>1450</v>
      </c>
      <c r="D250" t="s">
        <v>728</v>
      </c>
      <c r="E250" t="s">
        <v>1449</v>
      </c>
      <c r="F250" t="s">
        <v>41</v>
      </c>
      <c r="G250" t="s">
        <v>210</v>
      </c>
      <c r="H250" t="s">
        <v>253</v>
      </c>
      <c r="K250" t="s">
        <v>758</v>
      </c>
      <c r="L250" t="s">
        <v>758</v>
      </c>
      <c r="M250" t="s">
        <v>964</v>
      </c>
      <c r="N250" t="s">
        <v>288</v>
      </c>
    </row>
    <row r="251" spans="1:14" x14ac:dyDescent="0.35">
      <c r="B251" t="s">
        <v>1576</v>
      </c>
      <c r="C251" t="s">
        <v>727</v>
      </c>
      <c r="D251" t="s">
        <v>728</v>
      </c>
      <c r="E251" t="s">
        <v>1229</v>
      </c>
      <c r="F251" t="s">
        <v>41</v>
      </c>
      <c r="G251" t="s">
        <v>210</v>
      </c>
      <c r="H251" t="s">
        <v>253</v>
      </c>
      <c r="K251" t="s">
        <v>1128</v>
      </c>
      <c r="L251" t="s">
        <v>1128</v>
      </c>
      <c r="M251" t="s">
        <v>223</v>
      </c>
      <c r="N251" t="s">
        <v>13</v>
      </c>
    </row>
    <row r="252" spans="1:14" x14ac:dyDescent="0.35">
      <c r="B252" t="s">
        <v>216</v>
      </c>
      <c r="C252" t="s">
        <v>729</v>
      </c>
      <c r="D252" t="s">
        <v>728</v>
      </c>
      <c r="E252" t="s">
        <v>1229</v>
      </c>
      <c r="F252" t="s">
        <v>41</v>
      </c>
      <c r="G252" t="s">
        <v>210</v>
      </c>
      <c r="H252" t="s">
        <v>253</v>
      </c>
      <c r="K252" t="s">
        <v>907</v>
      </c>
      <c r="L252" t="s">
        <v>907</v>
      </c>
      <c r="M252" t="s">
        <v>983</v>
      </c>
      <c r="N252" t="s">
        <v>202</v>
      </c>
    </row>
    <row r="253" spans="1:14" x14ac:dyDescent="0.35">
      <c r="B253" t="s">
        <v>216</v>
      </c>
      <c r="C253" t="s">
        <v>730</v>
      </c>
      <c r="D253" t="s">
        <v>728</v>
      </c>
      <c r="E253" t="s">
        <v>1229</v>
      </c>
      <c r="F253" t="s">
        <v>41</v>
      </c>
      <c r="G253" t="s">
        <v>210</v>
      </c>
      <c r="H253" t="s">
        <v>253</v>
      </c>
      <c r="K253" t="s">
        <v>791</v>
      </c>
      <c r="L253" t="s">
        <v>791</v>
      </c>
      <c r="M253" t="s">
        <v>801</v>
      </c>
      <c r="N253" t="s">
        <v>119</v>
      </c>
    </row>
    <row r="254" spans="1:14" x14ac:dyDescent="0.35">
      <c r="B254" t="s">
        <v>216</v>
      </c>
      <c r="C254" t="s">
        <v>731</v>
      </c>
      <c r="D254" t="s">
        <v>728</v>
      </c>
      <c r="E254" t="s">
        <v>1229</v>
      </c>
      <c r="F254" t="s">
        <v>41</v>
      </c>
      <c r="G254" t="s">
        <v>210</v>
      </c>
      <c r="H254" t="s">
        <v>253</v>
      </c>
      <c r="K254" t="s">
        <v>1466</v>
      </c>
      <c r="L254" t="s">
        <v>1466</v>
      </c>
      <c r="M254" t="s">
        <v>1459</v>
      </c>
      <c r="N254" t="s">
        <v>309</v>
      </c>
    </row>
    <row r="255" spans="1:14" x14ac:dyDescent="0.35">
      <c r="B255" t="s">
        <v>216</v>
      </c>
      <c r="C255" t="s">
        <v>732</v>
      </c>
      <c r="D255" t="s">
        <v>728</v>
      </c>
      <c r="E255" t="s">
        <v>1229</v>
      </c>
      <c r="F255" t="s">
        <v>41</v>
      </c>
      <c r="G255" t="s">
        <v>210</v>
      </c>
      <c r="H255" t="s">
        <v>253</v>
      </c>
      <c r="K255" t="s">
        <v>1424</v>
      </c>
      <c r="L255" t="s">
        <v>1424</v>
      </c>
      <c r="M255" t="s">
        <v>1421</v>
      </c>
      <c r="N255" t="s">
        <v>261</v>
      </c>
    </row>
    <row r="256" spans="1:14" x14ac:dyDescent="0.35">
      <c r="B256" t="s">
        <v>216</v>
      </c>
      <c r="C256" t="s">
        <v>733</v>
      </c>
      <c r="D256" t="s">
        <v>728</v>
      </c>
      <c r="E256" t="s">
        <v>1229</v>
      </c>
      <c r="F256" t="s">
        <v>41</v>
      </c>
      <c r="G256" t="s">
        <v>210</v>
      </c>
      <c r="H256" t="s">
        <v>253</v>
      </c>
      <c r="K256" t="s">
        <v>820</v>
      </c>
      <c r="L256" t="s">
        <v>820</v>
      </c>
      <c r="M256" t="s">
        <v>968</v>
      </c>
      <c r="N256" t="s">
        <v>260</v>
      </c>
    </row>
    <row r="257" spans="2:14" x14ac:dyDescent="0.35">
      <c r="B257" t="s">
        <v>216</v>
      </c>
      <c r="C257" t="s">
        <v>734</v>
      </c>
      <c r="D257" t="s">
        <v>728</v>
      </c>
      <c r="E257" t="s">
        <v>1229</v>
      </c>
      <c r="F257" t="s">
        <v>41</v>
      </c>
      <c r="G257" t="s">
        <v>210</v>
      </c>
      <c r="H257" t="s">
        <v>253</v>
      </c>
      <c r="K257" t="s">
        <v>777</v>
      </c>
      <c r="L257" t="s">
        <v>777</v>
      </c>
      <c r="M257" t="s">
        <v>989</v>
      </c>
      <c r="N257" t="s">
        <v>259</v>
      </c>
    </row>
    <row r="258" spans="2:14" x14ac:dyDescent="0.35">
      <c r="B258" t="s">
        <v>1576</v>
      </c>
      <c r="C258" t="s">
        <v>784</v>
      </c>
      <c r="D258" t="s">
        <v>747</v>
      </c>
      <c r="E258" t="s">
        <v>1244</v>
      </c>
      <c r="F258" t="s">
        <v>557</v>
      </c>
      <c r="G258" t="s">
        <v>210</v>
      </c>
      <c r="H258" t="s">
        <v>721</v>
      </c>
      <c r="K258" t="s">
        <v>788</v>
      </c>
      <c r="L258" t="s">
        <v>788</v>
      </c>
      <c r="M258" t="s">
        <v>966</v>
      </c>
      <c r="N258" t="s">
        <v>119</v>
      </c>
    </row>
    <row r="259" spans="2:14" x14ac:dyDescent="0.35">
      <c r="B259" t="s">
        <v>216</v>
      </c>
      <c r="C259" t="s">
        <v>785</v>
      </c>
      <c r="D259" t="s">
        <v>747</v>
      </c>
      <c r="E259" t="s">
        <v>1244</v>
      </c>
      <c r="F259" t="s">
        <v>557</v>
      </c>
      <c r="G259" t="s">
        <v>210</v>
      </c>
      <c r="H259" t="s">
        <v>721</v>
      </c>
      <c r="K259" t="s">
        <v>1400</v>
      </c>
      <c r="L259" t="s">
        <v>1400</v>
      </c>
      <c r="M259" t="s">
        <v>469</v>
      </c>
      <c r="N259" t="s">
        <v>51</v>
      </c>
    </row>
    <row r="260" spans="2:14" x14ac:dyDescent="0.35">
      <c r="B260" t="s">
        <v>216</v>
      </c>
      <c r="C260" t="s">
        <v>786</v>
      </c>
      <c r="D260" t="s">
        <v>747</v>
      </c>
      <c r="E260" t="s">
        <v>1244</v>
      </c>
      <c r="F260" t="s">
        <v>557</v>
      </c>
      <c r="G260" t="s">
        <v>210</v>
      </c>
      <c r="H260" t="s">
        <v>721</v>
      </c>
      <c r="K260" t="s">
        <v>809</v>
      </c>
      <c r="L260" t="s">
        <v>809</v>
      </c>
      <c r="M260" t="s">
        <v>959</v>
      </c>
      <c r="N260" t="s">
        <v>220</v>
      </c>
    </row>
    <row r="261" spans="2:14" x14ac:dyDescent="0.35">
      <c r="B261" t="s">
        <v>1576</v>
      </c>
      <c r="C261" t="s">
        <v>1039</v>
      </c>
      <c r="D261" t="s">
        <v>1040</v>
      </c>
      <c r="E261" t="s">
        <v>1230</v>
      </c>
      <c r="F261" t="s">
        <v>28</v>
      </c>
      <c r="G261" t="s">
        <v>210</v>
      </c>
      <c r="H261" t="s">
        <v>253</v>
      </c>
      <c r="K261" t="s">
        <v>879</v>
      </c>
      <c r="L261" t="s">
        <v>879</v>
      </c>
      <c r="M261" t="s">
        <v>300</v>
      </c>
      <c r="N261" t="s">
        <v>252</v>
      </c>
    </row>
    <row r="262" spans="2:14" x14ac:dyDescent="0.35">
      <c r="B262" t="s">
        <v>216</v>
      </c>
      <c r="C262" t="s">
        <v>1041</v>
      </c>
      <c r="D262" t="s">
        <v>1040</v>
      </c>
      <c r="E262" t="s">
        <v>1230</v>
      </c>
      <c r="F262" t="s">
        <v>28</v>
      </c>
      <c r="G262" t="s">
        <v>210</v>
      </c>
      <c r="H262" t="s">
        <v>253</v>
      </c>
      <c r="K262" t="s">
        <v>574</v>
      </c>
      <c r="L262" t="s">
        <v>574</v>
      </c>
      <c r="M262" t="s">
        <v>590</v>
      </c>
      <c r="N262" t="s">
        <v>5</v>
      </c>
    </row>
    <row r="263" spans="2:14" x14ac:dyDescent="0.35">
      <c r="B263">
        <v>208</v>
      </c>
      <c r="C263" t="s">
        <v>1033</v>
      </c>
      <c r="D263" t="s">
        <v>715</v>
      </c>
      <c r="E263" t="s">
        <v>1201</v>
      </c>
      <c r="F263" t="s">
        <v>37</v>
      </c>
      <c r="G263" t="s">
        <v>210</v>
      </c>
      <c r="H263" t="s">
        <v>254</v>
      </c>
      <c r="K263" t="s">
        <v>581</v>
      </c>
      <c r="L263" t="s">
        <v>581</v>
      </c>
      <c r="M263" t="s">
        <v>590</v>
      </c>
      <c r="N263" t="s">
        <v>5</v>
      </c>
    </row>
    <row r="264" spans="2:14" x14ac:dyDescent="0.35">
      <c r="B264">
        <v>116</v>
      </c>
      <c r="C264" t="s">
        <v>502</v>
      </c>
      <c r="D264" t="s">
        <v>715</v>
      </c>
      <c r="E264" t="s">
        <v>1201</v>
      </c>
      <c r="F264" t="s">
        <v>37</v>
      </c>
      <c r="G264" t="s">
        <v>210</v>
      </c>
      <c r="H264" t="s">
        <v>254</v>
      </c>
      <c r="K264" t="s">
        <v>547</v>
      </c>
      <c r="L264" t="s">
        <v>547</v>
      </c>
      <c r="M264" t="s">
        <v>1355</v>
      </c>
      <c r="N264" t="s">
        <v>40</v>
      </c>
    </row>
    <row r="265" spans="2:14" x14ac:dyDescent="0.35">
      <c r="B265" t="s">
        <v>216</v>
      </c>
      <c r="C265" t="s">
        <v>1031</v>
      </c>
      <c r="D265" t="s">
        <v>715</v>
      </c>
      <c r="E265" t="s">
        <v>1201</v>
      </c>
      <c r="F265" t="s">
        <v>37</v>
      </c>
      <c r="G265" t="s">
        <v>210</v>
      </c>
      <c r="H265" t="s">
        <v>254</v>
      </c>
      <c r="K265" t="s">
        <v>696</v>
      </c>
      <c r="L265" t="s">
        <v>696</v>
      </c>
      <c r="M265" t="s">
        <v>332</v>
      </c>
      <c r="N265" t="s">
        <v>213</v>
      </c>
    </row>
    <row r="266" spans="2:14" x14ac:dyDescent="0.35">
      <c r="B266" t="s">
        <v>1576</v>
      </c>
      <c r="C266" t="s">
        <v>1032</v>
      </c>
      <c r="D266" t="s">
        <v>715</v>
      </c>
      <c r="E266" t="s">
        <v>1201</v>
      </c>
      <c r="F266" t="s">
        <v>37</v>
      </c>
      <c r="G266" t="s">
        <v>210</v>
      </c>
      <c r="H266" t="s">
        <v>254</v>
      </c>
      <c r="K266" t="s">
        <v>859</v>
      </c>
      <c r="L266" t="s">
        <v>859</v>
      </c>
      <c r="M266" t="s">
        <v>334</v>
      </c>
      <c r="N266" t="s">
        <v>220</v>
      </c>
    </row>
    <row r="267" spans="2:14" x14ac:dyDescent="0.35">
      <c r="B267" t="s">
        <v>216</v>
      </c>
      <c r="C267" t="s">
        <v>1034</v>
      </c>
      <c r="D267" t="s">
        <v>715</v>
      </c>
      <c r="E267" t="s">
        <v>1201</v>
      </c>
      <c r="F267" t="s">
        <v>37</v>
      </c>
      <c r="G267" t="s">
        <v>210</v>
      </c>
      <c r="H267" t="s">
        <v>254</v>
      </c>
      <c r="K267" t="s">
        <v>856</v>
      </c>
      <c r="L267" t="s">
        <v>856</v>
      </c>
      <c r="M267" t="s">
        <v>334</v>
      </c>
      <c r="N267" t="s">
        <v>220</v>
      </c>
    </row>
    <row r="268" spans="2:14" x14ac:dyDescent="0.35">
      <c r="B268" t="s">
        <v>216</v>
      </c>
      <c r="C268" t="s">
        <v>1035</v>
      </c>
      <c r="D268" t="s">
        <v>715</v>
      </c>
      <c r="E268" t="s">
        <v>1201</v>
      </c>
      <c r="F268" t="s">
        <v>37</v>
      </c>
      <c r="G268" t="s">
        <v>210</v>
      </c>
      <c r="H268" t="s">
        <v>254</v>
      </c>
      <c r="K268" t="s">
        <v>914</v>
      </c>
      <c r="L268" t="s">
        <v>914</v>
      </c>
      <c r="M268" t="s">
        <v>971</v>
      </c>
      <c r="N268" t="s">
        <v>561</v>
      </c>
    </row>
    <row r="269" spans="2:14" x14ac:dyDescent="0.35">
      <c r="B269">
        <v>208</v>
      </c>
      <c r="C269" t="s">
        <v>475</v>
      </c>
      <c r="D269" t="s">
        <v>715</v>
      </c>
      <c r="E269" t="s">
        <v>1012</v>
      </c>
      <c r="F269" t="s">
        <v>37</v>
      </c>
      <c r="G269" t="s">
        <v>210</v>
      </c>
      <c r="H269" t="s">
        <v>254</v>
      </c>
      <c r="K269" t="s">
        <v>1504</v>
      </c>
      <c r="L269" t="s">
        <v>1504</v>
      </c>
      <c r="M269" t="s">
        <v>1505</v>
      </c>
      <c r="N269" t="s">
        <v>10</v>
      </c>
    </row>
    <row r="270" spans="2:14" x14ac:dyDescent="0.35">
      <c r="B270">
        <v>117</v>
      </c>
      <c r="C270" t="s">
        <v>491</v>
      </c>
      <c r="D270" t="s">
        <v>715</v>
      </c>
      <c r="E270" t="s">
        <v>1012</v>
      </c>
      <c r="F270" t="s">
        <v>37</v>
      </c>
      <c r="G270" t="s">
        <v>210</v>
      </c>
      <c r="H270" t="s">
        <v>254</v>
      </c>
      <c r="K270" t="s">
        <v>1187</v>
      </c>
      <c r="L270" t="s">
        <v>1187</v>
      </c>
      <c r="M270" t="s">
        <v>1188</v>
      </c>
      <c r="N270" t="s">
        <v>34</v>
      </c>
    </row>
    <row r="271" spans="2:14" x14ac:dyDescent="0.35">
      <c r="B271">
        <v>116</v>
      </c>
      <c r="C271" t="s">
        <v>499</v>
      </c>
      <c r="D271" t="s">
        <v>715</v>
      </c>
      <c r="E271" t="s">
        <v>1012</v>
      </c>
      <c r="F271" t="s">
        <v>37</v>
      </c>
      <c r="G271" t="s">
        <v>210</v>
      </c>
      <c r="H271" t="s">
        <v>254</v>
      </c>
      <c r="K271" t="s">
        <v>1143</v>
      </c>
      <c r="L271" t="s">
        <v>1143</v>
      </c>
      <c r="M271" t="s">
        <v>1180</v>
      </c>
      <c r="N271" t="s">
        <v>208</v>
      </c>
    </row>
    <row r="272" spans="2:14" x14ac:dyDescent="0.35">
      <c r="B272" t="s">
        <v>1576</v>
      </c>
      <c r="C272" t="s">
        <v>716</v>
      </c>
      <c r="D272" t="s">
        <v>715</v>
      </c>
      <c r="E272" t="s">
        <v>1012</v>
      </c>
      <c r="F272" t="s">
        <v>37</v>
      </c>
      <c r="G272" t="s">
        <v>210</v>
      </c>
      <c r="H272" t="s">
        <v>254</v>
      </c>
      <c r="K272" t="s">
        <v>670</v>
      </c>
      <c r="L272" t="s">
        <v>670</v>
      </c>
      <c r="M272" t="s">
        <v>1355</v>
      </c>
      <c r="N272" t="s">
        <v>40</v>
      </c>
    </row>
    <row r="273" spans="2:14" x14ac:dyDescent="0.35">
      <c r="B273" t="s">
        <v>216</v>
      </c>
      <c r="C273" t="s">
        <v>618</v>
      </c>
      <c r="D273" t="s">
        <v>219</v>
      </c>
      <c r="E273" t="s">
        <v>1202</v>
      </c>
      <c r="F273" t="s">
        <v>220</v>
      </c>
      <c r="G273" t="s">
        <v>210</v>
      </c>
      <c r="H273" t="s">
        <v>254</v>
      </c>
      <c r="K273" t="s">
        <v>1403</v>
      </c>
      <c r="L273" t="s">
        <v>1403</v>
      </c>
      <c r="M273" t="s">
        <v>306</v>
      </c>
      <c r="N273" t="s">
        <v>27</v>
      </c>
    </row>
    <row r="274" spans="2:14" x14ac:dyDescent="0.35">
      <c r="B274" t="s">
        <v>1576</v>
      </c>
      <c r="C274" t="s">
        <v>619</v>
      </c>
      <c r="D274" t="s">
        <v>219</v>
      </c>
      <c r="E274" t="s">
        <v>1202</v>
      </c>
      <c r="F274" t="s">
        <v>220</v>
      </c>
      <c r="G274" t="s">
        <v>210</v>
      </c>
      <c r="H274" t="s">
        <v>254</v>
      </c>
      <c r="K274" t="s">
        <v>850</v>
      </c>
      <c r="L274" t="s">
        <v>850</v>
      </c>
      <c r="M274" t="s">
        <v>975</v>
      </c>
      <c r="N274" t="s">
        <v>13</v>
      </c>
    </row>
    <row r="275" spans="2:14" x14ac:dyDescent="0.35">
      <c r="B275" t="s">
        <v>1576</v>
      </c>
      <c r="C275" t="s">
        <v>1342</v>
      </c>
      <c r="D275" t="s">
        <v>219</v>
      </c>
      <c r="E275" t="s">
        <v>1363</v>
      </c>
      <c r="F275" t="s">
        <v>220</v>
      </c>
      <c r="G275" t="s">
        <v>210</v>
      </c>
      <c r="H275" t="s">
        <v>254</v>
      </c>
      <c r="K275" t="s">
        <v>884</v>
      </c>
      <c r="L275" t="s">
        <v>884</v>
      </c>
      <c r="M275" t="s">
        <v>291</v>
      </c>
      <c r="N275" t="s">
        <v>252</v>
      </c>
    </row>
    <row r="276" spans="2:14" x14ac:dyDescent="0.35">
      <c r="B276" t="s">
        <v>216</v>
      </c>
      <c r="C276" t="s">
        <v>1339</v>
      </c>
      <c r="D276" t="s">
        <v>219</v>
      </c>
      <c r="E276" t="s">
        <v>1363</v>
      </c>
      <c r="F276" t="s">
        <v>220</v>
      </c>
      <c r="G276" t="s">
        <v>210</v>
      </c>
      <c r="H276" t="s">
        <v>254</v>
      </c>
      <c r="K276" t="s">
        <v>858</v>
      </c>
      <c r="L276" t="s">
        <v>858</v>
      </c>
      <c r="M276" t="s">
        <v>334</v>
      </c>
      <c r="N276" t="s">
        <v>220</v>
      </c>
    </row>
    <row r="277" spans="2:14" x14ac:dyDescent="0.35">
      <c r="B277" t="s">
        <v>216</v>
      </c>
      <c r="C277" t="s">
        <v>1340</v>
      </c>
      <c r="D277" t="s">
        <v>219</v>
      </c>
      <c r="E277" t="s">
        <v>1363</v>
      </c>
      <c r="F277" t="s">
        <v>220</v>
      </c>
      <c r="G277" t="s">
        <v>210</v>
      </c>
      <c r="H277" t="s">
        <v>254</v>
      </c>
      <c r="K277" t="s">
        <v>1141</v>
      </c>
      <c r="L277" t="s">
        <v>1141</v>
      </c>
      <c r="M277" t="s">
        <v>233</v>
      </c>
      <c r="N277" t="s">
        <v>36</v>
      </c>
    </row>
    <row r="278" spans="2:14" x14ac:dyDescent="0.35">
      <c r="B278" t="s">
        <v>216</v>
      </c>
      <c r="C278" t="s">
        <v>1341</v>
      </c>
      <c r="D278" t="s">
        <v>219</v>
      </c>
      <c r="E278" t="s">
        <v>1363</v>
      </c>
      <c r="F278" t="s">
        <v>220</v>
      </c>
      <c r="G278" t="s">
        <v>210</v>
      </c>
      <c r="H278" t="s">
        <v>254</v>
      </c>
      <c r="K278" t="s">
        <v>1152</v>
      </c>
      <c r="L278" t="s">
        <v>1152</v>
      </c>
      <c r="M278" t="s">
        <v>1184</v>
      </c>
      <c r="N278" t="s">
        <v>44</v>
      </c>
    </row>
    <row r="279" spans="2:14" x14ac:dyDescent="0.35">
      <c r="B279" t="s">
        <v>216</v>
      </c>
      <c r="C279" t="s">
        <v>805</v>
      </c>
      <c r="D279" t="s">
        <v>219</v>
      </c>
      <c r="E279" t="s">
        <v>1203</v>
      </c>
      <c r="F279" t="s">
        <v>220</v>
      </c>
      <c r="G279" t="s">
        <v>210</v>
      </c>
      <c r="H279" t="s">
        <v>254</v>
      </c>
      <c r="K279" t="s">
        <v>1485</v>
      </c>
      <c r="L279" t="s">
        <v>1485</v>
      </c>
      <c r="M279" t="s">
        <v>1481</v>
      </c>
      <c r="N279" t="s">
        <v>1483</v>
      </c>
    </row>
    <row r="280" spans="2:14" x14ac:dyDescent="0.35">
      <c r="B280" t="s">
        <v>1576</v>
      </c>
      <c r="C280" t="s">
        <v>806</v>
      </c>
      <c r="D280" t="s">
        <v>219</v>
      </c>
      <c r="E280" t="s">
        <v>1203</v>
      </c>
      <c r="F280" t="s">
        <v>220</v>
      </c>
      <c r="G280" t="s">
        <v>210</v>
      </c>
      <c r="H280" t="s">
        <v>254</v>
      </c>
      <c r="K280" t="s">
        <v>932</v>
      </c>
      <c r="L280" t="s">
        <v>932</v>
      </c>
      <c r="M280" t="s">
        <v>955</v>
      </c>
      <c r="N280" t="s">
        <v>34</v>
      </c>
    </row>
    <row r="281" spans="2:14" x14ac:dyDescent="0.35">
      <c r="B281" t="s">
        <v>216</v>
      </c>
      <c r="C281" t="s">
        <v>807</v>
      </c>
      <c r="D281" t="s">
        <v>219</v>
      </c>
      <c r="E281" t="s">
        <v>1203</v>
      </c>
      <c r="F281" t="s">
        <v>220</v>
      </c>
      <c r="G281" t="s">
        <v>210</v>
      </c>
      <c r="H281" t="s">
        <v>254</v>
      </c>
      <c r="K281" t="s">
        <v>1494</v>
      </c>
      <c r="L281" t="s">
        <v>1494</v>
      </c>
      <c r="M281" t="s">
        <v>448</v>
      </c>
      <c r="N281" t="s">
        <v>13</v>
      </c>
    </row>
    <row r="282" spans="2:14" x14ac:dyDescent="0.35">
      <c r="B282" t="s">
        <v>216</v>
      </c>
      <c r="C282" t="s">
        <v>854</v>
      </c>
      <c r="D282" t="s">
        <v>219</v>
      </c>
      <c r="E282" t="s">
        <v>1204</v>
      </c>
      <c r="F282" t="s">
        <v>220</v>
      </c>
      <c r="G282" t="s">
        <v>210</v>
      </c>
      <c r="H282" t="s">
        <v>254</v>
      </c>
      <c r="K282" t="s">
        <v>923</v>
      </c>
      <c r="L282" t="s">
        <v>923</v>
      </c>
      <c r="M282" t="s">
        <v>348</v>
      </c>
      <c r="N282" t="s">
        <v>224</v>
      </c>
    </row>
    <row r="283" spans="2:14" x14ac:dyDescent="0.35">
      <c r="B283" t="s">
        <v>216</v>
      </c>
      <c r="C283" t="s">
        <v>855</v>
      </c>
      <c r="D283" t="s">
        <v>219</v>
      </c>
      <c r="E283" t="s">
        <v>1204</v>
      </c>
      <c r="F283" t="s">
        <v>220</v>
      </c>
      <c r="G283" t="s">
        <v>210</v>
      </c>
      <c r="H283" t="s">
        <v>254</v>
      </c>
      <c r="K283" t="s">
        <v>666</v>
      </c>
      <c r="L283" t="s">
        <v>666</v>
      </c>
      <c r="M283" t="s">
        <v>965</v>
      </c>
      <c r="N283" t="s">
        <v>252</v>
      </c>
    </row>
    <row r="284" spans="2:14" x14ac:dyDescent="0.35">
      <c r="C284" t="s">
        <v>1377</v>
      </c>
      <c r="D284" t="s">
        <v>108</v>
      </c>
      <c r="E284" t="s">
        <v>1415</v>
      </c>
      <c r="F284" t="s">
        <v>51</v>
      </c>
      <c r="G284" t="s">
        <v>210</v>
      </c>
      <c r="H284" t="s">
        <v>258</v>
      </c>
      <c r="K284" t="s">
        <v>576</v>
      </c>
      <c r="L284" t="s">
        <v>576</v>
      </c>
      <c r="M284" t="s">
        <v>591</v>
      </c>
      <c r="N284" t="s">
        <v>5</v>
      </c>
    </row>
    <row r="285" spans="2:14" x14ac:dyDescent="0.35">
      <c r="C285" t="s">
        <v>1378</v>
      </c>
      <c r="D285" t="s">
        <v>108</v>
      </c>
      <c r="E285" t="s">
        <v>1415</v>
      </c>
      <c r="F285" t="s">
        <v>51</v>
      </c>
      <c r="G285" t="s">
        <v>210</v>
      </c>
      <c r="H285" t="s">
        <v>258</v>
      </c>
      <c r="K285" t="s">
        <v>535</v>
      </c>
      <c r="L285" t="s">
        <v>535</v>
      </c>
      <c r="M285" t="s">
        <v>302</v>
      </c>
      <c r="N285" t="s">
        <v>34</v>
      </c>
    </row>
    <row r="286" spans="2:14" x14ac:dyDescent="0.35">
      <c r="C286" t="s">
        <v>1379</v>
      </c>
      <c r="D286" t="s">
        <v>108</v>
      </c>
      <c r="E286" t="s">
        <v>1415</v>
      </c>
      <c r="F286" t="s">
        <v>51</v>
      </c>
      <c r="G286" t="s">
        <v>210</v>
      </c>
      <c r="H286" t="s">
        <v>258</v>
      </c>
      <c r="K286" t="s">
        <v>872</v>
      </c>
      <c r="L286" t="s">
        <v>872</v>
      </c>
      <c r="M286" t="s">
        <v>963</v>
      </c>
      <c r="N286" t="s">
        <v>222</v>
      </c>
    </row>
    <row r="287" spans="2:14" x14ac:dyDescent="0.35">
      <c r="C287" t="s">
        <v>1380</v>
      </c>
      <c r="D287" t="s">
        <v>108</v>
      </c>
      <c r="E287" t="s">
        <v>1415</v>
      </c>
      <c r="F287" t="s">
        <v>51</v>
      </c>
      <c r="G287" t="s">
        <v>210</v>
      </c>
      <c r="H287" t="s">
        <v>258</v>
      </c>
      <c r="K287" t="s">
        <v>539</v>
      </c>
      <c r="L287" t="s">
        <v>539</v>
      </c>
      <c r="M287" t="s">
        <v>218</v>
      </c>
      <c r="N287" t="s">
        <v>13</v>
      </c>
    </row>
    <row r="288" spans="2:14" x14ac:dyDescent="0.35">
      <c r="C288" t="s">
        <v>1381</v>
      </c>
      <c r="D288" t="s">
        <v>108</v>
      </c>
      <c r="E288" t="s">
        <v>1415</v>
      </c>
      <c r="F288" t="s">
        <v>51</v>
      </c>
      <c r="G288" t="s">
        <v>210</v>
      </c>
      <c r="H288" t="s">
        <v>258</v>
      </c>
      <c r="K288" t="s">
        <v>759</v>
      </c>
      <c r="L288" t="s">
        <v>759</v>
      </c>
      <c r="M288" t="s">
        <v>964</v>
      </c>
      <c r="N288" t="s">
        <v>288</v>
      </c>
    </row>
    <row r="289" spans="2:14" x14ac:dyDescent="0.35">
      <c r="B289">
        <v>19</v>
      </c>
      <c r="C289" t="s">
        <v>635</v>
      </c>
      <c r="D289" t="s">
        <v>1460</v>
      </c>
      <c r="E289" t="s">
        <v>1467</v>
      </c>
      <c r="F289" t="s">
        <v>309</v>
      </c>
      <c r="G289" t="s">
        <v>210</v>
      </c>
      <c r="H289" t="s">
        <v>254</v>
      </c>
      <c r="K289" t="s">
        <v>1154</v>
      </c>
      <c r="L289" t="s">
        <v>1154</v>
      </c>
      <c r="M289" t="s">
        <v>88</v>
      </c>
      <c r="N289" t="s">
        <v>52</v>
      </c>
    </row>
    <row r="290" spans="2:14" x14ac:dyDescent="0.35">
      <c r="C290" t="s">
        <v>1461</v>
      </c>
      <c r="D290" t="s">
        <v>1460</v>
      </c>
      <c r="E290" t="s">
        <v>1467</v>
      </c>
      <c r="F290" t="s">
        <v>309</v>
      </c>
      <c r="G290" t="s">
        <v>210</v>
      </c>
      <c r="H290" t="s">
        <v>254</v>
      </c>
      <c r="K290" t="s">
        <v>1287</v>
      </c>
      <c r="L290" t="s">
        <v>1287</v>
      </c>
      <c r="M290" t="s">
        <v>1286</v>
      </c>
      <c r="N290" t="s">
        <v>50</v>
      </c>
    </row>
    <row r="291" spans="2:14" x14ac:dyDescent="0.35">
      <c r="C291" t="s">
        <v>1462</v>
      </c>
      <c r="D291" t="s">
        <v>1460</v>
      </c>
      <c r="E291" t="s">
        <v>1467</v>
      </c>
      <c r="F291" t="s">
        <v>309</v>
      </c>
      <c r="G291" t="s">
        <v>210</v>
      </c>
      <c r="H291" t="s">
        <v>254</v>
      </c>
      <c r="K291" t="s">
        <v>910</v>
      </c>
      <c r="L291" t="s">
        <v>910</v>
      </c>
      <c r="M291" t="s">
        <v>970</v>
      </c>
      <c r="N291" t="s">
        <v>561</v>
      </c>
    </row>
    <row r="292" spans="2:14" x14ac:dyDescent="0.35">
      <c r="C292" t="s">
        <v>1464</v>
      </c>
      <c r="D292" t="s">
        <v>1460</v>
      </c>
      <c r="E292" t="s">
        <v>1467</v>
      </c>
      <c r="F292" t="s">
        <v>309</v>
      </c>
      <c r="G292" t="s">
        <v>210</v>
      </c>
      <c r="H292" t="s">
        <v>254</v>
      </c>
      <c r="K292" t="s">
        <v>676</v>
      </c>
      <c r="L292" t="s">
        <v>676</v>
      </c>
      <c r="M292" t="s">
        <v>980</v>
      </c>
      <c r="N292" t="s">
        <v>10</v>
      </c>
    </row>
    <row r="293" spans="2:14" x14ac:dyDescent="0.35">
      <c r="B293" t="s">
        <v>1576</v>
      </c>
      <c r="C293" t="s">
        <v>609</v>
      </c>
      <c r="D293" t="s">
        <v>109</v>
      </c>
      <c r="E293" t="s">
        <v>1205</v>
      </c>
      <c r="F293" t="s">
        <v>38</v>
      </c>
      <c r="G293" t="s">
        <v>210</v>
      </c>
      <c r="H293" t="s">
        <v>254</v>
      </c>
      <c r="K293" t="s">
        <v>724</v>
      </c>
      <c r="L293" t="s">
        <v>724</v>
      </c>
      <c r="M293" t="s">
        <v>987</v>
      </c>
      <c r="N293" t="s">
        <v>30</v>
      </c>
    </row>
    <row r="294" spans="2:14" x14ac:dyDescent="0.35">
      <c r="B294" t="s">
        <v>216</v>
      </c>
      <c r="C294" t="s">
        <v>610</v>
      </c>
      <c r="D294" t="s">
        <v>109</v>
      </c>
      <c r="E294" t="s">
        <v>1205</v>
      </c>
      <c r="F294" t="s">
        <v>38</v>
      </c>
      <c r="G294" t="s">
        <v>210</v>
      </c>
      <c r="H294" t="s">
        <v>254</v>
      </c>
      <c r="K294" t="s">
        <v>692</v>
      </c>
      <c r="L294" t="s">
        <v>692</v>
      </c>
      <c r="M294" t="s">
        <v>114</v>
      </c>
      <c r="N294" t="s">
        <v>33</v>
      </c>
    </row>
    <row r="295" spans="2:14" x14ac:dyDescent="0.35">
      <c r="C295" t="s">
        <v>1453</v>
      </c>
      <c r="D295" t="s">
        <v>1455</v>
      </c>
      <c r="E295" t="s">
        <v>1502</v>
      </c>
      <c r="F295" t="s">
        <v>289</v>
      </c>
      <c r="G295" t="s">
        <v>210</v>
      </c>
      <c r="H295" t="s">
        <v>721</v>
      </c>
      <c r="K295" t="s">
        <v>737</v>
      </c>
      <c r="L295" t="s">
        <v>737</v>
      </c>
      <c r="M295" t="s">
        <v>977</v>
      </c>
      <c r="N295" t="s">
        <v>41</v>
      </c>
    </row>
    <row r="296" spans="2:14" x14ac:dyDescent="0.35">
      <c r="C296" t="s">
        <v>1456</v>
      </c>
      <c r="D296" t="s">
        <v>1455</v>
      </c>
      <c r="E296" t="s">
        <v>1502</v>
      </c>
      <c r="F296" t="s">
        <v>289</v>
      </c>
      <c r="G296" t="s">
        <v>210</v>
      </c>
      <c r="H296" t="s">
        <v>721</v>
      </c>
      <c r="K296" t="s">
        <v>538</v>
      </c>
      <c r="L296" t="s">
        <v>538</v>
      </c>
      <c r="M296" t="s">
        <v>1396</v>
      </c>
      <c r="N296" t="s">
        <v>37</v>
      </c>
    </row>
    <row r="297" spans="2:14" x14ac:dyDescent="0.35">
      <c r="B297">
        <v>8</v>
      </c>
      <c r="C297" t="s">
        <v>660</v>
      </c>
      <c r="D297" t="s">
        <v>864</v>
      </c>
      <c r="E297" t="s">
        <v>1245</v>
      </c>
      <c r="F297" t="s">
        <v>202</v>
      </c>
      <c r="G297" t="s">
        <v>210</v>
      </c>
      <c r="H297" t="s">
        <v>721</v>
      </c>
      <c r="K297" t="s">
        <v>1281</v>
      </c>
      <c r="L297" t="s">
        <v>1281</v>
      </c>
      <c r="M297" t="s">
        <v>1356</v>
      </c>
      <c r="N297" t="s">
        <v>28</v>
      </c>
    </row>
    <row r="298" spans="2:14" x14ac:dyDescent="0.35">
      <c r="B298" t="s">
        <v>1576</v>
      </c>
      <c r="C298" t="s">
        <v>863</v>
      </c>
      <c r="D298" t="s">
        <v>864</v>
      </c>
      <c r="E298" t="s">
        <v>1245</v>
      </c>
      <c r="F298" t="s">
        <v>202</v>
      </c>
      <c r="G298" t="s">
        <v>210</v>
      </c>
      <c r="H298" t="s">
        <v>721</v>
      </c>
      <c r="K298" t="s">
        <v>1150</v>
      </c>
      <c r="L298" t="s">
        <v>1150</v>
      </c>
      <c r="M298" t="s">
        <v>1183</v>
      </c>
      <c r="N298" t="s">
        <v>44</v>
      </c>
    </row>
    <row r="299" spans="2:14" x14ac:dyDescent="0.35">
      <c r="B299" t="s">
        <v>216</v>
      </c>
      <c r="C299" t="s">
        <v>868</v>
      </c>
      <c r="D299" t="s">
        <v>864</v>
      </c>
      <c r="E299" t="s">
        <v>1245</v>
      </c>
      <c r="F299" t="s">
        <v>202</v>
      </c>
      <c r="G299" t="s">
        <v>210</v>
      </c>
      <c r="H299" t="s">
        <v>721</v>
      </c>
      <c r="K299" t="s">
        <v>1425</v>
      </c>
      <c r="L299" t="s">
        <v>1425</v>
      </c>
      <c r="M299" t="s">
        <v>1426</v>
      </c>
      <c r="N299" t="s">
        <v>261</v>
      </c>
    </row>
    <row r="300" spans="2:14" x14ac:dyDescent="0.35">
      <c r="B300" t="s">
        <v>216</v>
      </c>
      <c r="C300" t="s">
        <v>865</v>
      </c>
      <c r="D300" t="s">
        <v>864</v>
      </c>
      <c r="E300" t="s">
        <v>1245</v>
      </c>
      <c r="F300" t="s">
        <v>202</v>
      </c>
      <c r="G300" t="s">
        <v>210</v>
      </c>
      <c r="H300" t="s">
        <v>721</v>
      </c>
      <c r="K300" t="s">
        <v>1149</v>
      </c>
      <c r="L300" t="s">
        <v>1149</v>
      </c>
      <c r="M300" t="s">
        <v>1183</v>
      </c>
      <c r="N300" t="s">
        <v>44</v>
      </c>
    </row>
    <row r="301" spans="2:14" x14ac:dyDescent="0.35">
      <c r="B301" t="s">
        <v>216</v>
      </c>
      <c r="C301" t="s">
        <v>866</v>
      </c>
      <c r="D301" t="s">
        <v>864</v>
      </c>
      <c r="E301" t="s">
        <v>1245</v>
      </c>
      <c r="F301" t="s">
        <v>202</v>
      </c>
      <c r="G301" t="s">
        <v>210</v>
      </c>
      <c r="H301" t="s">
        <v>721</v>
      </c>
      <c r="K301" t="s">
        <v>1274</v>
      </c>
      <c r="L301" t="s">
        <v>1274</v>
      </c>
      <c r="M301" t="s">
        <v>1273</v>
      </c>
      <c r="N301" t="s">
        <v>29</v>
      </c>
    </row>
    <row r="302" spans="2:14" x14ac:dyDescent="0.35">
      <c r="B302" t="s">
        <v>216</v>
      </c>
      <c r="C302" t="s">
        <v>867</v>
      </c>
      <c r="D302" t="s">
        <v>864</v>
      </c>
      <c r="E302" t="s">
        <v>1245</v>
      </c>
      <c r="F302" t="s">
        <v>202</v>
      </c>
      <c r="G302" t="s">
        <v>210</v>
      </c>
      <c r="H302" t="s">
        <v>721</v>
      </c>
      <c r="K302" t="s">
        <v>1139</v>
      </c>
      <c r="L302" t="s">
        <v>1139</v>
      </c>
      <c r="M302" t="s">
        <v>1179</v>
      </c>
      <c r="N302" t="s">
        <v>26</v>
      </c>
    </row>
    <row r="303" spans="2:14" x14ac:dyDescent="0.35">
      <c r="B303" t="s">
        <v>1576</v>
      </c>
      <c r="C303" t="s">
        <v>725</v>
      </c>
      <c r="D303" t="s">
        <v>720</v>
      </c>
      <c r="E303" t="s">
        <v>1246</v>
      </c>
      <c r="F303" t="s">
        <v>30</v>
      </c>
      <c r="G303" t="s">
        <v>210</v>
      </c>
      <c r="H303" t="s">
        <v>721</v>
      </c>
      <c r="K303" t="s">
        <v>1271</v>
      </c>
      <c r="L303" t="s">
        <v>1271</v>
      </c>
      <c r="M303" t="s">
        <v>311</v>
      </c>
      <c r="N303" t="s">
        <v>29</v>
      </c>
    </row>
    <row r="304" spans="2:14" x14ac:dyDescent="0.35">
      <c r="B304" t="s">
        <v>216</v>
      </c>
      <c r="C304" t="s">
        <v>726</v>
      </c>
      <c r="D304" t="s">
        <v>720</v>
      </c>
      <c r="E304" t="s">
        <v>1246</v>
      </c>
      <c r="F304" t="s">
        <v>30</v>
      </c>
      <c r="G304" t="s">
        <v>210</v>
      </c>
      <c r="H304" t="s">
        <v>721</v>
      </c>
      <c r="K304" t="s">
        <v>1406</v>
      </c>
      <c r="L304" t="s">
        <v>1406</v>
      </c>
      <c r="M304" t="s">
        <v>1405</v>
      </c>
      <c r="N304" t="s">
        <v>208</v>
      </c>
    </row>
    <row r="305" spans="2:14" x14ac:dyDescent="0.35">
      <c r="B305" t="s">
        <v>1576</v>
      </c>
      <c r="C305" t="s">
        <v>901</v>
      </c>
      <c r="D305" t="s">
        <v>900</v>
      </c>
      <c r="E305" t="s">
        <v>1231</v>
      </c>
      <c r="F305" t="s">
        <v>45</v>
      </c>
      <c r="G305" t="s">
        <v>210</v>
      </c>
      <c r="H305" t="s">
        <v>253</v>
      </c>
      <c r="K305" t="s">
        <v>1145</v>
      </c>
      <c r="L305" t="s">
        <v>1145</v>
      </c>
      <c r="M305" t="s">
        <v>1181</v>
      </c>
      <c r="N305" t="s">
        <v>46</v>
      </c>
    </row>
    <row r="306" spans="2:14" x14ac:dyDescent="0.35">
      <c r="B306" t="s">
        <v>216</v>
      </c>
      <c r="C306" t="s">
        <v>902</v>
      </c>
      <c r="D306" t="s">
        <v>900</v>
      </c>
      <c r="E306" t="s">
        <v>1231</v>
      </c>
      <c r="F306" t="s">
        <v>45</v>
      </c>
      <c r="G306" t="s">
        <v>210</v>
      </c>
      <c r="H306" t="s">
        <v>253</v>
      </c>
      <c r="K306" t="s">
        <v>946</v>
      </c>
      <c r="L306" t="s">
        <v>946</v>
      </c>
      <c r="M306" t="s">
        <v>976</v>
      </c>
      <c r="N306" t="s">
        <v>279</v>
      </c>
    </row>
    <row r="307" spans="2:14" x14ac:dyDescent="0.35">
      <c r="B307">
        <v>116</v>
      </c>
      <c r="C307" t="s">
        <v>493</v>
      </c>
      <c r="D307" t="s">
        <v>778</v>
      </c>
      <c r="E307" t="s">
        <v>1247</v>
      </c>
      <c r="F307" t="s">
        <v>221</v>
      </c>
      <c r="G307" t="s">
        <v>210</v>
      </c>
      <c r="H307" t="s">
        <v>721</v>
      </c>
      <c r="K307" t="s">
        <v>880</v>
      </c>
      <c r="L307" t="s">
        <v>880</v>
      </c>
      <c r="M307" t="s">
        <v>802</v>
      </c>
      <c r="N307" t="s">
        <v>252</v>
      </c>
    </row>
    <row r="308" spans="2:14" x14ac:dyDescent="0.35">
      <c r="B308">
        <v>116</v>
      </c>
      <c r="C308" t="s">
        <v>495</v>
      </c>
      <c r="D308" t="s">
        <v>778</v>
      </c>
      <c r="E308" t="s">
        <v>1247</v>
      </c>
      <c r="F308" t="s">
        <v>221</v>
      </c>
      <c r="G308" t="s">
        <v>210</v>
      </c>
      <c r="H308" t="s">
        <v>721</v>
      </c>
      <c r="K308" t="s">
        <v>679</v>
      </c>
      <c r="L308" t="s">
        <v>679</v>
      </c>
      <c r="M308" t="s">
        <v>306</v>
      </c>
      <c r="N308" t="s">
        <v>27</v>
      </c>
    </row>
    <row r="309" spans="2:14" x14ac:dyDescent="0.35">
      <c r="B309" t="s">
        <v>216</v>
      </c>
      <c r="C309" t="s">
        <v>779</v>
      </c>
      <c r="D309" t="s">
        <v>778</v>
      </c>
      <c r="E309" t="s">
        <v>1247</v>
      </c>
      <c r="F309" t="s">
        <v>221</v>
      </c>
      <c r="G309" t="s">
        <v>210</v>
      </c>
      <c r="H309" t="s">
        <v>721</v>
      </c>
      <c r="K309" t="s">
        <v>599</v>
      </c>
      <c r="L309" t="s">
        <v>599</v>
      </c>
      <c r="M309" t="s">
        <v>974</v>
      </c>
      <c r="N309" t="s">
        <v>208</v>
      </c>
    </row>
    <row r="310" spans="2:14" x14ac:dyDescent="0.35">
      <c r="B310" t="s">
        <v>216</v>
      </c>
      <c r="C310" t="s">
        <v>780</v>
      </c>
      <c r="D310" t="s">
        <v>778</v>
      </c>
      <c r="E310" t="s">
        <v>1247</v>
      </c>
      <c r="F310" t="s">
        <v>221</v>
      </c>
      <c r="G310" t="s">
        <v>210</v>
      </c>
      <c r="H310" t="s">
        <v>721</v>
      </c>
      <c r="K310" t="s">
        <v>843</v>
      </c>
      <c r="L310" t="s">
        <v>843</v>
      </c>
      <c r="M310" t="s">
        <v>320</v>
      </c>
      <c r="N310" t="s">
        <v>0</v>
      </c>
    </row>
    <row r="311" spans="2:14" x14ac:dyDescent="0.35">
      <c r="B311" t="s">
        <v>216</v>
      </c>
      <c r="C311" t="s">
        <v>781</v>
      </c>
      <c r="D311" t="s">
        <v>778</v>
      </c>
      <c r="E311" t="s">
        <v>1247</v>
      </c>
      <c r="F311" t="s">
        <v>221</v>
      </c>
      <c r="G311" t="s">
        <v>210</v>
      </c>
      <c r="H311" t="s">
        <v>721</v>
      </c>
      <c r="K311" t="s">
        <v>543</v>
      </c>
      <c r="L311" t="s">
        <v>543</v>
      </c>
      <c r="M311" t="s">
        <v>294</v>
      </c>
      <c r="N311" t="s">
        <v>208</v>
      </c>
    </row>
    <row r="312" spans="2:14" x14ac:dyDescent="0.35">
      <c r="B312" t="s">
        <v>216</v>
      </c>
      <c r="C312" t="s">
        <v>916</v>
      </c>
      <c r="D312" t="s">
        <v>909</v>
      </c>
      <c r="E312" t="s">
        <v>1216</v>
      </c>
      <c r="F312" t="s">
        <v>561</v>
      </c>
      <c r="G312" t="s">
        <v>210</v>
      </c>
      <c r="H312" t="s">
        <v>258</v>
      </c>
      <c r="K312" t="s">
        <v>1512</v>
      </c>
      <c r="L312" t="s">
        <v>1512</v>
      </c>
      <c r="M312" t="s">
        <v>364</v>
      </c>
      <c r="N312" t="s">
        <v>13</v>
      </c>
    </row>
    <row r="313" spans="2:14" x14ac:dyDescent="0.35">
      <c r="B313" t="s">
        <v>216</v>
      </c>
      <c r="C313" t="s">
        <v>917</v>
      </c>
      <c r="D313" t="s">
        <v>909</v>
      </c>
      <c r="E313" t="s">
        <v>1216</v>
      </c>
      <c r="F313" t="s">
        <v>561</v>
      </c>
      <c r="G313" t="s">
        <v>210</v>
      </c>
      <c r="H313" t="s">
        <v>258</v>
      </c>
      <c r="K313" t="s">
        <v>828</v>
      </c>
      <c r="L313" t="s">
        <v>828</v>
      </c>
      <c r="M313" t="s">
        <v>981</v>
      </c>
      <c r="N313" t="s">
        <v>76</v>
      </c>
    </row>
    <row r="314" spans="2:14" x14ac:dyDescent="0.35">
      <c r="B314" t="s">
        <v>216</v>
      </c>
      <c r="C314" t="s">
        <v>1307</v>
      </c>
      <c r="D314" t="s">
        <v>110</v>
      </c>
      <c r="E314" t="s">
        <v>1322</v>
      </c>
      <c r="F314" t="s">
        <v>16</v>
      </c>
      <c r="G314" t="s">
        <v>210</v>
      </c>
      <c r="H314" t="s">
        <v>253</v>
      </c>
      <c r="K314" t="s">
        <v>1168</v>
      </c>
      <c r="L314" t="s">
        <v>1168</v>
      </c>
      <c r="M314" t="s">
        <v>1110</v>
      </c>
      <c r="N314" t="s">
        <v>72</v>
      </c>
    </row>
    <row r="315" spans="2:14" x14ac:dyDescent="0.35">
      <c r="B315" t="s">
        <v>216</v>
      </c>
      <c r="C315" t="s">
        <v>1308</v>
      </c>
      <c r="D315" t="s">
        <v>110</v>
      </c>
      <c r="E315" t="s">
        <v>1322</v>
      </c>
      <c r="F315" t="s">
        <v>16</v>
      </c>
      <c r="G315" t="s">
        <v>210</v>
      </c>
      <c r="H315" t="s">
        <v>253</v>
      </c>
      <c r="K315" t="s">
        <v>1138</v>
      </c>
      <c r="L315" t="s">
        <v>1138</v>
      </c>
      <c r="M315" t="s">
        <v>1179</v>
      </c>
      <c r="N315" t="s">
        <v>26</v>
      </c>
    </row>
    <row r="316" spans="2:14" x14ac:dyDescent="0.35">
      <c r="B316" t="s">
        <v>216</v>
      </c>
      <c r="C316" t="s">
        <v>1309</v>
      </c>
      <c r="D316" t="s">
        <v>110</v>
      </c>
      <c r="E316" t="s">
        <v>1322</v>
      </c>
      <c r="F316" t="s">
        <v>16</v>
      </c>
      <c r="G316" t="s">
        <v>210</v>
      </c>
      <c r="H316" t="s">
        <v>253</v>
      </c>
      <c r="K316" t="s">
        <v>531</v>
      </c>
      <c r="L316" t="s">
        <v>531</v>
      </c>
      <c r="M316" t="s">
        <v>967</v>
      </c>
      <c r="N316" t="s">
        <v>32</v>
      </c>
    </row>
    <row r="317" spans="2:14" x14ac:dyDescent="0.35">
      <c r="B317" t="s">
        <v>216</v>
      </c>
      <c r="C317" t="s">
        <v>1310</v>
      </c>
      <c r="D317" t="s">
        <v>110</v>
      </c>
      <c r="E317" t="s">
        <v>1322</v>
      </c>
      <c r="F317" t="s">
        <v>16</v>
      </c>
      <c r="G317" t="s">
        <v>210</v>
      </c>
      <c r="H317" t="s">
        <v>253</v>
      </c>
      <c r="K317" t="s">
        <v>1470</v>
      </c>
      <c r="L317" t="s">
        <v>1470</v>
      </c>
      <c r="M317" t="s">
        <v>1405</v>
      </c>
      <c r="N317" t="s">
        <v>208</v>
      </c>
    </row>
    <row r="318" spans="2:14" x14ac:dyDescent="0.35">
      <c r="B318" t="s">
        <v>216</v>
      </c>
      <c r="C318" t="s">
        <v>1312</v>
      </c>
      <c r="D318" t="s">
        <v>110</v>
      </c>
      <c r="E318" t="s">
        <v>1322</v>
      </c>
      <c r="F318" t="s">
        <v>16</v>
      </c>
      <c r="G318" t="s">
        <v>210</v>
      </c>
      <c r="H318" t="s">
        <v>253</v>
      </c>
      <c r="K318" t="s">
        <v>615</v>
      </c>
      <c r="L318" t="s">
        <v>615</v>
      </c>
      <c r="M318" t="s">
        <v>297</v>
      </c>
      <c r="N318" t="s">
        <v>220</v>
      </c>
    </row>
    <row r="319" spans="2:14" x14ac:dyDescent="0.35">
      <c r="B319" t="s">
        <v>216</v>
      </c>
      <c r="C319" t="s">
        <v>1313</v>
      </c>
      <c r="D319" t="s">
        <v>110</v>
      </c>
      <c r="E319" t="s">
        <v>1322</v>
      </c>
      <c r="F319" t="s">
        <v>16</v>
      </c>
      <c r="G319" t="s">
        <v>210</v>
      </c>
      <c r="H319" t="s">
        <v>253</v>
      </c>
      <c r="K319" t="s">
        <v>570</v>
      </c>
      <c r="L319" t="s">
        <v>570</v>
      </c>
      <c r="M319" t="s">
        <v>445</v>
      </c>
      <c r="N319" t="s">
        <v>13</v>
      </c>
    </row>
    <row r="320" spans="2:14" x14ac:dyDescent="0.35">
      <c r="B320" t="s">
        <v>1576</v>
      </c>
      <c r="C320" t="s">
        <v>1069</v>
      </c>
      <c r="D320" t="s">
        <v>52</v>
      </c>
      <c r="E320" t="s">
        <v>1217</v>
      </c>
      <c r="F320" t="s">
        <v>52</v>
      </c>
      <c r="G320" t="s">
        <v>210</v>
      </c>
      <c r="H320" t="s">
        <v>258</v>
      </c>
      <c r="K320" t="s">
        <v>836</v>
      </c>
      <c r="L320" t="s">
        <v>836</v>
      </c>
      <c r="M320" t="s">
        <v>979</v>
      </c>
      <c r="N320" t="s">
        <v>0</v>
      </c>
    </row>
    <row r="321" spans="2:14" x14ac:dyDescent="0.35">
      <c r="B321" t="s">
        <v>1576</v>
      </c>
      <c r="C321" t="s">
        <v>1070</v>
      </c>
      <c r="D321" t="s">
        <v>52</v>
      </c>
      <c r="E321" t="s">
        <v>1217</v>
      </c>
      <c r="F321" t="s">
        <v>52</v>
      </c>
      <c r="G321" t="s">
        <v>210</v>
      </c>
      <c r="H321" t="s">
        <v>258</v>
      </c>
      <c r="K321" t="s">
        <v>925</v>
      </c>
      <c r="L321" t="s">
        <v>925</v>
      </c>
      <c r="M321" t="s">
        <v>988</v>
      </c>
      <c r="N321" t="s">
        <v>259</v>
      </c>
    </row>
    <row r="322" spans="2:14" x14ac:dyDescent="0.35">
      <c r="B322" t="s">
        <v>1576</v>
      </c>
      <c r="C322" t="s">
        <v>1072</v>
      </c>
      <c r="D322" t="s">
        <v>52</v>
      </c>
      <c r="E322" t="s">
        <v>1217</v>
      </c>
      <c r="F322" t="s">
        <v>52</v>
      </c>
      <c r="G322" t="s">
        <v>210</v>
      </c>
      <c r="H322" t="s">
        <v>258</v>
      </c>
      <c r="K322" t="s">
        <v>1117</v>
      </c>
      <c r="L322" t="s">
        <v>1117</v>
      </c>
      <c r="M322" t="s">
        <v>1176</v>
      </c>
      <c r="N322" t="s">
        <v>50</v>
      </c>
    </row>
    <row r="323" spans="2:14" x14ac:dyDescent="0.35">
      <c r="B323" t="s">
        <v>216</v>
      </c>
      <c r="C323" t="s">
        <v>1071</v>
      </c>
      <c r="D323" t="s">
        <v>52</v>
      </c>
      <c r="E323" t="s">
        <v>1217</v>
      </c>
      <c r="F323" t="s">
        <v>52</v>
      </c>
      <c r="G323" t="s">
        <v>210</v>
      </c>
      <c r="H323" t="s">
        <v>258</v>
      </c>
      <c r="K323" t="s">
        <v>665</v>
      </c>
      <c r="L323" t="s">
        <v>665</v>
      </c>
      <c r="M323" t="s">
        <v>319</v>
      </c>
      <c r="N323" t="s">
        <v>0</v>
      </c>
    </row>
    <row r="324" spans="2:14" x14ac:dyDescent="0.35">
      <c r="B324">
        <v>221</v>
      </c>
      <c r="C324" t="s">
        <v>585</v>
      </c>
      <c r="D324" t="s">
        <v>111</v>
      </c>
      <c r="E324" t="s">
        <v>1232</v>
      </c>
      <c r="F324" t="s">
        <v>5</v>
      </c>
      <c r="G324" t="s">
        <v>210</v>
      </c>
      <c r="H324" t="s">
        <v>253</v>
      </c>
    </row>
    <row r="325" spans="2:14" x14ac:dyDescent="0.35">
      <c r="B325">
        <v>16</v>
      </c>
      <c r="C325" t="s">
        <v>587</v>
      </c>
      <c r="D325" t="s">
        <v>111</v>
      </c>
      <c r="E325" t="s">
        <v>1232</v>
      </c>
      <c r="F325" t="s">
        <v>5</v>
      </c>
      <c r="G325" t="s">
        <v>210</v>
      </c>
      <c r="H325" t="s">
        <v>253</v>
      </c>
    </row>
    <row r="326" spans="2:14" x14ac:dyDescent="0.35">
      <c r="B326" t="s">
        <v>1576</v>
      </c>
      <c r="C326" t="s">
        <v>586</v>
      </c>
      <c r="D326" t="s">
        <v>111</v>
      </c>
      <c r="E326" t="s">
        <v>1232</v>
      </c>
      <c r="F326" t="s">
        <v>5</v>
      </c>
      <c r="G326" t="s">
        <v>210</v>
      </c>
      <c r="H326" t="s">
        <v>253</v>
      </c>
    </row>
    <row r="327" spans="2:14" x14ac:dyDescent="0.35">
      <c r="B327" t="s">
        <v>216</v>
      </c>
      <c r="C327" t="s">
        <v>589</v>
      </c>
      <c r="D327" t="s">
        <v>111</v>
      </c>
      <c r="E327" t="s">
        <v>1232</v>
      </c>
      <c r="F327" t="s">
        <v>5</v>
      </c>
      <c r="G327" t="s">
        <v>210</v>
      </c>
      <c r="H327" t="s">
        <v>253</v>
      </c>
    </row>
    <row r="328" spans="2:14" x14ac:dyDescent="0.35">
      <c r="B328" t="s">
        <v>216</v>
      </c>
      <c r="C328" t="s">
        <v>1019</v>
      </c>
      <c r="D328" t="s">
        <v>111</v>
      </c>
      <c r="E328" t="s">
        <v>1232</v>
      </c>
      <c r="F328" t="s">
        <v>5</v>
      </c>
      <c r="G328" t="s">
        <v>210</v>
      </c>
      <c r="H328" t="s">
        <v>253</v>
      </c>
    </row>
    <row r="329" spans="2:14" x14ac:dyDescent="0.35">
      <c r="B329" t="s">
        <v>216</v>
      </c>
      <c r="C329" t="s">
        <v>588</v>
      </c>
      <c r="D329" t="s">
        <v>111</v>
      </c>
      <c r="E329" t="s">
        <v>1232</v>
      </c>
      <c r="F329" t="s">
        <v>5</v>
      </c>
      <c r="G329" t="s">
        <v>210</v>
      </c>
      <c r="H329" t="s">
        <v>253</v>
      </c>
    </row>
    <row r="330" spans="2:14" x14ac:dyDescent="0.35">
      <c r="B330" t="s">
        <v>1576</v>
      </c>
      <c r="C330" t="s">
        <v>1513</v>
      </c>
      <c r="D330" t="s">
        <v>1290</v>
      </c>
      <c r="E330" t="s">
        <v>1325</v>
      </c>
      <c r="F330" t="s">
        <v>92</v>
      </c>
      <c r="G330" t="s">
        <v>210</v>
      </c>
      <c r="H330" t="s">
        <v>253</v>
      </c>
    </row>
    <row r="331" spans="2:14" x14ac:dyDescent="0.35">
      <c r="B331" t="s">
        <v>216</v>
      </c>
      <c r="C331" t="s">
        <v>1319</v>
      </c>
      <c r="D331" t="s">
        <v>1290</v>
      </c>
      <c r="E331" t="s">
        <v>1325</v>
      </c>
      <c r="F331" t="s">
        <v>92</v>
      </c>
      <c r="G331" t="s">
        <v>210</v>
      </c>
      <c r="H331" t="s">
        <v>253</v>
      </c>
    </row>
    <row r="332" spans="2:14" x14ac:dyDescent="0.35">
      <c r="B332" t="s">
        <v>216</v>
      </c>
      <c r="C332" t="s">
        <v>1514</v>
      </c>
      <c r="D332" t="s">
        <v>1290</v>
      </c>
      <c r="E332" t="s">
        <v>1325</v>
      </c>
      <c r="F332" t="s">
        <v>92</v>
      </c>
      <c r="G332" t="s">
        <v>210</v>
      </c>
      <c r="H332" t="s">
        <v>253</v>
      </c>
    </row>
    <row r="333" spans="2:14" x14ac:dyDescent="0.35">
      <c r="B333" t="s">
        <v>216</v>
      </c>
      <c r="C333" t="s">
        <v>1328</v>
      </c>
      <c r="D333" t="s">
        <v>1290</v>
      </c>
      <c r="E333" t="s">
        <v>1325</v>
      </c>
      <c r="F333" t="s">
        <v>92</v>
      </c>
      <c r="G333" t="s">
        <v>210</v>
      </c>
      <c r="H333" t="s">
        <v>253</v>
      </c>
    </row>
  </sheetData>
  <sortState ref="L1:N333">
    <sortCondition ref="L1"/>
  </sortState>
  <pageMargins left="0.70866141732283472" right="0.70866141732283472" top="0" bottom="0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A67" workbookViewId="0">
      <selection activeCell="F3" sqref="F3"/>
    </sheetView>
  </sheetViews>
  <sheetFormatPr defaultColWidth="9.1796875" defaultRowHeight="13" x14ac:dyDescent="0.3"/>
  <cols>
    <col min="1" max="1" width="3" style="2" bestFit="1" customWidth="1"/>
    <col min="2" max="3" width="4.1796875" style="20" bestFit="1" customWidth="1"/>
    <col min="4" max="4" width="30" style="2" bestFit="1" customWidth="1"/>
    <col min="5" max="5" width="28.45312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1796875" style="2" bestFit="1" customWidth="1"/>
    <col min="10" max="16384" width="9.1796875" style="2"/>
  </cols>
  <sheetData>
    <row r="1" spans="1:11" x14ac:dyDescent="0.3">
      <c r="A1" s="23"/>
      <c r="B1" s="546" t="s">
        <v>61</v>
      </c>
      <c r="C1" s="546"/>
      <c r="D1" s="546"/>
      <c r="E1" s="546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56</v>
      </c>
      <c r="E2" s="16" t="s">
        <v>57</v>
      </c>
      <c r="F2" s="15" t="s">
        <v>58</v>
      </c>
      <c r="G2" s="15" t="s">
        <v>59</v>
      </c>
      <c r="H2" s="94" t="s">
        <v>3</v>
      </c>
      <c r="K2" s="2"/>
    </row>
    <row r="3" spans="1:11" x14ac:dyDescent="0.3">
      <c r="A3" s="2">
        <v>1</v>
      </c>
      <c r="B3" s="18">
        <v>201</v>
      </c>
      <c r="C3" s="18">
        <v>202</v>
      </c>
      <c r="D3" s="1" t="e">
        <f>IF(ISBLANK(B3),"",VLOOKUP(B3,'ERKEK KATILIM'!#REF!,2,FALSE))</f>
        <v>#REF!</v>
      </c>
      <c r="E3" s="1" t="e">
        <f>IF(ISBLANK(C3),"",VLOOKUP(C3,'ERKEK KATILIM'!#REF!,2,FALSE))</f>
        <v>#REF!</v>
      </c>
      <c r="F3" s="19" t="str">
        <f>IFERROR(VLOOKUP(D3,'ERKEK KATILIM'!#REF!,3,0),"")</f>
        <v/>
      </c>
      <c r="G3" s="19" t="str">
        <f>IFERROR(VLOOKUP(E3,'ERKEK KATILIM'!#REF!,3,0),"")</f>
        <v/>
      </c>
      <c r="H3" s="95" t="str">
        <f t="shared" ref="H3:H34" si="0">IF(SUM(F3:G3)&lt;=0,"",IFERROR(SUM(F3:G3,0),""))</f>
        <v/>
      </c>
    </row>
    <row r="4" spans="1:11" x14ac:dyDescent="0.3">
      <c r="A4" s="2">
        <v>2</v>
      </c>
      <c r="B4" s="18">
        <v>203</v>
      </c>
      <c r="C4" s="18">
        <v>204</v>
      </c>
      <c r="D4" s="1" t="e">
        <f>IF(ISBLANK(B4),"",VLOOKUP(B4,'ERKEK KATILIM'!#REF!,2,FALSE))</f>
        <v>#REF!</v>
      </c>
      <c r="E4" s="1" t="e">
        <f>IF(ISBLANK(C4),"",VLOOKUP(C4,'ERKEK KATILIM'!#REF!,2,FALSE))</f>
        <v>#REF!</v>
      </c>
      <c r="F4" s="19" t="str">
        <f>IFERROR(VLOOKUP(D4,'ERKEK KATILIM'!#REF!,3,0),"")</f>
        <v/>
      </c>
      <c r="G4" s="19" t="str">
        <f>IFERROR(VLOOKUP(E4,'ERKEK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206</v>
      </c>
      <c r="C5" s="18">
        <v>340</v>
      </c>
      <c r="D5" s="1" t="e">
        <f>IF(ISBLANK(B5),"",VLOOKUP(B5,'ERKEK KATILIM'!#REF!,2,FALSE))</f>
        <v>#REF!</v>
      </c>
      <c r="E5" s="1" t="e">
        <f>IF(ISBLANK(C5),"",VLOOKUP(C5,'ERKEK KATILIM'!#REF!,2,FALSE))</f>
        <v>#REF!</v>
      </c>
      <c r="F5" s="19" t="str">
        <f>IFERROR(VLOOKUP(D5,'ERKEK KATILIM'!#REF!,3,0),"")</f>
        <v/>
      </c>
      <c r="G5" s="19" t="str">
        <f>IFERROR(VLOOKUP(E5,'ERKEK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209</v>
      </c>
      <c r="C6" s="18">
        <v>212</v>
      </c>
      <c r="D6" s="1" t="e">
        <f>IF(ISBLANK(B6),"",VLOOKUP(B6,'ERKEK KATILIM'!#REF!,2,FALSE))</f>
        <v>#REF!</v>
      </c>
      <c r="E6" s="1" t="e">
        <f>IF(ISBLANK(C6),"",VLOOKUP(C6,'ERKEK KATILIM'!#REF!,2,FALSE))</f>
        <v>#REF!</v>
      </c>
      <c r="F6" s="19" t="str">
        <f>IFERROR(VLOOKUP(D6,'ERKEK KATILIM'!#REF!,3,0),"")</f>
        <v/>
      </c>
      <c r="G6" s="19" t="str">
        <f>IFERROR(VLOOKUP(E6,'ERKEK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210</v>
      </c>
      <c r="C7" s="18">
        <v>211</v>
      </c>
      <c r="D7" s="1" t="e">
        <f>IF(ISBLANK(B7),"",VLOOKUP(B7,'ERKEK KATILIM'!#REF!,2,FALSE))</f>
        <v>#REF!</v>
      </c>
      <c r="E7" s="1" t="e">
        <f>IF(ISBLANK(C7),"",VLOOKUP(C7,'ERKEK KATILIM'!#REF!,2,FALSE))</f>
        <v>#REF!</v>
      </c>
      <c r="F7" s="19" t="str">
        <f>IFERROR(VLOOKUP(D7,'ERKEK KATILIM'!#REF!,3,0),"")</f>
        <v/>
      </c>
      <c r="G7" s="19" t="str">
        <f>IFERROR(VLOOKUP(E7,'ERKEK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213</v>
      </c>
      <c r="C8" s="18">
        <v>215</v>
      </c>
      <c r="D8" s="1" t="e">
        <f>IF(ISBLANK(B8),"",VLOOKUP(B8,'ERKEK KATILIM'!#REF!,2,FALSE))</f>
        <v>#REF!</v>
      </c>
      <c r="E8" s="1" t="e">
        <f>IF(ISBLANK(C8),"",VLOOKUP(C8,'ERKEK KATILIM'!#REF!,2,FALSE))</f>
        <v>#REF!</v>
      </c>
      <c r="F8" s="19" t="str">
        <f>IFERROR(VLOOKUP(D8,'ERKEK KATILIM'!#REF!,3,0),"")</f>
        <v/>
      </c>
      <c r="G8" s="19" t="str">
        <f>IFERROR(VLOOKUP(E8,'ERKEK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214</v>
      </c>
      <c r="C9" s="18">
        <v>217</v>
      </c>
      <c r="D9" s="1" t="e">
        <f>IF(ISBLANK(B9),"",VLOOKUP(B9,'ERKEK KATILIM'!#REF!,2,FALSE))</f>
        <v>#REF!</v>
      </c>
      <c r="E9" s="1" t="e">
        <f>IF(ISBLANK(C9),"",VLOOKUP(C9,'ERKEK KATILIM'!#REF!,2,FALSE))</f>
        <v>#REF!</v>
      </c>
      <c r="F9" s="19" t="str">
        <f>IFERROR(VLOOKUP(D9,'ERKEK KATILIM'!#REF!,3,0),"")</f>
        <v/>
      </c>
      <c r="G9" s="19" t="str">
        <f>IFERROR(VLOOKUP(E9,'ERKEK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221</v>
      </c>
      <c r="C10" s="18">
        <v>222</v>
      </c>
      <c r="D10" s="1" t="e">
        <f>IF(ISBLANK(B10),"",VLOOKUP(B10,'ERKEK KATILIM'!#REF!,2,FALSE))</f>
        <v>#REF!</v>
      </c>
      <c r="E10" s="1" t="e">
        <f>IF(ISBLANK(C10),"",VLOOKUP(C10,'ERKEK KATILIM'!#REF!,2,FALSE))</f>
        <v>#REF!</v>
      </c>
      <c r="F10" s="19" t="str">
        <f>IFERROR(VLOOKUP(D10,'ERKEK KATILIM'!#REF!,3,0),"")</f>
        <v/>
      </c>
      <c r="G10" s="19" t="str">
        <f>IFERROR(VLOOKUP(E10,'ERKEK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223</v>
      </c>
      <c r="C11" s="18">
        <v>224</v>
      </c>
      <c r="D11" s="1" t="e">
        <f>IF(ISBLANK(B11),"",VLOOKUP(B11,'ERKEK KATILIM'!#REF!,2,FALSE))</f>
        <v>#REF!</v>
      </c>
      <c r="E11" s="1" t="e">
        <f>IF(ISBLANK(C11),"",VLOOKUP(C11,'ERKEK KATILIM'!#REF!,2,FALSE))</f>
        <v>#REF!</v>
      </c>
      <c r="F11" s="19" t="str">
        <f>IFERROR(VLOOKUP(D11,'ERKEK KATILIM'!#REF!,3,0),"")</f>
        <v/>
      </c>
      <c r="G11" s="19" t="str">
        <f>IFERROR(VLOOKUP(E11,'ERKEK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227</v>
      </c>
      <c r="C12" s="18">
        <v>228</v>
      </c>
      <c r="D12" s="1" t="e">
        <f>IF(ISBLANK(B12),"",VLOOKUP(B12,'ERKEK KATILIM'!#REF!,2,FALSE))</f>
        <v>#REF!</v>
      </c>
      <c r="E12" s="1" t="e">
        <f>IF(ISBLANK(C12),"",VLOOKUP(C12,'ERKEK KATILIM'!#REF!,2,FALSE))</f>
        <v>#REF!</v>
      </c>
      <c r="F12" s="19" t="str">
        <f>IFERROR(VLOOKUP(D12,'ERKEK KATILIM'!#REF!,3,0),"")</f>
        <v/>
      </c>
      <c r="G12" s="19" t="str">
        <f>IFERROR(VLOOKUP(E12,'ERKEK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284</v>
      </c>
      <c r="C13" s="18">
        <v>230</v>
      </c>
      <c r="D13" s="1" t="e">
        <f>IF(ISBLANK(B13),"",VLOOKUP(B13,'ERKEK KATILIM'!#REF!,2,FALSE))</f>
        <v>#REF!</v>
      </c>
      <c r="E13" s="1" t="e">
        <f>IF(ISBLANK(C13),"",VLOOKUP(C13,'ERKEK KATILIM'!#REF!,2,FALSE))</f>
        <v>#REF!</v>
      </c>
      <c r="F13" s="19" t="str">
        <f>IFERROR(VLOOKUP(D13,'ERKEK KATILIM'!#REF!,3,0),"")</f>
        <v/>
      </c>
      <c r="G13" s="19" t="str">
        <f>IFERROR(VLOOKUP(E13,'ERKEK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231</v>
      </c>
      <c r="C14" s="18">
        <v>234</v>
      </c>
      <c r="D14" s="1" t="e">
        <f>IF(ISBLANK(B14),"",VLOOKUP(B14,'ERKEK KATILIM'!#REF!,2,FALSE))</f>
        <v>#REF!</v>
      </c>
      <c r="E14" s="1" t="e">
        <f>IF(ISBLANK(C14),"",VLOOKUP(C14,'ERKEK KATILIM'!#REF!,2,FALSE))</f>
        <v>#REF!</v>
      </c>
      <c r="F14" s="19" t="str">
        <f>IFERROR(VLOOKUP(D14,'ERKEK KATILIM'!#REF!,3,0),"")</f>
        <v/>
      </c>
      <c r="G14" s="19" t="str">
        <f>IFERROR(VLOOKUP(E14,'ERKEK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232</v>
      </c>
      <c r="C15" s="18">
        <v>233</v>
      </c>
      <c r="D15" s="1" t="e">
        <f>IF(ISBLANK(B15),"",VLOOKUP(B15,'ERKEK KATILIM'!#REF!,2,FALSE))</f>
        <v>#REF!</v>
      </c>
      <c r="E15" s="1" t="e">
        <f>IF(ISBLANK(C15),"",VLOOKUP(C15,'ERKEK KATILIM'!#REF!,2,FALSE))</f>
        <v>#REF!</v>
      </c>
      <c r="F15" s="19" t="str">
        <f>IFERROR(VLOOKUP(D15,'ERKEK KATILIM'!#REF!,3,0),"")</f>
        <v/>
      </c>
      <c r="G15" s="19" t="str">
        <f>IFERROR(VLOOKUP(E15,'ERKEK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235</v>
      </c>
      <c r="C16" s="18">
        <v>236</v>
      </c>
      <c r="D16" s="1" t="e">
        <f>IF(ISBLANK(B16),"",VLOOKUP(B16,'ERKEK KATILIM'!#REF!,2,FALSE))</f>
        <v>#REF!</v>
      </c>
      <c r="E16" s="1" t="e">
        <f>IF(ISBLANK(C16),"",VLOOKUP(C16,'ERKEK KATILIM'!#REF!,2,FALSE))</f>
        <v>#REF!</v>
      </c>
      <c r="F16" s="19" t="str">
        <f>IFERROR(VLOOKUP(D16,'ERKEK KATILIM'!#REF!,3,0),"")</f>
        <v/>
      </c>
      <c r="G16" s="19" t="str">
        <f>IFERROR(VLOOKUP(E16,'ERKEK KATILIM'!#REF!,3,0),"")</f>
        <v/>
      </c>
      <c r="H16" s="95" t="str">
        <f t="shared" si="0"/>
        <v/>
      </c>
    </row>
    <row r="17" spans="1:8" x14ac:dyDescent="0.3">
      <c r="A17" s="2">
        <v>15</v>
      </c>
      <c r="B17" s="18">
        <v>240</v>
      </c>
      <c r="C17" s="18">
        <v>241</v>
      </c>
      <c r="D17" s="1" t="e">
        <f>IF(ISBLANK(B17),"",VLOOKUP(B17,'ERKEK KATILIM'!#REF!,2,FALSE))</f>
        <v>#REF!</v>
      </c>
      <c r="E17" s="1" t="e">
        <f>IF(ISBLANK(C17),"",VLOOKUP(C17,'ERKEK KATILIM'!#REF!,2,FALSE))</f>
        <v>#REF!</v>
      </c>
      <c r="F17" s="19" t="str">
        <f>IFERROR(VLOOKUP(D17,'ERKEK KATILIM'!#REF!,3,0),"")</f>
        <v/>
      </c>
      <c r="G17" s="19" t="str">
        <f>IFERROR(VLOOKUP(E17,'ERKEK KATILIM'!#REF!,3,0),"")</f>
        <v/>
      </c>
      <c r="H17" s="95" t="str">
        <f t="shared" si="0"/>
        <v/>
      </c>
    </row>
    <row r="18" spans="1:8" x14ac:dyDescent="0.3">
      <c r="A18" s="2">
        <v>16</v>
      </c>
      <c r="B18" s="18">
        <v>242</v>
      </c>
      <c r="C18" s="18">
        <v>243</v>
      </c>
      <c r="D18" s="1" t="e">
        <f>IF(ISBLANK(B18),"",VLOOKUP(B18,'ERKEK KATILIM'!#REF!,2,FALSE))</f>
        <v>#REF!</v>
      </c>
      <c r="E18" s="1" t="e">
        <f>IF(ISBLANK(C18),"",VLOOKUP(C18,'ERKEK KATILIM'!#REF!,2,FALSE))</f>
        <v>#REF!</v>
      </c>
      <c r="F18" s="19" t="str">
        <f>IFERROR(VLOOKUP(D18,'ERKEK KATILIM'!#REF!,3,0),"")</f>
        <v/>
      </c>
      <c r="G18" s="19" t="str">
        <f>IFERROR(VLOOKUP(E18,'ERKEK KATILIM'!#REF!,3,0),"")</f>
        <v/>
      </c>
      <c r="H18" s="95" t="str">
        <f t="shared" si="0"/>
        <v/>
      </c>
    </row>
    <row r="19" spans="1:8" x14ac:dyDescent="0.3">
      <c r="A19" s="2">
        <v>17</v>
      </c>
      <c r="B19" s="18">
        <v>246</v>
      </c>
      <c r="C19" s="18">
        <v>247</v>
      </c>
      <c r="D19" s="1" t="e">
        <f>IF(ISBLANK(B19),"",VLOOKUP(B19,'ERKEK KATILIM'!#REF!,2,FALSE))</f>
        <v>#REF!</v>
      </c>
      <c r="E19" s="1" t="e">
        <f>IF(ISBLANK(C19),"",VLOOKUP(C19,'ERKEK KATILIM'!#REF!,2,FALSE))</f>
        <v>#REF!</v>
      </c>
      <c r="F19" s="19" t="str">
        <f>IFERROR(VLOOKUP(D19,'ERKEK KATILIM'!#REF!,3,0),"")</f>
        <v/>
      </c>
      <c r="G19" s="19" t="str">
        <f>IFERROR(VLOOKUP(E19,'ERKEK KATILIM'!#REF!,3,0),"")</f>
        <v/>
      </c>
      <c r="H19" s="95" t="str">
        <f t="shared" si="0"/>
        <v/>
      </c>
    </row>
    <row r="20" spans="1:8" x14ac:dyDescent="0.3">
      <c r="A20" s="2">
        <v>18</v>
      </c>
      <c r="B20" s="18">
        <v>248</v>
      </c>
      <c r="C20" s="18">
        <v>249</v>
      </c>
      <c r="D20" s="1" t="e">
        <f>IF(ISBLANK(B20),"",VLOOKUP(B20,'ERKEK KATILIM'!#REF!,2,FALSE))</f>
        <v>#REF!</v>
      </c>
      <c r="E20" s="1" t="e">
        <f>IF(ISBLANK(C20),"",VLOOKUP(C20,'ERKEK KATILIM'!#REF!,2,FALSE))</f>
        <v>#REF!</v>
      </c>
      <c r="F20" s="19" t="str">
        <f>IFERROR(VLOOKUP(D20,'ERKEK KATILIM'!#REF!,3,0),"")</f>
        <v/>
      </c>
      <c r="G20" s="19" t="str">
        <f>IFERROR(VLOOKUP(E20,'ERKEK KATILIM'!#REF!,3,0),"")</f>
        <v/>
      </c>
      <c r="H20" s="95" t="str">
        <f t="shared" si="0"/>
        <v/>
      </c>
    </row>
    <row r="21" spans="1:8" x14ac:dyDescent="0.3">
      <c r="A21" s="2">
        <v>19</v>
      </c>
      <c r="B21" s="18">
        <v>207</v>
      </c>
      <c r="C21" s="18">
        <v>208</v>
      </c>
      <c r="D21" s="1" t="e">
        <f>IF(ISBLANK(B21),"",VLOOKUP(B21,'ERKEK KATILIM'!#REF!,2,FALSE))</f>
        <v>#REF!</v>
      </c>
      <c r="E21" s="1" t="e">
        <f>IF(ISBLANK(C21),"",VLOOKUP(C21,'ERKEK KATILIM'!#REF!,2,FALSE))</f>
        <v>#REF!</v>
      </c>
      <c r="F21" s="19" t="str">
        <f>IFERROR(VLOOKUP(D21,'ERKEK KATILIM'!#REF!,3,0),"")</f>
        <v/>
      </c>
      <c r="G21" s="19" t="str">
        <f>IFERROR(VLOOKUP(E21,'ERKEK KATILIM'!#REF!,3,0),"")</f>
        <v/>
      </c>
      <c r="H21" s="95" t="str">
        <f t="shared" si="0"/>
        <v/>
      </c>
    </row>
    <row r="22" spans="1:8" x14ac:dyDescent="0.3">
      <c r="A22" s="2">
        <v>20</v>
      </c>
      <c r="B22" s="18">
        <v>254</v>
      </c>
      <c r="C22" s="18">
        <v>255</v>
      </c>
      <c r="D22" s="1" t="e">
        <f>IF(ISBLANK(B22),"",VLOOKUP(B22,'ERKEK KATILIM'!#REF!,2,FALSE))</f>
        <v>#REF!</v>
      </c>
      <c r="E22" s="1" t="e">
        <f>IF(ISBLANK(C22),"",VLOOKUP(C22,'ERKEK KATILIM'!#REF!,2,FALSE))</f>
        <v>#REF!</v>
      </c>
      <c r="F22" s="19" t="str">
        <f>IFERROR(VLOOKUP(D22,'ERKEK KATILIM'!#REF!,3,0),"")</f>
        <v/>
      </c>
      <c r="G22" s="19" t="str">
        <f>IFERROR(VLOOKUP(E22,'ERKEK KATILIM'!#REF!,3,0),"")</f>
        <v/>
      </c>
      <c r="H22" s="95" t="str">
        <f t="shared" si="0"/>
        <v/>
      </c>
    </row>
    <row r="23" spans="1:8" x14ac:dyDescent="0.3">
      <c r="A23" s="2">
        <v>21</v>
      </c>
      <c r="B23" s="18">
        <v>256</v>
      </c>
      <c r="C23" s="18">
        <v>257</v>
      </c>
      <c r="D23" s="1" t="e">
        <f>IF(ISBLANK(B23),"",VLOOKUP(B23,'ERKEK KATILIM'!#REF!,2,FALSE))</f>
        <v>#REF!</v>
      </c>
      <c r="E23" s="1" t="e">
        <f>IF(ISBLANK(C23),"",VLOOKUP(C23,'ERKEK KATILIM'!#REF!,2,FALSE))</f>
        <v>#REF!</v>
      </c>
      <c r="F23" s="19" t="str">
        <f>IFERROR(VLOOKUP(D23,'ERKEK KATILIM'!#REF!,3,0),"")</f>
        <v/>
      </c>
      <c r="G23" s="19" t="str">
        <f>IFERROR(VLOOKUP(E23,'ERKEK KATILIM'!#REF!,3,0),"")</f>
        <v/>
      </c>
      <c r="H23" s="95" t="str">
        <f t="shared" si="0"/>
        <v/>
      </c>
    </row>
    <row r="24" spans="1:8" x14ac:dyDescent="0.3">
      <c r="A24" s="2">
        <v>22</v>
      </c>
      <c r="B24" s="18">
        <v>260</v>
      </c>
      <c r="C24" s="18">
        <v>261</v>
      </c>
      <c r="D24" s="1" t="e">
        <f>IF(ISBLANK(B24),"",VLOOKUP(B24,'ERKEK KATILIM'!#REF!,2,FALSE))</f>
        <v>#REF!</v>
      </c>
      <c r="E24" s="1" t="e">
        <f>IF(ISBLANK(C24),"",VLOOKUP(C24,'ERKEK KATILIM'!#REF!,2,FALSE))</f>
        <v>#REF!</v>
      </c>
      <c r="F24" s="19" t="str">
        <f>IFERROR(VLOOKUP(D24,'ERKEK KATILIM'!#REF!,3,0),"")</f>
        <v/>
      </c>
      <c r="G24" s="19" t="str">
        <f>IFERROR(VLOOKUP(E24,'ERKEK KATILIM'!#REF!,3,0),"")</f>
        <v/>
      </c>
      <c r="H24" s="95" t="str">
        <f t="shared" si="0"/>
        <v/>
      </c>
    </row>
    <row r="25" spans="1:8" x14ac:dyDescent="0.3">
      <c r="A25" s="2">
        <v>23</v>
      </c>
      <c r="B25" s="18">
        <v>262</v>
      </c>
      <c r="C25" s="18">
        <v>263</v>
      </c>
      <c r="D25" s="1" t="e">
        <f>IF(ISBLANK(B25),"",VLOOKUP(B25,'ERKEK KATILIM'!#REF!,2,FALSE))</f>
        <v>#REF!</v>
      </c>
      <c r="E25" s="1" t="e">
        <f>IF(ISBLANK(C25),"",VLOOKUP(C25,'ERKEK KATILIM'!#REF!,2,FALSE))</f>
        <v>#REF!</v>
      </c>
      <c r="F25" s="19" t="str">
        <f>IFERROR(VLOOKUP(D25,'ERKEK KATILIM'!#REF!,3,0),"")</f>
        <v/>
      </c>
      <c r="G25" s="19" t="str">
        <f>IFERROR(VLOOKUP(E25,'ERKEK KATILIM'!#REF!,3,0),"")</f>
        <v/>
      </c>
      <c r="H25" s="95" t="str">
        <f t="shared" si="0"/>
        <v/>
      </c>
    </row>
    <row r="26" spans="1:8" x14ac:dyDescent="0.3">
      <c r="A26" s="2">
        <v>24</v>
      </c>
      <c r="B26" s="18">
        <v>264</v>
      </c>
      <c r="C26" s="18">
        <v>269</v>
      </c>
      <c r="D26" s="1" t="e">
        <f>IF(ISBLANK(B26),"",VLOOKUP(B26,'ERKEK KATILIM'!#REF!,2,FALSE))</f>
        <v>#REF!</v>
      </c>
      <c r="E26" s="1" t="e">
        <f>IF(ISBLANK(C26),"",VLOOKUP(C26,'ERKEK KATILIM'!#REF!,2,FALSE))</f>
        <v>#REF!</v>
      </c>
      <c r="F26" s="19" t="str">
        <f>IFERROR(VLOOKUP(D26,'ERKEK KATILIM'!#REF!,3,0),"")</f>
        <v/>
      </c>
      <c r="G26" s="19" t="str">
        <f>IFERROR(VLOOKUP(E26,'ERKEK KATILIM'!#REF!,3,0),"")</f>
        <v/>
      </c>
      <c r="H26" s="95" t="str">
        <f t="shared" si="0"/>
        <v/>
      </c>
    </row>
    <row r="27" spans="1:8" x14ac:dyDescent="0.3">
      <c r="A27" s="2">
        <v>25</v>
      </c>
      <c r="B27" s="18">
        <v>265</v>
      </c>
      <c r="C27" s="18">
        <v>266</v>
      </c>
      <c r="D27" s="1" t="e">
        <f>IF(ISBLANK(B27),"",VLOOKUP(B27,'ERKEK KATILIM'!#REF!,2,FALSE))</f>
        <v>#REF!</v>
      </c>
      <c r="E27" s="1" t="e">
        <f>IF(ISBLANK(C27),"",VLOOKUP(C27,'ERKEK KATILIM'!#REF!,2,FALSE))</f>
        <v>#REF!</v>
      </c>
      <c r="F27" s="19" t="str">
        <f>IFERROR(VLOOKUP(D27,'ERKEK KATILIM'!#REF!,3,0),"")</f>
        <v/>
      </c>
      <c r="G27" s="19" t="str">
        <f>IFERROR(VLOOKUP(E27,'ERKEK KATILIM'!#REF!,3,0),"")</f>
        <v/>
      </c>
      <c r="H27" s="95" t="str">
        <f t="shared" si="0"/>
        <v/>
      </c>
    </row>
    <row r="28" spans="1:8" x14ac:dyDescent="0.3">
      <c r="A28" s="2">
        <v>26</v>
      </c>
      <c r="B28" s="18">
        <v>267</v>
      </c>
      <c r="C28" s="18">
        <v>268</v>
      </c>
      <c r="D28" s="1" t="e">
        <f>IF(ISBLANK(B28),"",VLOOKUP(B28,'ERKEK KATILIM'!#REF!,2,FALSE))</f>
        <v>#REF!</v>
      </c>
      <c r="E28" s="1" t="e">
        <f>IF(ISBLANK(C28),"",VLOOKUP(C28,'ERKEK KATILIM'!#REF!,2,FALSE))</f>
        <v>#REF!</v>
      </c>
      <c r="F28" s="19" t="str">
        <f>IFERROR(VLOOKUP(D28,'ERKEK KATILIM'!#REF!,3,0),"")</f>
        <v/>
      </c>
      <c r="G28" s="19" t="str">
        <f>IFERROR(VLOOKUP(E28,'ERKEK KATILIM'!#REF!,3,0),"")</f>
        <v/>
      </c>
      <c r="H28" s="95" t="str">
        <f t="shared" si="0"/>
        <v/>
      </c>
    </row>
    <row r="29" spans="1:8" x14ac:dyDescent="0.3">
      <c r="A29" s="2">
        <v>27</v>
      </c>
      <c r="B29" s="18">
        <v>270</v>
      </c>
      <c r="C29" s="18">
        <v>271</v>
      </c>
      <c r="D29" s="1" t="e">
        <f>IF(ISBLANK(B29),"",VLOOKUP(B29,'ERKEK KATILIM'!#REF!,2,FALSE))</f>
        <v>#REF!</v>
      </c>
      <c r="E29" s="1" t="e">
        <f>IF(ISBLANK(C29),"",VLOOKUP(C29,'ERKEK KATILIM'!#REF!,2,FALSE))</f>
        <v>#REF!</v>
      </c>
      <c r="F29" s="19" t="str">
        <f>IFERROR(VLOOKUP(D29,'ERKEK KATILIM'!#REF!,3,0),"")</f>
        <v/>
      </c>
      <c r="G29" s="19" t="str">
        <f>IFERROR(VLOOKUP(E29,'ERKEK KATILIM'!#REF!,3,0),"")</f>
        <v/>
      </c>
      <c r="H29" s="95" t="str">
        <f t="shared" si="0"/>
        <v/>
      </c>
    </row>
    <row r="30" spans="1:8" x14ac:dyDescent="0.3">
      <c r="A30" s="2">
        <v>28</v>
      </c>
      <c r="B30" s="18">
        <v>216</v>
      </c>
      <c r="C30" s="18">
        <v>218</v>
      </c>
      <c r="D30" s="1" t="e">
        <f>IF(ISBLANK(B30),"",VLOOKUP(B30,'ERKEK KATILIM'!#REF!,2,FALSE))</f>
        <v>#REF!</v>
      </c>
      <c r="E30" s="1" t="e">
        <f>IF(ISBLANK(C30),"",VLOOKUP(C30,'ERKEK KATILIM'!#REF!,2,FALSE))</f>
        <v>#REF!</v>
      </c>
      <c r="F30" s="19" t="str">
        <f>IFERROR(VLOOKUP(D30,'ERKEK KATILIM'!#REF!,3,0),"")</f>
        <v/>
      </c>
      <c r="G30" s="19" t="str">
        <f>IFERROR(VLOOKUP(E30,'ERKEK KATILIM'!#REF!,3,0),"")</f>
        <v/>
      </c>
      <c r="H30" s="95" t="str">
        <f t="shared" si="0"/>
        <v/>
      </c>
    </row>
    <row r="31" spans="1:8" x14ac:dyDescent="0.3">
      <c r="A31" s="2">
        <v>29</v>
      </c>
      <c r="B31" s="18">
        <v>273</v>
      </c>
      <c r="C31" s="18">
        <v>274</v>
      </c>
      <c r="D31" s="1" t="e">
        <f>IF(ISBLANK(B31),"",VLOOKUP(B31,'ERKEK KATILIM'!#REF!,2,FALSE))</f>
        <v>#REF!</v>
      </c>
      <c r="E31" s="1" t="e">
        <f>IF(ISBLANK(C31),"",VLOOKUP(C31,'ERKEK KATILIM'!#REF!,2,FALSE))</f>
        <v>#REF!</v>
      </c>
      <c r="F31" s="19" t="str">
        <f>IFERROR(VLOOKUP(D31,'ERKEK KATILIM'!#REF!,3,0),"")</f>
        <v/>
      </c>
      <c r="G31" s="19" t="str">
        <f>IFERROR(VLOOKUP(E31,'ERKEK KATILIM'!#REF!,3,0),"")</f>
        <v/>
      </c>
      <c r="H31" s="95" t="str">
        <f t="shared" si="0"/>
        <v/>
      </c>
    </row>
    <row r="32" spans="1:8" x14ac:dyDescent="0.3">
      <c r="A32" s="2">
        <v>30</v>
      </c>
      <c r="B32" s="18">
        <v>239</v>
      </c>
      <c r="C32" s="18">
        <v>277</v>
      </c>
      <c r="D32" s="1" t="e">
        <f>IF(ISBLANK(B32),"",VLOOKUP(B32,'ERKEK KATILIM'!#REF!,2,FALSE))</f>
        <v>#REF!</v>
      </c>
      <c r="E32" s="1" t="e">
        <f>IF(ISBLANK(C32),"",VLOOKUP(C32,'ERKEK KATILIM'!#REF!,2,FALSE))</f>
        <v>#REF!</v>
      </c>
      <c r="F32" s="19" t="str">
        <f>IFERROR(VLOOKUP(D32,'ERKEK KATILIM'!#REF!,3,0),"")</f>
        <v/>
      </c>
      <c r="G32" s="19" t="str">
        <f>IFERROR(VLOOKUP(E32,'ERKEK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278</v>
      </c>
      <c r="C33" s="18">
        <v>279</v>
      </c>
      <c r="D33" s="1" t="e">
        <f>IF(ISBLANK(B33),"",VLOOKUP(B33,'ERKEK KATILIM'!#REF!,2,FALSE))</f>
        <v>#REF!</v>
      </c>
      <c r="E33" s="1" t="e">
        <f>IF(ISBLANK(C33),"",VLOOKUP(C33,'ERKEK KATILIM'!#REF!,2,FALSE))</f>
        <v>#REF!</v>
      </c>
      <c r="F33" s="19" t="str">
        <f>IFERROR(VLOOKUP(D33,'ERKEK KATILIM'!#REF!,3,0),"")</f>
        <v/>
      </c>
      <c r="G33" s="19" t="str">
        <f>IFERROR(VLOOKUP(E33,'ERKEK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280</v>
      </c>
      <c r="C34" s="18">
        <v>281</v>
      </c>
      <c r="D34" s="1" t="e">
        <f>IF(ISBLANK(B34),"",VLOOKUP(B34,'ERKEK KATILIM'!#REF!,2,FALSE))</f>
        <v>#REF!</v>
      </c>
      <c r="E34" s="1" t="e">
        <f>IF(ISBLANK(C34),"",VLOOKUP(C34,'ERKEK KATILIM'!#REF!,2,FALSE))</f>
        <v>#REF!</v>
      </c>
      <c r="F34" s="19" t="str">
        <f>IFERROR(VLOOKUP(D34,'ERKEK KATILIM'!#REF!,3,0),"")</f>
        <v/>
      </c>
      <c r="G34" s="19" t="str">
        <f>IFERROR(VLOOKUP(E34,'ERKEK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282</v>
      </c>
      <c r="C35" s="18">
        <v>283</v>
      </c>
      <c r="D35" s="1" t="e">
        <f>IF(ISBLANK(B35),"",VLOOKUP(B35,'ERKEK KATILIM'!#REF!,2,FALSE))</f>
        <v>#REF!</v>
      </c>
      <c r="E35" s="1" t="e">
        <f>IF(ISBLANK(C35),"",VLOOKUP(C35,'ERKEK KATILIM'!#REF!,2,FALSE))</f>
        <v>#REF!</v>
      </c>
      <c r="F35" s="19" t="str">
        <f>IFERROR(VLOOKUP(D35,'ERKEK KATILIM'!#REF!,3,0),"")</f>
        <v/>
      </c>
      <c r="G35" s="19" t="str">
        <f>IFERROR(VLOOKUP(E35,'ERKEK KATILIM'!#REF!,3,0),"")</f>
        <v/>
      </c>
      <c r="H35" s="95" t="str">
        <f t="shared" ref="H35:H54" si="1">IF(SUM(F35:G35)&lt;=0,"",IFERROR(SUM(F35:G35,0),""))</f>
        <v/>
      </c>
    </row>
    <row r="36" spans="1:8" x14ac:dyDescent="0.3">
      <c r="A36" s="2">
        <v>34</v>
      </c>
      <c r="B36" s="18">
        <v>253</v>
      </c>
      <c r="C36" s="18">
        <v>259</v>
      </c>
      <c r="D36" s="1" t="e">
        <f>IF(ISBLANK(B36),"",VLOOKUP(B36,'ERKEK KATILIM'!#REF!,2,FALSE))</f>
        <v>#REF!</v>
      </c>
      <c r="E36" s="1" t="e">
        <f>IF(ISBLANK(C36),"",VLOOKUP(C36,'ERKEK KATILIM'!#REF!,2,FALSE))</f>
        <v>#REF!</v>
      </c>
      <c r="F36" s="19" t="str">
        <f>IFERROR(VLOOKUP(D36,'ERKEK KATILIM'!#REF!,3,0),"")</f>
        <v/>
      </c>
      <c r="G36" s="19" t="str">
        <f>IFERROR(VLOOKUP(E36,'ERKEK KATILIM'!#REF!,3,0),"")</f>
        <v/>
      </c>
      <c r="H36" s="95" t="str">
        <f t="shared" si="1"/>
        <v/>
      </c>
    </row>
    <row r="37" spans="1:8" x14ac:dyDescent="0.3">
      <c r="A37" s="2">
        <v>35</v>
      </c>
      <c r="B37" s="18">
        <v>285</v>
      </c>
      <c r="C37" s="18">
        <v>287</v>
      </c>
      <c r="D37" s="1" t="e">
        <f>IF(ISBLANK(B37),"",VLOOKUP(B37,'ERKEK KATILIM'!#REF!,2,FALSE))</f>
        <v>#REF!</v>
      </c>
      <c r="E37" s="1" t="e">
        <f>IF(ISBLANK(C37),"",VLOOKUP(C37,'ERKEK KATILIM'!#REF!,2,FALSE))</f>
        <v>#REF!</v>
      </c>
      <c r="F37" s="19" t="str">
        <f>IFERROR(VLOOKUP(D37,'ERKEK KATILIM'!#REF!,3,0),"")</f>
        <v/>
      </c>
      <c r="G37" s="19" t="str">
        <f>IFERROR(VLOOKUP(E37,'ERKEK KATILIM'!#REF!,3,0),"")</f>
        <v/>
      </c>
      <c r="H37" s="95" t="str">
        <f t="shared" si="1"/>
        <v/>
      </c>
    </row>
    <row r="38" spans="1:8" x14ac:dyDescent="0.3">
      <c r="A38" s="2">
        <v>36</v>
      </c>
      <c r="B38" s="18">
        <v>286</v>
      </c>
      <c r="C38" s="18">
        <v>290</v>
      </c>
      <c r="D38" s="1" t="e">
        <f>IF(ISBLANK(B38),"",VLOOKUP(B38,'ERKEK KATILIM'!#REF!,2,FALSE))</f>
        <v>#REF!</v>
      </c>
      <c r="E38" s="1" t="e">
        <f>IF(ISBLANK(C38),"",VLOOKUP(C38,'ERKEK KATILIM'!#REF!,2,FALSE))</f>
        <v>#REF!</v>
      </c>
      <c r="F38" s="19" t="str">
        <f>IFERROR(VLOOKUP(D38,'ERKEK KATILIM'!#REF!,3,0),"")</f>
        <v/>
      </c>
      <c r="G38" s="19" t="str">
        <f>IFERROR(VLOOKUP(E38,'ERKEK KATILIM'!#REF!,3,0),"")</f>
        <v/>
      </c>
      <c r="H38" s="95" t="str">
        <f t="shared" si="1"/>
        <v/>
      </c>
    </row>
    <row r="39" spans="1:8" x14ac:dyDescent="0.3">
      <c r="A39" s="2">
        <v>37</v>
      </c>
      <c r="B39" s="18">
        <v>288</v>
      </c>
      <c r="C39" s="18">
        <v>289</v>
      </c>
      <c r="D39" s="1" t="e">
        <f>IF(ISBLANK(B39),"",VLOOKUP(B39,'ERKEK KATILIM'!#REF!,2,FALSE))</f>
        <v>#REF!</v>
      </c>
      <c r="E39" s="1" t="e">
        <f>IF(ISBLANK(C39),"",VLOOKUP(C39,'ERKEK KATILIM'!#REF!,2,FALSE))</f>
        <v>#REF!</v>
      </c>
      <c r="F39" s="19" t="str">
        <f>IFERROR(VLOOKUP(D39,'ERKEK KATILIM'!#REF!,3,0),"")</f>
        <v/>
      </c>
      <c r="G39" s="19" t="str">
        <f>IFERROR(VLOOKUP(E39,'ERKEK KATILIM'!#REF!,3,0),"")</f>
        <v/>
      </c>
      <c r="H39" s="95" t="str">
        <f t="shared" si="1"/>
        <v/>
      </c>
    </row>
    <row r="40" spans="1:8" x14ac:dyDescent="0.3">
      <c r="A40" s="2">
        <v>38</v>
      </c>
      <c r="B40" s="18">
        <v>219</v>
      </c>
      <c r="C40" s="18">
        <v>291</v>
      </c>
      <c r="D40" s="1" t="e">
        <f>IF(ISBLANK(B40),"",VLOOKUP(B40,'ERKEK KATILIM'!#REF!,2,FALSE))</f>
        <v>#REF!</v>
      </c>
      <c r="E40" s="1" t="e">
        <f>IF(ISBLANK(C40),"",VLOOKUP(C40,'ERKEK KATILIM'!#REF!,2,FALSE))</f>
        <v>#REF!</v>
      </c>
      <c r="F40" s="19" t="str">
        <f>IFERROR(VLOOKUP(D40,'ERKEK KATILIM'!#REF!,3,0),"")</f>
        <v/>
      </c>
      <c r="G40" s="19" t="str">
        <f>IFERROR(VLOOKUP(E40,'ERKEK KATILIM'!#REF!,3,0),"")</f>
        <v/>
      </c>
      <c r="H40" s="95" t="str">
        <f t="shared" si="1"/>
        <v/>
      </c>
    </row>
    <row r="41" spans="1:8" x14ac:dyDescent="0.3">
      <c r="A41" s="2">
        <v>39</v>
      </c>
      <c r="B41" s="18">
        <v>220</v>
      </c>
      <c r="C41" s="18">
        <v>297</v>
      </c>
      <c r="D41" s="1" t="e">
        <f>IF(ISBLANK(B41),"",VLOOKUP(B41,'ERKEK KATILIM'!#REF!,2,FALSE))</f>
        <v>#REF!</v>
      </c>
      <c r="E41" s="1" t="e">
        <f>IF(ISBLANK(C41),"",VLOOKUP(C41,'ERKEK KATILIM'!#REF!,2,FALSE))</f>
        <v>#REF!</v>
      </c>
      <c r="F41" s="19" t="str">
        <f>IFERROR(VLOOKUP(D41,'ERKEK KATILIM'!#REF!,3,0),"")</f>
        <v/>
      </c>
      <c r="G41" s="19" t="str">
        <f>IFERROR(VLOOKUP(E41,'ERKEK KATILIM'!#REF!,3,0),"")</f>
        <v/>
      </c>
      <c r="H41" s="95" t="str">
        <f t="shared" si="1"/>
        <v/>
      </c>
    </row>
    <row r="42" spans="1:8" x14ac:dyDescent="0.3">
      <c r="A42" s="2">
        <v>40</v>
      </c>
      <c r="B42" s="18">
        <v>292</v>
      </c>
      <c r="C42" s="18">
        <v>294</v>
      </c>
      <c r="D42" s="1" t="e">
        <f>IF(ISBLANK(B42),"",VLOOKUP(B42,'ERKEK KATILIM'!#REF!,2,FALSE))</f>
        <v>#REF!</v>
      </c>
      <c r="E42" s="1" t="e">
        <f>IF(ISBLANK(C42),"",VLOOKUP(C42,'ERKEK KATILIM'!#REF!,2,FALSE))</f>
        <v>#REF!</v>
      </c>
      <c r="F42" s="19" t="str">
        <f>IFERROR(VLOOKUP(D42,'ERKEK KATILIM'!#REF!,3,0),"")</f>
        <v/>
      </c>
      <c r="G42" s="19" t="str">
        <f>IFERROR(VLOOKUP(E42,'ERKEK KATILIM'!#REF!,3,0),"")</f>
        <v/>
      </c>
      <c r="H42" s="95" t="str">
        <f t="shared" si="1"/>
        <v/>
      </c>
    </row>
    <row r="43" spans="1:8" x14ac:dyDescent="0.3">
      <c r="A43" s="2">
        <v>41</v>
      </c>
      <c r="B43" s="18">
        <v>293</v>
      </c>
      <c r="C43" s="18">
        <v>296</v>
      </c>
      <c r="D43" s="1" t="e">
        <f>IF(ISBLANK(B43),"",VLOOKUP(B43,'ERKEK KATILIM'!#REF!,2,FALSE))</f>
        <v>#REF!</v>
      </c>
      <c r="E43" s="1" t="e">
        <f>IF(ISBLANK(C43),"",VLOOKUP(C43,'ERKEK KATILIM'!#REF!,2,FALSE))</f>
        <v>#REF!</v>
      </c>
      <c r="F43" s="19" t="str">
        <f>IFERROR(VLOOKUP(D43,'ERKEK KATILIM'!#REF!,3,0),"")</f>
        <v/>
      </c>
      <c r="G43" s="19" t="str">
        <f>IFERROR(VLOOKUP(E43,'ERKEK KATILIM'!#REF!,3,0),"")</f>
        <v/>
      </c>
      <c r="H43" s="95" t="str">
        <f t="shared" si="1"/>
        <v/>
      </c>
    </row>
    <row r="44" spans="1:8" x14ac:dyDescent="0.3">
      <c r="A44" s="2">
        <v>42</v>
      </c>
      <c r="B44" s="18">
        <v>250</v>
      </c>
      <c r="C44" s="18">
        <v>251</v>
      </c>
      <c r="D44" s="1" t="e">
        <f>IF(ISBLANK(B44),"",VLOOKUP(B44,'ERKEK KATILIM'!#REF!,2,FALSE))</f>
        <v>#REF!</v>
      </c>
      <c r="E44" s="1" t="e">
        <f>IF(ISBLANK(C44),"",VLOOKUP(C44,'ERKEK KATILIM'!#REF!,2,FALSE))</f>
        <v>#REF!</v>
      </c>
      <c r="F44" s="19" t="str">
        <f>IFERROR(VLOOKUP(D44,'ERKEK KATILIM'!#REF!,3,0),"")</f>
        <v/>
      </c>
      <c r="G44" s="19" t="str">
        <f>IFERROR(VLOOKUP(E44,'ERKEK KATILIM'!#REF!,3,0),"")</f>
        <v/>
      </c>
      <c r="H44" s="95" t="str">
        <f t="shared" si="1"/>
        <v/>
      </c>
    </row>
    <row r="45" spans="1:8" x14ac:dyDescent="0.3">
      <c r="A45" s="2">
        <v>43</v>
      </c>
      <c r="B45" s="18">
        <v>226</v>
      </c>
      <c r="C45" s="18">
        <v>295</v>
      </c>
      <c r="D45" s="1" t="e">
        <f>IF(ISBLANK(B45),"",VLOOKUP(B45,'ERKEK KATILIM'!#REF!,2,FALSE))</f>
        <v>#REF!</v>
      </c>
      <c r="E45" s="1" t="e">
        <f>IF(ISBLANK(C45),"",VLOOKUP(C45,'ERKEK KATILIM'!#REF!,2,FALSE))</f>
        <v>#REF!</v>
      </c>
      <c r="F45" s="19" t="str">
        <f>IFERROR(VLOOKUP(D45,'ERKEK KATILIM'!#REF!,3,0),"")</f>
        <v/>
      </c>
      <c r="G45" s="19" t="str">
        <f>IFERROR(VLOOKUP(E45,'ERKEK KATILIM'!#REF!,3,0),"")</f>
        <v/>
      </c>
      <c r="H45" s="95" t="str">
        <f t="shared" si="1"/>
        <v/>
      </c>
    </row>
    <row r="46" spans="1:8" x14ac:dyDescent="0.3">
      <c r="A46" s="2">
        <v>44</v>
      </c>
      <c r="B46" s="18">
        <v>303</v>
      </c>
      <c r="C46" s="18">
        <v>307</v>
      </c>
      <c r="D46" s="1" t="e">
        <f>IF(ISBLANK(B46),"",VLOOKUP(B46,'ERKEK KATILIM'!#REF!,2,FALSE))</f>
        <v>#REF!</v>
      </c>
      <c r="E46" s="1" t="e">
        <f>IF(ISBLANK(C46),"",VLOOKUP(C46,'ERKEK KATILIM'!#REF!,2,FALSE))</f>
        <v>#REF!</v>
      </c>
      <c r="F46" s="19" t="str">
        <f>IFERROR(VLOOKUP(D46,'ERKEK KATILIM'!#REF!,3,0),"")</f>
        <v/>
      </c>
      <c r="G46" s="19" t="str">
        <f>IFERROR(VLOOKUP(E46,'ERKEK KATILIM'!#REF!,3,0),"")</f>
        <v/>
      </c>
      <c r="H46" s="95" t="str">
        <f t="shared" si="1"/>
        <v/>
      </c>
    </row>
    <row r="47" spans="1:8" x14ac:dyDescent="0.3">
      <c r="A47" s="2">
        <v>45</v>
      </c>
      <c r="B47" s="18">
        <v>305</v>
      </c>
      <c r="C47" s="18">
        <v>306</v>
      </c>
      <c r="D47" s="1" t="e">
        <f>IF(ISBLANK(B47),"",VLOOKUP(B47,'ERKEK KATILIM'!#REF!,2,FALSE))</f>
        <v>#REF!</v>
      </c>
      <c r="E47" s="1" t="e">
        <f>IF(ISBLANK(C47),"",VLOOKUP(C47,'ERKEK KATILIM'!#REF!,2,FALSE))</f>
        <v>#REF!</v>
      </c>
      <c r="F47" s="19" t="str">
        <f>IFERROR(VLOOKUP(D47,'ERKEK KATILIM'!#REF!,3,0),"")</f>
        <v/>
      </c>
      <c r="G47" s="19" t="str">
        <f>IFERROR(VLOOKUP(E47,'ERKEK KATILIM'!#REF!,3,0),"")</f>
        <v/>
      </c>
      <c r="H47" s="95" t="str">
        <f t="shared" si="1"/>
        <v/>
      </c>
    </row>
    <row r="48" spans="1:8" x14ac:dyDescent="0.3">
      <c r="A48" s="2">
        <v>46</v>
      </c>
      <c r="B48" s="18">
        <v>308</v>
      </c>
      <c r="C48" s="18">
        <v>309</v>
      </c>
      <c r="D48" s="1" t="e">
        <f>IF(ISBLANK(B48),"",VLOOKUP(B48,'ERKEK KATILIM'!#REF!,2,FALSE))</f>
        <v>#REF!</v>
      </c>
      <c r="E48" s="1" t="e">
        <f>IF(ISBLANK(C48),"",VLOOKUP(C48,'ERKEK KATILIM'!#REF!,2,FALSE))</f>
        <v>#REF!</v>
      </c>
      <c r="F48" s="19" t="str">
        <f>IFERROR(VLOOKUP(D48,'ERKEK KATILIM'!#REF!,3,0),"")</f>
        <v/>
      </c>
      <c r="G48" s="19" t="str">
        <f>IFERROR(VLOOKUP(E48,'ERKEK KATILIM'!#REF!,3,0),"")</f>
        <v/>
      </c>
      <c r="H48" s="95" t="str">
        <f t="shared" si="1"/>
        <v/>
      </c>
    </row>
    <row r="49" spans="1:8" x14ac:dyDescent="0.3">
      <c r="A49" s="2">
        <v>47</v>
      </c>
      <c r="B49" s="18">
        <v>311</v>
      </c>
      <c r="C49" s="18">
        <v>312</v>
      </c>
      <c r="D49" s="1" t="e">
        <f>IF(ISBLANK(B49),"",VLOOKUP(B49,'ERKEK KATILIM'!#REF!,2,FALSE))</f>
        <v>#REF!</v>
      </c>
      <c r="E49" s="1" t="e">
        <f>IF(ISBLANK(C49),"",VLOOKUP(C49,'ERKEK KATILIM'!#REF!,2,FALSE))</f>
        <v>#REF!</v>
      </c>
      <c r="F49" s="19" t="str">
        <f>IFERROR(VLOOKUP(D49,'ERKEK KATILIM'!#REF!,3,0),"")</f>
        <v/>
      </c>
      <c r="G49" s="19" t="str">
        <f>IFERROR(VLOOKUP(E49,'ERKEK KATILIM'!#REF!,3,0),"")</f>
        <v/>
      </c>
      <c r="H49" s="95" t="str">
        <f t="shared" si="1"/>
        <v/>
      </c>
    </row>
    <row r="50" spans="1:8" x14ac:dyDescent="0.3">
      <c r="A50" s="2">
        <v>48</v>
      </c>
      <c r="B50" s="18">
        <v>314</v>
      </c>
      <c r="C50" s="18">
        <v>315</v>
      </c>
      <c r="D50" s="1" t="e">
        <f>IF(ISBLANK(B50),"",VLOOKUP(B50,'ERKEK KATILIM'!#REF!,2,FALSE))</f>
        <v>#REF!</v>
      </c>
      <c r="E50" s="1" t="e">
        <f>IF(ISBLANK(C50),"",VLOOKUP(C50,'ERKEK KATILIM'!#REF!,2,FALSE))</f>
        <v>#REF!</v>
      </c>
      <c r="F50" s="19" t="str">
        <f>IFERROR(VLOOKUP(D50,'ERKEK KATILIM'!#REF!,3,0),"")</f>
        <v/>
      </c>
      <c r="G50" s="19" t="str">
        <f>IFERROR(VLOOKUP(E50,'ERKEK KATILIM'!#REF!,3,0),"")</f>
        <v/>
      </c>
      <c r="H50" s="95" t="str">
        <f t="shared" si="1"/>
        <v/>
      </c>
    </row>
    <row r="51" spans="1:8" x14ac:dyDescent="0.3">
      <c r="A51" s="2">
        <v>49</v>
      </c>
      <c r="B51" s="18">
        <v>316</v>
      </c>
      <c r="C51" s="18">
        <v>317</v>
      </c>
      <c r="D51" s="1" t="e">
        <f>IF(ISBLANK(B51),"",VLOOKUP(B51,'ERKEK KATILIM'!#REF!,2,FALSE))</f>
        <v>#REF!</v>
      </c>
      <c r="E51" s="1" t="e">
        <f>IF(ISBLANK(C51),"",VLOOKUP(C51,'ERKEK KATILIM'!#REF!,2,FALSE))</f>
        <v>#REF!</v>
      </c>
      <c r="F51" s="19" t="str">
        <f>IFERROR(VLOOKUP(D51,'ERKEK KATILIM'!#REF!,3,0),"")</f>
        <v/>
      </c>
      <c r="G51" s="19" t="str">
        <f>IFERROR(VLOOKUP(E51,'ERKEK KATILIM'!#REF!,3,0),"")</f>
        <v/>
      </c>
      <c r="H51" s="95" t="str">
        <f t="shared" si="1"/>
        <v/>
      </c>
    </row>
    <row r="52" spans="1:8" x14ac:dyDescent="0.3">
      <c r="A52" s="2">
        <v>50</v>
      </c>
      <c r="B52" s="18">
        <v>302</v>
      </c>
      <c r="C52" s="18">
        <v>318</v>
      </c>
      <c r="D52" s="1" t="e">
        <f>IF(ISBLANK(B52),"",VLOOKUP(B52,'ERKEK KATILIM'!#REF!,2,FALSE))</f>
        <v>#REF!</v>
      </c>
      <c r="E52" s="1" t="e">
        <f>IF(ISBLANK(C52),"",VLOOKUP(C52,'ERKEK KATILIM'!#REF!,2,FALSE))</f>
        <v>#REF!</v>
      </c>
      <c r="F52" s="19" t="str">
        <f>IFERROR(VLOOKUP(D52,'ERKEK KATILIM'!#REF!,3,0),"")</f>
        <v/>
      </c>
      <c r="G52" s="19" t="str">
        <f>IFERROR(VLOOKUP(E52,'ERKEK KATILIM'!#REF!,3,0),"")</f>
        <v/>
      </c>
      <c r="H52" s="95" t="str">
        <f t="shared" si="1"/>
        <v/>
      </c>
    </row>
    <row r="53" spans="1:8" x14ac:dyDescent="0.3">
      <c r="A53" s="2">
        <v>51</v>
      </c>
      <c r="B53" s="18">
        <v>320</v>
      </c>
      <c r="C53" s="18">
        <v>321</v>
      </c>
      <c r="D53" s="1" t="e">
        <f>IF(ISBLANK(B53),"",VLOOKUP(B53,'ERKEK KATILIM'!#REF!,2,FALSE))</f>
        <v>#REF!</v>
      </c>
      <c r="E53" s="1" t="e">
        <f>IF(ISBLANK(C53),"",VLOOKUP(C53,'ERKEK KATILIM'!#REF!,2,FALSE))</f>
        <v>#REF!</v>
      </c>
      <c r="F53" s="19" t="str">
        <f>IFERROR(VLOOKUP(D53,'ERKEK KATILIM'!#REF!,3,0),"")</f>
        <v/>
      </c>
      <c r="G53" s="19" t="str">
        <f>IFERROR(VLOOKUP(E53,'ERKEK KATILIM'!#REF!,3,0),"")</f>
        <v/>
      </c>
      <c r="H53" s="95" t="str">
        <f t="shared" si="1"/>
        <v/>
      </c>
    </row>
    <row r="54" spans="1:8" x14ac:dyDescent="0.3">
      <c r="A54" s="2">
        <v>52</v>
      </c>
      <c r="B54" s="18">
        <v>319</v>
      </c>
      <c r="C54" s="18">
        <v>322</v>
      </c>
      <c r="D54" s="1" t="e">
        <f>IF(ISBLANK(B54),"",VLOOKUP(B54,'ERKEK KATILIM'!#REF!,2,FALSE))</f>
        <v>#REF!</v>
      </c>
      <c r="E54" s="1" t="e">
        <f>IF(ISBLANK(C54),"",VLOOKUP(C54,'ERKEK KATILIM'!#REF!,2,FALSE))</f>
        <v>#REF!</v>
      </c>
      <c r="F54" s="19" t="str">
        <f>IFERROR(VLOOKUP(D54,'ERKEK KATILIM'!#REF!,3,0),"")</f>
        <v/>
      </c>
      <c r="G54" s="19" t="str">
        <f>IFERROR(VLOOKUP(E54,'ERKEK KATILIM'!#REF!,3,0),"")</f>
        <v/>
      </c>
      <c r="H54" s="95" t="str">
        <f t="shared" si="1"/>
        <v/>
      </c>
    </row>
    <row r="55" spans="1:8" x14ac:dyDescent="0.3">
      <c r="A55" s="2">
        <v>53</v>
      </c>
      <c r="B55" s="18">
        <v>323</v>
      </c>
      <c r="C55" s="18">
        <v>343</v>
      </c>
      <c r="D55" s="1" t="e">
        <f>IF(ISBLANK(B55),"",VLOOKUP(B55,'ERKEK KATILIM'!#REF!,2,FALSE))</f>
        <v>#REF!</v>
      </c>
      <c r="E55" s="1" t="e">
        <f>IF(ISBLANK(C55),"",VLOOKUP(C55,'ERKEK KATILIM'!#REF!,2,FALSE))</f>
        <v>#REF!</v>
      </c>
      <c r="F55" s="19" t="str">
        <f>IFERROR(VLOOKUP(D55,'ERKEK KATILIM'!#REF!,3,0),"")</f>
        <v/>
      </c>
      <c r="G55" s="19" t="str">
        <f>IFERROR(VLOOKUP(E55,'ERKEK KATILIM'!#REF!,3,0),"")</f>
        <v/>
      </c>
      <c r="H55" s="95" t="str">
        <f t="shared" ref="H55:H91" si="2">IF(SUM(F55:G55)&lt;=0,"",IFERROR(SUM(F55:G55,0),""))</f>
        <v/>
      </c>
    </row>
    <row r="56" spans="1:8" x14ac:dyDescent="0.3">
      <c r="A56" s="2">
        <v>54</v>
      </c>
      <c r="B56" s="18">
        <v>325</v>
      </c>
      <c r="C56" s="18">
        <v>326</v>
      </c>
      <c r="D56" s="1" t="e">
        <f>IF(ISBLANK(B56),"",VLOOKUP(B56,'ERKEK KATILIM'!#REF!,2,FALSE))</f>
        <v>#REF!</v>
      </c>
      <c r="E56" s="1" t="e">
        <f>IF(ISBLANK(C56),"",VLOOKUP(C56,'ERKEK KATILIM'!#REF!,2,FALSE))</f>
        <v>#REF!</v>
      </c>
      <c r="F56" s="19" t="str">
        <f>IFERROR(VLOOKUP(D56,'ERKEK KATILIM'!#REF!,3,0),"")</f>
        <v/>
      </c>
      <c r="G56" s="19" t="str">
        <f>IFERROR(VLOOKUP(E56,'ERKEK KATILIM'!#REF!,3,0),"")</f>
        <v/>
      </c>
      <c r="H56" s="95" t="str">
        <f t="shared" si="2"/>
        <v/>
      </c>
    </row>
    <row r="57" spans="1:8" x14ac:dyDescent="0.3">
      <c r="A57" s="2">
        <v>55</v>
      </c>
      <c r="B57" s="18">
        <v>327</v>
      </c>
      <c r="C57" s="18">
        <v>330</v>
      </c>
      <c r="D57" s="1" t="e">
        <f>IF(ISBLANK(B57),"",VLOOKUP(B57,'ERKEK KATILIM'!#REF!,2,FALSE))</f>
        <v>#REF!</v>
      </c>
      <c r="E57" s="1" t="e">
        <f>IF(ISBLANK(C57),"",VLOOKUP(C57,'ERKEK KATILIM'!#REF!,2,FALSE))</f>
        <v>#REF!</v>
      </c>
      <c r="F57" s="19" t="str">
        <f>IFERROR(VLOOKUP(D57,'ERKEK KATILIM'!#REF!,3,0),"")</f>
        <v/>
      </c>
      <c r="G57" s="19" t="str">
        <f>IFERROR(VLOOKUP(E57,'ERKEK KATILIM'!#REF!,3,0),"")</f>
        <v/>
      </c>
      <c r="H57" s="95" t="str">
        <f t="shared" si="2"/>
        <v/>
      </c>
    </row>
    <row r="58" spans="1:8" x14ac:dyDescent="0.3">
      <c r="A58" s="2">
        <v>56</v>
      </c>
      <c r="B58" s="18">
        <v>329</v>
      </c>
      <c r="C58" s="18">
        <v>333</v>
      </c>
      <c r="D58" s="1" t="e">
        <f>IF(ISBLANK(B58),"",VLOOKUP(B58,'ERKEK KATILIM'!#REF!,2,FALSE))</f>
        <v>#REF!</v>
      </c>
      <c r="E58" s="1" t="e">
        <f>IF(ISBLANK(C58),"",VLOOKUP(C58,'ERKEK KATILIM'!#REF!,2,FALSE))</f>
        <v>#REF!</v>
      </c>
      <c r="F58" s="19" t="str">
        <f>IFERROR(VLOOKUP(D58,'ERKEK KATILIM'!#REF!,3,0),"")</f>
        <v/>
      </c>
      <c r="G58" s="19" t="str">
        <f>IFERROR(VLOOKUP(E58,'ERKEK KATILIM'!#REF!,3,0),"")</f>
        <v/>
      </c>
      <c r="H58" s="95" t="str">
        <f t="shared" si="2"/>
        <v/>
      </c>
    </row>
    <row r="59" spans="1:8" x14ac:dyDescent="0.3">
      <c r="A59" s="2">
        <v>57</v>
      </c>
      <c r="B59" s="18">
        <v>328</v>
      </c>
      <c r="C59" s="18">
        <v>331</v>
      </c>
      <c r="D59" s="1" t="e">
        <f>IF(ISBLANK(B59),"",VLOOKUP(B59,'ERKEK KATILIM'!#REF!,2,FALSE))</f>
        <v>#REF!</v>
      </c>
      <c r="E59" s="1" t="e">
        <f>IF(ISBLANK(C59),"",VLOOKUP(C59,'ERKEK KATILIM'!#REF!,2,FALSE))</f>
        <v>#REF!</v>
      </c>
      <c r="F59" s="19" t="str">
        <f>IFERROR(VLOOKUP(D59,'ERKEK KATILIM'!#REF!,3,0),"")</f>
        <v/>
      </c>
      <c r="G59" s="19" t="str">
        <f>IFERROR(VLOOKUP(E59,'ERKEK KATILIM'!#REF!,3,0),"")</f>
        <v/>
      </c>
      <c r="H59" s="95" t="str">
        <f t="shared" si="2"/>
        <v/>
      </c>
    </row>
    <row r="60" spans="1:8" x14ac:dyDescent="0.3">
      <c r="A60" s="2">
        <v>58</v>
      </c>
      <c r="B60" s="18">
        <v>332</v>
      </c>
      <c r="C60" s="18">
        <v>339</v>
      </c>
      <c r="D60" s="1" t="e">
        <f>IF(ISBLANK(B60),"",VLOOKUP(B60,'ERKEK KATILIM'!#REF!,2,FALSE))</f>
        <v>#REF!</v>
      </c>
      <c r="E60" s="1" t="e">
        <f>IF(ISBLANK(C60),"",VLOOKUP(C60,'ERKEK KATILIM'!#REF!,2,FALSE))</f>
        <v>#REF!</v>
      </c>
      <c r="F60" s="19" t="str">
        <f>IFERROR(VLOOKUP(D60,'ERKEK KATILIM'!#REF!,3,0),"")</f>
        <v/>
      </c>
      <c r="G60" s="19" t="str">
        <f>IFERROR(VLOOKUP(E60,'ERKEK KATILIM'!#REF!,3,0),"")</f>
        <v/>
      </c>
      <c r="H60" s="95" t="str">
        <f t="shared" si="2"/>
        <v/>
      </c>
    </row>
    <row r="61" spans="1:8" x14ac:dyDescent="0.3">
      <c r="A61" s="2">
        <v>59</v>
      </c>
      <c r="B61" s="18">
        <v>334</v>
      </c>
      <c r="C61" s="18">
        <v>336</v>
      </c>
      <c r="D61" s="1" t="e">
        <f>IF(ISBLANK(B61),"",VLOOKUP(B61,'ERKEK KATILIM'!#REF!,2,FALSE))</f>
        <v>#REF!</v>
      </c>
      <c r="E61" s="1" t="e">
        <f>IF(ISBLANK(C61),"",VLOOKUP(C61,'ERKEK KATILIM'!#REF!,2,FALSE))</f>
        <v>#REF!</v>
      </c>
      <c r="F61" s="19" t="str">
        <f>IFERROR(VLOOKUP(D61,'ERKEK KATILIM'!#REF!,3,0),"")</f>
        <v/>
      </c>
      <c r="G61" s="19" t="str">
        <f>IFERROR(VLOOKUP(E61,'ERKEK KATILIM'!#REF!,3,0),"")</f>
        <v/>
      </c>
      <c r="H61" s="95" t="str">
        <f t="shared" si="2"/>
        <v/>
      </c>
    </row>
    <row r="62" spans="1:8" x14ac:dyDescent="0.3">
      <c r="A62" s="2">
        <v>60</v>
      </c>
      <c r="B62" s="18">
        <v>337</v>
      </c>
      <c r="C62" s="18">
        <v>338</v>
      </c>
      <c r="D62" s="1" t="e">
        <f>IF(ISBLANK(B62),"",VLOOKUP(B62,'ERKEK KATILIM'!#REF!,2,FALSE))</f>
        <v>#REF!</v>
      </c>
      <c r="E62" s="1" t="e">
        <f>IF(ISBLANK(C62),"",VLOOKUP(C62,'ERKEK KATILIM'!#REF!,2,FALSE))</f>
        <v>#REF!</v>
      </c>
      <c r="F62" s="19" t="str">
        <f>IFERROR(VLOOKUP(D62,'ERKEK KATILIM'!#REF!,3,0),"")</f>
        <v/>
      </c>
      <c r="G62" s="19" t="str">
        <f>IFERROR(VLOOKUP(E62,'ERKEK KATILIM'!#REF!,3,0),"")</f>
        <v/>
      </c>
      <c r="H62" s="95" t="str">
        <f t="shared" si="2"/>
        <v/>
      </c>
    </row>
    <row r="63" spans="1:8" x14ac:dyDescent="0.3">
      <c r="A63" s="2">
        <v>61</v>
      </c>
      <c r="B63" s="18">
        <v>335</v>
      </c>
      <c r="C63" s="18">
        <v>341</v>
      </c>
      <c r="D63" s="1" t="e">
        <f>IF(ISBLANK(B63),"",VLOOKUP(B63,'ERKEK KATILIM'!#REF!,2,FALSE))</f>
        <v>#REF!</v>
      </c>
      <c r="E63" s="1" t="e">
        <f>IF(ISBLANK(C63),"",VLOOKUP(C63,'ERKEK KATILIM'!#REF!,2,FALSE))</f>
        <v>#REF!</v>
      </c>
      <c r="F63" s="19" t="str">
        <f>IFERROR(VLOOKUP(D63,'ERKEK KATILIM'!#REF!,3,0),"")</f>
        <v/>
      </c>
      <c r="G63" s="19" t="str">
        <f>IFERROR(VLOOKUP(E63,'ERKEK KATILIM'!#REF!,3,0),"")</f>
        <v/>
      </c>
      <c r="H63" s="95" t="str">
        <f t="shared" si="2"/>
        <v/>
      </c>
    </row>
    <row r="64" spans="1:8" x14ac:dyDescent="0.3">
      <c r="A64" s="2">
        <v>62</v>
      </c>
      <c r="B64" s="18">
        <v>225</v>
      </c>
      <c r="C64" s="18">
        <v>310</v>
      </c>
      <c r="D64" s="1" t="e">
        <f>IF(ISBLANK(B64),"",VLOOKUP(B64,'ERKEK KATILIM'!#REF!,2,FALSE))</f>
        <v>#REF!</v>
      </c>
      <c r="E64" s="1" t="e">
        <f>IF(ISBLANK(C64),"",VLOOKUP(C64,'ERKEK KATILIM'!#REF!,2,FALSE))</f>
        <v>#REF!</v>
      </c>
      <c r="F64" s="19" t="str">
        <f>IFERROR(VLOOKUP(D64,'ERKEK KATILIM'!#REF!,3,0),"")</f>
        <v/>
      </c>
      <c r="G64" s="19" t="str">
        <f>IFERROR(VLOOKUP(E64,'ERKEK KATILIM'!#REF!,3,0),"")</f>
        <v/>
      </c>
      <c r="H64" s="95" t="str">
        <f t="shared" si="2"/>
        <v/>
      </c>
    </row>
    <row r="65" spans="1:8" x14ac:dyDescent="0.3">
      <c r="A65" s="2">
        <v>63</v>
      </c>
      <c r="B65" s="18">
        <v>342</v>
      </c>
      <c r="C65" s="18">
        <v>344</v>
      </c>
      <c r="D65" s="1" t="e">
        <f>IF(ISBLANK(B65),"",VLOOKUP(B65,'ERKEK KATILIM'!#REF!,2,FALSE))</f>
        <v>#REF!</v>
      </c>
      <c r="E65" s="1" t="e">
        <f>IF(ISBLANK(C65),"",VLOOKUP(C65,'ERKEK KATILIM'!#REF!,2,FALSE))</f>
        <v>#REF!</v>
      </c>
      <c r="F65" s="19" t="str">
        <f>IFERROR(VLOOKUP(D65,'ERKEK KATILIM'!#REF!,3,0),"")</f>
        <v/>
      </c>
      <c r="G65" s="19" t="str">
        <f>IFERROR(VLOOKUP(E65,'ERKEK KATILIM'!#REF!,3,0),"")</f>
        <v/>
      </c>
      <c r="H65" s="95" t="str">
        <f t="shared" si="2"/>
        <v/>
      </c>
    </row>
    <row r="66" spans="1:8" x14ac:dyDescent="0.3">
      <c r="A66" s="2">
        <v>64</v>
      </c>
      <c r="B66" s="18">
        <v>244</v>
      </c>
      <c r="C66" s="18">
        <v>272</v>
      </c>
      <c r="D66" s="1" t="e">
        <f>IF(ISBLANK(B66),"",VLOOKUP(B66,'ERKEK KATILIM'!#REF!,2,FALSE))</f>
        <v>#REF!</v>
      </c>
      <c r="E66" s="1" t="e">
        <f>IF(ISBLANK(C66),"",VLOOKUP(C66,'ERKEK KATILIM'!#REF!,2,FALSE))</f>
        <v>#REF!</v>
      </c>
      <c r="F66" s="19" t="str">
        <f>IFERROR(VLOOKUP(D66,'ERKEK KATILIM'!#REF!,3,0),"")</f>
        <v/>
      </c>
      <c r="G66" s="19" t="str">
        <f>IFERROR(VLOOKUP(E66,'ERKEK KATILIM'!#REF!,3,0),"")</f>
        <v/>
      </c>
      <c r="H66" s="95" t="str">
        <f t="shared" si="2"/>
        <v/>
      </c>
    </row>
    <row r="67" spans="1:8" x14ac:dyDescent="0.3">
      <c r="A67" s="2">
        <v>65</v>
      </c>
      <c r="B67" s="18">
        <v>324</v>
      </c>
      <c r="C67" s="18">
        <v>347</v>
      </c>
      <c r="D67" s="1" t="e">
        <f>IF(ISBLANK(B67),"",VLOOKUP(B67,'ERKEK KATILIM'!#REF!,2,FALSE))</f>
        <v>#REF!</v>
      </c>
      <c r="E67" s="1" t="e">
        <f>IF(ISBLANK(C67),"",VLOOKUP(C67,'ERKEK KATILIM'!#REF!,2,FALSE))</f>
        <v>#REF!</v>
      </c>
      <c r="F67" s="19" t="str">
        <f>IFERROR(VLOOKUP(D67,'ERKEK KATILIM'!#REF!,3,0),"")</f>
        <v/>
      </c>
      <c r="G67" s="19" t="str">
        <f>IFERROR(VLOOKUP(E67,'ERKEK KATILIM'!#REF!,3,0),"")</f>
        <v/>
      </c>
      <c r="H67" s="95" t="str">
        <f t="shared" si="2"/>
        <v/>
      </c>
    </row>
    <row r="68" spans="1:8" x14ac:dyDescent="0.3">
      <c r="A68" s="2">
        <v>66</v>
      </c>
      <c r="B68" s="18">
        <v>355</v>
      </c>
      <c r="C68" s="18">
        <v>356</v>
      </c>
      <c r="D68" s="1" t="e">
        <f>IF(ISBLANK(B68),"",VLOOKUP(B68,'ERKEK KATILIM'!#REF!,2,FALSE))</f>
        <v>#REF!</v>
      </c>
      <c r="E68" s="1" t="e">
        <f>IF(ISBLANK(C68),"",VLOOKUP(C68,'ERKEK KATILIM'!#REF!,2,FALSE))</f>
        <v>#REF!</v>
      </c>
      <c r="F68" s="19" t="str">
        <f>IFERROR(VLOOKUP(D68,'ERKEK KATILIM'!#REF!,3,0),"")</f>
        <v/>
      </c>
      <c r="G68" s="19" t="str">
        <f>IFERROR(VLOOKUP(E68,'ERKEK KATILIM'!#REF!,3,0),"")</f>
        <v/>
      </c>
      <c r="H68" s="95" t="str">
        <f t="shared" si="2"/>
        <v/>
      </c>
    </row>
    <row r="69" spans="1:8" x14ac:dyDescent="0.3">
      <c r="A69" s="2">
        <v>67</v>
      </c>
      <c r="B69" s="18">
        <v>350</v>
      </c>
      <c r="C69" s="18">
        <v>354</v>
      </c>
      <c r="D69" s="1" t="e">
        <f>IF(ISBLANK(B69),"",VLOOKUP(B69,'ERKEK KATILIM'!#REF!,2,FALSE))</f>
        <v>#REF!</v>
      </c>
      <c r="E69" s="1" t="e">
        <f>IF(ISBLANK(C69),"",VLOOKUP(C69,'ERKEK KATILIM'!#REF!,2,FALSE))</f>
        <v>#REF!</v>
      </c>
      <c r="F69" s="19" t="str">
        <f>IFERROR(VLOOKUP(D69,'ERKEK KATILIM'!#REF!,3,0),"")</f>
        <v/>
      </c>
      <c r="G69" s="19" t="str">
        <f>IFERROR(VLOOKUP(E69,'ERKEK KATILIM'!#REF!,3,0),"")</f>
        <v/>
      </c>
      <c r="H69" s="95" t="str">
        <f t="shared" si="2"/>
        <v/>
      </c>
    </row>
    <row r="70" spans="1:8" x14ac:dyDescent="0.3">
      <c r="A70" s="2">
        <v>68</v>
      </c>
      <c r="B70" s="18">
        <v>351</v>
      </c>
      <c r="C70" s="18">
        <v>353</v>
      </c>
      <c r="D70" s="1" t="e">
        <f>IF(ISBLANK(B70),"",VLOOKUP(B70,'ERKEK KATILIM'!#REF!,2,FALSE))</f>
        <v>#REF!</v>
      </c>
      <c r="E70" s="1" t="e">
        <f>IF(ISBLANK(C70),"",VLOOKUP(C70,'ERKEK KATILIM'!#REF!,2,FALSE))</f>
        <v>#REF!</v>
      </c>
      <c r="F70" s="19" t="str">
        <f>IFERROR(VLOOKUP(D70,'ERKEK KATILIM'!#REF!,3,0),"")</f>
        <v/>
      </c>
      <c r="G70" s="19" t="str">
        <f>IFERROR(VLOOKUP(E70,'ERKEK KATILIM'!#REF!,3,0),"")</f>
        <v/>
      </c>
      <c r="H70" s="95" t="str">
        <f t="shared" si="2"/>
        <v/>
      </c>
    </row>
    <row r="71" spans="1:8" x14ac:dyDescent="0.3">
      <c r="A71" s="2">
        <v>69</v>
      </c>
      <c r="B71" s="18">
        <v>348</v>
      </c>
      <c r="C71" s="18">
        <v>349</v>
      </c>
      <c r="D71" s="1" t="e">
        <f>IF(ISBLANK(B71),"",VLOOKUP(B71,'ERKEK KATILIM'!#REF!,2,FALSE))</f>
        <v>#REF!</v>
      </c>
      <c r="E71" s="1" t="e">
        <f>IF(ISBLANK(C71),"",VLOOKUP(C71,'ERKEK KATILIM'!#REF!,2,FALSE))</f>
        <v>#REF!</v>
      </c>
      <c r="F71" s="19" t="str">
        <f>IFERROR(VLOOKUP(D71,'ERKEK KATILIM'!#REF!,3,0),"")</f>
        <v/>
      </c>
      <c r="G71" s="19" t="str">
        <f>IFERROR(VLOOKUP(E71,'ERKEK KATILIM'!#REF!,3,0),"")</f>
        <v/>
      </c>
      <c r="H71" s="95" t="str">
        <f t="shared" si="2"/>
        <v/>
      </c>
    </row>
    <row r="72" spans="1:8" x14ac:dyDescent="0.3">
      <c r="A72" s="2">
        <v>70</v>
      </c>
      <c r="B72" s="18">
        <v>357</v>
      </c>
      <c r="C72" s="18">
        <v>358</v>
      </c>
      <c r="D72" s="1" t="e">
        <f>IF(ISBLANK(B72),"",VLOOKUP(B72,'ERKEK KATILIM'!#REF!,2,FALSE))</f>
        <v>#REF!</v>
      </c>
      <c r="E72" s="1" t="e">
        <f>IF(ISBLANK(C72),"",VLOOKUP(C72,'ERKEK KATILIM'!#REF!,2,FALSE))</f>
        <v>#REF!</v>
      </c>
      <c r="F72" s="19" t="str">
        <f>IFERROR(VLOOKUP(D72,'ERKEK KATILIM'!#REF!,3,0),"")</f>
        <v/>
      </c>
      <c r="G72" s="19" t="str">
        <f>IFERROR(VLOOKUP(E72,'ERKEK KATILIM'!#REF!,3,0),"")</f>
        <v/>
      </c>
      <c r="H72" s="95" t="str">
        <f t="shared" si="2"/>
        <v/>
      </c>
    </row>
    <row r="73" spans="1:8" x14ac:dyDescent="0.3">
      <c r="A73" s="2">
        <v>71</v>
      </c>
      <c r="B73" s="18">
        <v>359</v>
      </c>
      <c r="C73" s="18">
        <v>362</v>
      </c>
      <c r="D73" s="1" t="e">
        <f>IF(ISBLANK(B73),"",VLOOKUP(B73,'ERKEK KATILIM'!#REF!,2,FALSE))</f>
        <v>#REF!</v>
      </c>
      <c r="E73" s="1" t="e">
        <f>IF(ISBLANK(C73),"",VLOOKUP(C73,'ERKEK KATILIM'!#REF!,2,FALSE))</f>
        <v>#REF!</v>
      </c>
      <c r="F73" s="19" t="str">
        <f>IFERROR(VLOOKUP(D73,'ERKEK KATILIM'!#REF!,3,0),"")</f>
        <v/>
      </c>
      <c r="G73" s="19" t="str">
        <f>IFERROR(VLOOKUP(E73,'ERKEK KATILIM'!#REF!,3,0),"")</f>
        <v/>
      </c>
      <c r="H73" s="95" t="str">
        <f t="shared" si="2"/>
        <v/>
      </c>
    </row>
    <row r="74" spans="1:8" x14ac:dyDescent="0.3">
      <c r="A74" s="2">
        <v>72</v>
      </c>
      <c r="B74" s="18">
        <v>360</v>
      </c>
      <c r="C74" s="18">
        <v>363</v>
      </c>
      <c r="D74" s="1" t="e">
        <f>IF(ISBLANK(B74),"",VLOOKUP(B74,'ERKEK KATILIM'!#REF!,2,FALSE))</f>
        <v>#REF!</v>
      </c>
      <c r="E74" s="1" t="e">
        <f>IF(ISBLANK(C74),"",VLOOKUP(C74,'ERKEK KATILIM'!#REF!,2,FALSE))</f>
        <v>#REF!</v>
      </c>
      <c r="F74" s="19" t="str">
        <f>IFERROR(VLOOKUP(D74,'ERKEK KATILIM'!#REF!,3,0),"")</f>
        <v/>
      </c>
      <c r="G74" s="19" t="str">
        <f>IFERROR(VLOOKUP(E74,'ERKEK KATILIM'!#REF!,3,0),"")</f>
        <v/>
      </c>
      <c r="H74" s="95" t="str">
        <f t="shared" si="2"/>
        <v/>
      </c>
    </row>
    <row r="75" spans="1:8" x14ac:dyDescent="0.3">
      <c r="A75" s="2">
        <v>73</v>
      </c>
      <c r="B75" s="18">
        <v>365</v>
      </c>
      <c r="C75" s="18">
        <v>252</v>
      </c>
      <c r="D75" s="1" t="e">
        <f>IF(ISBLANK(B75),"",VLOOKUP(B75,'ERKEK KATILIM'!#REF!,2,FALSE))</f>
        <v>#REF!</v>
      </c>
      <c r="E75" s="1" t="e">
        <f>IF(ISBLANK(C75),"",VLOOKUP(C75,'ERKEK KATILIM'!#REF!,2,FALSE))</f>
        <v>#REF!</v>
      </c>
      <c r="F75" s="19" t="str">
        <f>IFERROR(VLOOKUP(D75,'ERKEK KATILIM'!#REF!,3,0),"")</f>
        <v/>
      </c>
      <c r="G75" s="19" t="str">
        <f>IFERROR(VLOOKUP(E75,'ERKEK KATILIM'!#REF!,3,0),"")</f>
        <v/>
      </c>
      <c r="H75" s="95" t="str">
        <f t="shared" si="2"/>
        <v/>
      </c>
    </row>
    <row r="76" spans="1:8" x14ac:dyDescent="0.3">
      <c r="A76" s="17">
        <v>74</v>
      </c>
      <c r="B76" s="18">
        <v>366</v>
      </c>
      <c r="C76" s="18">
        <v>367</v>
      </c>
      <c r="D76" s="1" t="e">
        <f>IF(ISBLANK(B76),"",VLOOKUP(B76,'ERKEK KATILIM'!#REF!,2,FALSE))</f>
        <v>#REF!</v>
      </c>
      <c r="E76" s="1" t="e">
        <f>IF(ISBLANK(C76),"",VLOOKUP(C76,'ERKEK KATILIM'!#REF!,2,FALSE))</f>
        <v>#REF!</v>
      </c>
      <c r="F76" s="19" t="str">
        <f>IFERROR(VLOOKUP(D76,'ERKEK KATILIM'!#REF!,3,0),"")</f>
        <v/>
      </c>
      <c r="G76" s="19" t="str">
        <f>IFERROR(VLOOKUP(E76,'ERKEK KATILIM'!#REF!,3,0),"")</f>
        <v/>
      </c>
      <c r="H76" s="95" t="str">
        <f t="shared" si="2"/>
        <v/>
      </c>
    </row>
    <row r="77" spans="1:8" x14ac:dyDescent="0.3">
      <c r="A77" s="17">
        <v>75</v>
      </c>
      <c r="B77" s="18">
        <v>368</v>
      </c>
      <c r="C77" s="18">
        <v>369</v>
      </c>
      <c r="D77" s="1" t="e">
        <f>IF(ISBLANK(B77),"",VLOOKUP(B77,'ERKEK KATILIM'!#REF!,2,FALSE))</f>
        <v>#REF!</v>
      </c>
      <c r="E77" s="1" t="e">
        <f>IF(ISBLANK(C77),"",VLOOKUP(C77,'ERKEK KATILIM'!#REF!,2,FALSE))</f>
        <v>#REF!</v>
      </c>
      <c r="F77" s="19" t="str">
        <f>IFERROR(VLOOKUP(D77,'ERKEK KATILIM'!#REF!,3,0),"")</f>
        <v/>
      </c>
      <c r="G77" s="19" t="str">
        <f>IFERROR(VLOOKUP(E77,'ERKEK KATILIM'!#REF!,3,0),"")</f>
        <v/>
      </c>
      <c r="H77" s="95" t="str">
        <f t="shared" si="2"/>
        <v/>
      </c>
    </row>
    <row r="78" spans="1:8" x14ac:dyDescent="0.3">
      <c r="A78" s="17">
        <v>76</v>
      </c>
      <c r="B78" s="18">
        <v>370</v>
      </c>
      <c r="C78" s="18">
        <v>304</v>
      </c>
      <c r="D78" s="1" t="e">
        <f>IF(ISBLANK(B78),"",VLOOKUP(B78,'ERKEK KATILIM'!#REF!,2,FALSE))</f>
        <v>#REF!</v>
      </c>
      <c r="E78" s="1" t="e">
        <f>IF(ISBLANK(C78),"",VLOOKUP(C78,'ERKEK KATILIM'!#REF!,2,FALSE))</f>
        <v>#REF!</v>
      </c>
      <c r="F78" s="19" t="str">
        <f>IFERROR(VLOOKUP(D78,'ERKEK KATILIM'!#REF!,3,0),"")</f>
        <v/>
      </c>
      <c r="G78" s="19" t="str">
        <f>IFERROR(VLOOKUP(E78,'ERKEK KATILIM'!#REF!,3,0),"")</f>
        <v/>
      </c>
      <c r="H78" s="95" t="str">
        <f t="shared" si="2"/>
        <v/>
      </c>
    </row>
    <row r="79" spans="1:8" x14ac:dyDescent="0.3">
      <c r="A79" s="17">
        <v>77</v>
      </c>
      <c r="B79" s="18">
        <v>298</v>
      </c>
      <c r="C79" s="18">
        <v>301</v>
      </c>
      <c r="D79" s="1" t="e">
        <f>IF(ISBLANK(B79),"",VLOOKUP(B79,'ERKEK KATILIM'!#REF!,2,FALSE))</f>
        <v>#REF!</v>
      </c>
      <c r="E79" s="1" t="e">
        <f>IF(ISBLANK(C79),"",VLOOKUP(C79,'ERKEK KATILIM'!#REF!,2,FALSE))</f>
        <v>#REF!</v>
      </c>
      <c r="F79" s="19" t="str">
        <f>IFERROR(VLOOKUP(D79,'ERKEK KATILIM'!#REF!,3,0),"")</f>
        <v/>
      </c>
      <c r="G79" s="19" t="str">
        <f>IFERROR(VLOOKUP(E79,'ERKEK KATILIM'!#REF!,3,0),"")</f>
        <v/>
      </c>
      <c r="H79" s="95" t="str">
        <f t="shared" ref="H79:H86" si="3">IF(SUM(F79:G79)&lt;=0,"",IFERROR(SUM(F79:G79,0),""))</f>
        <v/>
      </c>
    </row>
    <row r="80" spans="1:8" x14ac:dyDescent="0.3">
      <c r="A80" s="17">
        <v>78</v>
      </c>
      <c r="B80" s="18">
        <v>299</v>
      </c>
      <c r="C80" s="18">
        <v>300</v>
      </c>
      <c r="D80" s="1" t="e">
        <f>IF(ISBLANK(B80),"",VLOOKUP(B80,'ERKEK KATILIM'!#REF!,2,FALSE))</f>
        <v>#REF!</v>
      </c>
      <c r="E80" s="1" t="e">
        <f>IF(ISBLANK(C80),"",VLOOKUP(C80,'ERKEK KATILIM'!#REF!,2,FALSE))</f>
        <v>#REF!</v>
      </c>
      <c r="F80" s="19" t="str">
        <f>IFERROR(VLOOKUP(D80,'ERKEK KATILIM'!#REF!,3,0),"")</f>
        <v/>
      </c>
      <c r="G80" s="19" t="str">
        <f>IFERROR(VLOOKUP(E80,'ERKEK KATILIM'!#REF!,3,0),"")</f>
        <v/>
      </c>
      <c r="H80" s="95" t="str">
        <f t="shared" si="3"/>
        <v/>
      </c>
    </row>
    <row r="81" spans="1:8" x14ac:dyDescent="0.3">
      <c r="A81" s="17">
        <v>79</v>
      </c>
      <c r="B81" s="18"/>
      <c r="C81" s="18"/>
      <c r="D81" s="1" t="str">
        <f>IF(ISBLANK(B81),"",VLOOKUP(B81,'ERKEK KATILIM'!#REF!,2,FALSE))</f>
        <v/>
      </c>
      <c r="E81" s="1" t="str">
        <f>IF(ISBLANK(C81),"",VLOOKUP(C81,'ERKEK KATILIM'!#REF!,2,FALSE))</f>
        <v/>
      </c>
      <c r="F81" s="19" t="str">
        <f>IFERROR(VLOOKUP(D81,'ERKEK KATILIM'!#REF!,3,0),"")</f>
        <v/>
      </c>
      <c r="G81" s="19" t="str">
        <f>IFERROR(VLOOKUP(E81,'ERKEK KATILIM'!#REF!,3,0),"")</f>
        <v/>
      </c>
      <c r="H81" s="95" t="str">
        <f t="shared" si="3"/>
        <v/>
      </c>
    </row>
    <row r="82" spans="1:8" x14ac:dyDescent="0.3">
      <c r="A82" s="2">
        <v>80</v>
      </c>
      <c r="B82" s="18"/>
      <c r="C82" s="18"/>
      <c r="D82" s="1" t="str">
        <f>IF(ISBLANK(B82),"",VLOOKUP(B82,'ERKEK KATILIM'!#REF!,2,FALSE))</f>
        <v/>
      </c>
      <c r="E82" s="1" t="str">
        <f>IF(ISBLANK(C82),"",VLOOKUP(C82,'ERKEK KATILIM'!#REF!,2,FALSE))</f>
        <v/>
      </c>
      <c r="F82" s="19" t="str">
        <f>IFERROR(VLOOKUP(D82,'ERKEK KATILIM'!#REF!,3,0),"")</f>
        <v/>
      </c>
      <c r="G82" s="19" t="str">
        <f>IFERROR(VLOOKUP(E82,'ERKEK KATILIM'!#REF!,3,0),"")</f>
        <v/>
      </c>
      <c r="H82" s="95" t="str">
        <f t="shared" si="3"/>
        <v/>
      </c>
    </row>
    <row r="83" spans="1:8" x14ac:dyDescent="0.3">
      <c r="A83" s="2">
        <v>81</v>
      </c>
      <c r="B83" s="18"/>
      <c r="C83" s="18"/>
      <c r="D83" s="1" t="str">
        <f>IF(ISBLANK(B83),"",VLOOKUP(B83,'ERKEK KATILIM'!#REF!,2,FALSE))</f>
        <v/>
      </c>
      <c r="E83" s="1" t="str">
        <f>IF(ISBLANK(C83),"",VLOOKUP(C83,'ERKEK KATILIM'!#REF!,2,FALSE))</f>
        <v/>
      </c>
      <c r="F83" s="19" t="str">
        <f>IFERROR(VLOOKUP(D83,'ERKEK KATILIM'!#REF!,3,0),"")</f>
        <v/>
      </c>
      <c r="G83" s="19" t="str">
        <f>IFERROR(VLOOKUP(E83,'ERKEK KATILIM'!#REF!,3,0),"")</f>
        <v/>
      </c>
      <c r="H83" s="95" t="str">
        <f t="shared" si="3"/>
        <v/>
      </c>
    </row>
    <row r="84" spans="1:8" x14ac:dyDescent="0.3">
      <c r="A84" s="2">
        <v>82</v>
      </c>
      <c r="B84" s="18"/>
      <c r="C84" s="18"/>
      <c r="D84" s="1" t="str">
        <f>IF(ISBLANK(B84),"",VLOOKUP(B84,'ERKEK KATILIM'!#REF!,2,FALSE))</f>
        <v/>
      </c>
      <c r="E84" s="1" t="str">
        <f>IF(ISBLANK(C84),"",VLOOKUP(C84,'ERKEK KATILIM'!#REF!,2,FALSE))</f>
        <v/>
      </c>
      <c r="F84" s="19" t="str">
        <f>IFERROR(VLOOKUP(D84,'ERKEK KATILIM'!#REF!,3,0),"")</f>
        <v/>
      </c>
      <c r="G84" s="19" t="str">
        <f>IFERROR(VLOOKUP(E84,'ERKEK KATILIM'!#REF!,3,0),"")</f>
        <v/>
      </c>
      <c r="H84" s="95" t="str">
        <f t="shared" si="3"/>
        <v/>
      </c>
    </row>
    <row r="85" spans="1:8" x14ac:dyDescent="0.3">
      <c r="A85" s="2">
        <v>83</v>
      </c>
      <c r="D85" s="1" t="str">
        <f>IF(ISBLANK(B85),"",VLOOKUP(B85,'ERKEK KATILIM'!#REF!,2,FALSE))</f>
        <v/>
      </c>
      <c r="E85" s="1" t="str">
        <f>IF(ISBLANK(C85),"",VLOOKUP(C85,'ERKEK KATILIM'!#REF!,2,FALSE))</f>
        <v/>
      </c>
      <c r="F85" s="19" t="str">
        <f>IFERROR(VLOOKUP(D85,'ERKEK KATILIM'!#REF!,3,0),"")</f>
        <v/>
      </c>
      <c r="G85" s="19" t="str">
        <f>IFERROR(VLOOKUP(E85,'ERKEK KATILIM'!#REF!,3,0),"")</f>
        <v/>
      </c>
      <c r="H85" s="95" t="str">
        <f t="shared" si="3"/>
        <v/>
      </c>
    </row>
    <row r="86" spans="1:8" x14ac:dyDescent="0.3">
      <c r="A86" s="2">
        <v>84</v>
      </c>
      <c r="D86" s="1" t="str">
        <f>IF(ISBLANK(B86),"",VLOOKUP(B86,'ERKEK KATILIM'!#REF!,2,FALSE))</f>
        <v/>
      </c>
      <c r="E86" s="1" t="str">
        <f>IF(ISBLANK(C86),"",VLOOKUP(C86,'ERKEK KATILIM'!#REF!,2,FALSE))</f>
        <v/>
      </c>
      <c r="F86" s="19" t="str">
        <f>IFERROR(VLOOKUP(D86,'ERKEK KATILIM'!#REF!,3,0),"")</f>
        <v/>
      </c>
      <c r="G86" s="19" t="str">
        <f>IFERROR(VLOOKUP(E86,'ERKEK KATILIM'!#REF!,3,0),"")</f>
        <v/>
      </c>
      <c r="H86" s="95" t="str">
        <f t="shared" si="3"/>
        <v/>
      </c>
    </row>
    <row r="87" spans="1:8" x14ac:dyDescent="0.3">
      <c r="A87" s="2">
        <v>85</v>
      </c>
      <c r="D87" s="1" t="str">
        <f>IF(ISBLANK(B87),"",VLOOKUP(B87,'ERKEK KATILIM'!#REF!,2,FALSE))</f>
        <v/>
      </c>
      <c r="E87" s="1" t="str">
        <f>IF(ISBLANK(C87),"",VLOOKUP(C87,'ERKEK KATILIM'!#REF!,2,FALSE))</f>
        <v/>
      </c>
      <c r="F87" s="19" t="str">
        <f>IFERROR(VLOOKUP(D87,'ERKEK KATILIM'!#REF!,3,0),"")</f>
        <v/>
      </c>
      <c r="G87" s="19" t="str">
        <f>IFERROR(VLOOKUP(E87,'ERKEK KATILIM'!#REF!,3,0),"")</f>
        <v/>
      </c>
      <c r="H87" s="95" t="str">
        <f t="shared" si="2"/>
        <v/>
      </c>
    </row>
    <row r="88" spans="1:8" x14ac:dyDescent="0.3">
      <c r="A88" s="2">
        <v>86</v>
      </c>
      <c r="D88" s="1" t="str">
        <f>IF(ISBLANK(B88),"",VLOOKUP(B88,'ERKEK KATILIM'!#REF!,2,FALSE))</f>
        <v/>
      </c>
      <c r="E88" s="1" t="str">
        <f>IF(ISBLANK(C88),"",VLOOKUP(C88,'ERKEK KATILIM'!#REF!,2,FALSE))</f>
        <v/>
      </c>
      <c r="F88" s="19" t="str">
        <f>IFERROR(VLOOKUP(D88,'ERKEK KATILIM'!#REF!,3,0),"")</f>
        <v/>
      </c>
      <c r="G88" s="19" t="str">
        <f>IFERROR(VLOOKUP(E88,'ERKEK KATILIM'!#REF!,3,0),"")</f>
        <v/>
      </c>
      <c r="H88" s="95" t="str">
        <f t="shared" si="2"/>
        <v/>
      </c>
    </row>
    <row r="89" spans="1:8" x14ac:dyDescent="0.3">
      <c r="A89" s="2">
        <v>87</v>
      </c>
      <c r="D89" s="1" t="str">
        <f>IF(ISBLANK(B89),"",VLOOKUP(B89,'ERKEK KATILIM'!#REF!,2,FALSE))</f>
        <v/>
      </c>
      <c r="E89" s="1" t="str">
        <f>IF(ISBLANK(C89),"",VLOOKUP(C89,'ERKEK KATILIM'!#REF!,2,FALSE))</f>
        <v/>
      </c>
      <c r="F89" s="19" t="str">
        <f>IFERROR(VLOOKUP(D89,'ERKEK KATILIM'!#REF!,3,0),"")</f>
        <v/>
      </c>
      <c r="G89" s="19" t="str">
        <f>IFERROR(VLOOKUP(E89,'ERKEK KATILIM'!#REF!,3,0),"")</f>
        <v/>
      </c>
      <c r="H89" s="95" t="str">
        <f t="shared" si="2"/>
        <v/>
      </c>
    </row>
    <row r="90" spans="1:8" x14ac:dyDescent="0.3">
      <c r="A90" s="2">
        <v>88</v>
      </c>
      <c r="D90" s="1" t="str">
        <f>IF(ISBLANK(B90),"",VLOOKUP(B90,'ERKEK KATILIM'!#REF!,2,FALSE))</f>
        <v/>
      </c>
      <c r="E90" s="1" t="str">
        <f>IF(ISBLANK(C90),"",VLOOKUP(C90,'ERKEK KATILIM'!#REF!,2,FALSE))</f>
        <v/>
      </c>
      <c r="F90" s="19" t="str">
        <f>IFERROR(VLOOKUP(D90,'ERKEK KATILIM'!#REF!,3,0),"")</f>
        <v/>
      </c>
      <c r="G90" s="19" t="str">
        <f>IFERROR(VLOOKUP(E90,'ERKEK KATILIM'!#REF!,3,0),"")</f>
        <v/>
      </c>
      <c r="H90" s="95" t="str">
        <f t="shared" si="2"/>
        <v/>
      </c>
    </row>
    <row r="91" spans="1:8" x14ac:dyDescent="0.3">
      <c r="A91" s="2">
        <v>89</v>
      </c>
      <c r="D91" s="1" t="str">
        <f>IF(ISBLANK(B91),"",VLOOKUP(B91,'ERKEK KATILIM'!#REF!,2,FALSE))</f>
        <v/>
      </c>
      <c r="E91" s="1" t="str">
        <f>IF(ISBLANK(C91),"",VLOOKUP(C91,'ERKEK KATILIM'!#REF!,2,FALSE))</f>
        <v/>
      </c>
      <c r="F91" s="19" t="str">
        <f>IFERROR(VLOOKUP(D91,'ERKEK KATILIM'!#REF!,3,0),"")</f>
        <v/>
      </c>
      <c r="G91" s="19" t="str">
        <f>IFERROR(VLOOKUP(E91,'ERKEK KATILIM'!#REF!,3,0),"")</f>
        <v/>
      </c>
      <c r="H91" s="95" t="str">
        <f t="shared" si="2"/>
        <v/>
      </c>
    </row>
  </sheetData>
  <sortState ref="B3:H74">
    <sortCondition ref="B3"/>
  </sortState>
  <mergeCells count="1">
    <mergeCell ref="B1:E1"/>
  </mergeCells>
  <conditionalFormatting sqref="B1:C1048576">
    <cfRule type="duplicateValues" dxfId="990" priority="1"/>
  </conditionalFormatting>
  <conditionalFormatting sqref="D3:D16 D18:D91">
    <cfRule type="duplicateValues" dxfId="989" priority="7"/>
  </conditionalFormatting>
  <conditionalFormatting sqref="D17">
    <cfRule type="duplicateValues" dxfId="988" priority="3"/>
  </conditionalFormatting>
  <conditionalFormatting sqref="D1:E11 D92:E1048576">
    <cfRule type="duplicateValues" dxfId="987" priority="8"/>
  </conditionalFormatting>
  <conditionalFormatting sqref="D1:E1048576">
    <cfRule type="duplicateValues" dxfId="986" priority="2"/>
  </conditionalFormatting>
  <conditionalFormatting sqref="E12:E16 E18:E91">
    <cfRule type="duplicateValues" dxfId="985" priority="6"/>
  </conditionalFormatting>
  <conditionalFormatting sqref="E17">
    <cfRule type="duplicateValues" dxfId="984" priority="4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opLeftCell="A98" workbookViewId="0">
      <selection activeCell="F3" sqref="F3"/>
    </sheetView>
  </sheetViews>
  <sheetFormatPr defaultColWidth="9.1796875" defaultRowHeight="13" x14ac:dyDescent="0.3"/>
  <cols>
    <col min="1" max="1" width="4" style="2" bestFit="1" customWidth="1"/>
    <col min="2" max="3" width="4" style="20" bestFit="1" customWidth="1"/>
    <col min="4" max="4" width="29.1796875" style="2" bestFit="1" customWidth="1"/>
    <col min="5" max="5" width="26.179687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1796875" style="2" bestFit="1" customWidth="1"/>
    <col min="10" max="16384" width="9.1796875" style="2"/>
  </cols>
  <sheetData>
    <row r="1" spans="1:11" x14ac:dyDescent="0.3">
      <c r="A1" s="23"/>
      <c r="B1" s="546" t="s">
        <v>203</v>
      </c>
      <c r="C1" s="546"/>
      <c r="D1" s="546"/>
      <c r="E1" s="546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56</v>
      </c>
      <c r="E2" s="16" t="s">
        <v>57</v>
      </c>
      <c r="F2" s="15" t="s">
        <v>58</v>
      </c>
      <c r="G2" s="15" t="s">
        <v>59</v>
      </c>
      <c r="H2" s="94" t="s">
        <v>3</v>
      </c>
      <c r="K2" s="2"/>
    </row>
    <row r="3" spans="1:11" x14ac:dyDescent="0.3">
      <c r="A3" s="2">
        <v>1</v>
      </c>
      <c r="B3" s="18">
        <v>201</v>
      </c>
      <c r="C3" s="18">
        <v>204</v>
      </c>
      <c r="D3" s="1" t="e">
        <f>IF(ISBLANK(B3),"",VLOOKUP(B3,'ERKEK KATILIM'!#REF!,2,FALSE))</f>
        <v>#REF!</v>
      </c>
      <c r="E3" s="92" t="e">
        <f>IF(ISBLANK(C3),"",VLOOKUP(C3,'KIZ KATILIM'!#REF!,2,FALSE))</f>
        <v>#REF!</v>
      </c>
      <c r="F3" s="19" t="str">
        <f>IFERROR(VLOOKUP(D3,'ERKEK KATILIM'!#REF!,3,0),"")</f>
        <v/>
      </c>
      <c r="G3" s="27" t="str">
        <f>IFERROR(VLOOKUP(E3,'KIZ KATILIM'!#REF!,3,0),"")</f>
        <v/>
      </c>
      <c r="H3" s="95" t="str">
        <f t="shared" ref="H3:H65" si="0">IF(SUM(F3:G3)&lt;=0,"",IFERROR(SUM(F3:G3,0),""))</f>
        <v/>
      </c>
    </row>
    <row r="4" spans="1:11" x14ac:dyDescent="0.3">
      <c r="A4" s="2">
        <v>2</v>
      </c>
      <c r="B4" s="18">
        <v>202</v>
      </c>
      <c r="C4" s="18">
        <v>203</v>
      </c>
      <c r="D4" s="1" t="e">
        <f>IF(ISBLANK(B4),"",VLOOKUP(B4,'ERKEK KATILIM'!#REF!,2,FALSE))</f>
        <v>#REF!</v>
      </c>
      <c r="E4" s="92" t="e">
        <f>IF(ISBLANK(C4),"",VLOOKUP(C4,'KIZ KATILIM'!#REF!,2,FALSE))</f>
        <v>#REF!</v>
      </c>
      <c r="F4" s="19" t="str">
        <f>IFERROR(VLOOKUP(D4,'ERKEK KATILIM'!#REF!,3,0),"")</f>
        <v/>
      </c>
      <c r="G4" s="27" t="str">
        <f>IFERROR(VLOOKUP(E4,'KIZ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203</v>
      </c>
      <c r="C5" s="18">
        <v>201</v>
      </c>
      <c r="D5" s="1" t="e">
        <f>IF(ISBLANK(B5),"",VLOOKUP(B5,'ERKEK KATILIM'!#REF!,2,FALSE))</f>
        <v>#REF!</v>
      </c>
      <c r="E5" s="92" t="e">
        <f>IF(ISBLANK(C5),"",VLOOKUP(C5,'KIZ KATILIM'!#REF!,2,FALSE))</f>
        <v>#REF!</v>
      </c>
      <c r="F5" s="19" t="str">
        <f>IFERROR(VLOOKUP(D5,'ERKEK KATILIM'!#REF!,3,0),"")</f>
        <v/>
      </c>
      <c r="G5" s="27" t="str">
        <f>IFERROR(VLOOKUP(E5,'KIZ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213</v>
      </c>
      <c r="C6" s="18">
        <v>208</v>
      </c>
      <c r="D6" s="1" t="e">
        <f>IF(ISBLANK(B6),"",VLOOKUP(B6,'ERKEK KATILIM'!#REF!,2,FALSE))</f>
        <v>#REF!</v>
      </c>
      <c r="E6" s="92" t="e">
        <f>IF(ISBLANK(C6),"",VLOOKUP(C6,'KIZ KATILIM'!#REF!,2,FALSE))</f>
        <v>#REF!</v>
      </c>
      <c r="F6" s="19" t="str">
        <f>IFERROR(VLOOKUP(D6,'ERKEK KATILIM'!#REF!,3,0),"")</f>
        <v/>
      </c>
      <c r="G6" s="27" t="str">
        <f>IFERROR(VLOOKUP(E6,'KIZ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214</v>
      </c>
      <c r="C7" s="18">
        <v>212</v>
      </c>
      <c r="D7" s="1" t="e">
        <f>IF(ISBLANK(B7),"",VLOOKUP(B7,'ERKEK KATILIM'!#REF!,2,FALSE))</f>
        <v>#REF!</v>
      </c>
      <c r="E7" s="92" t="e">
        <f>IF(ISBLANK(C7),"",VLOOKUP(C7,'KIZ KATILIM'!#REF!,2,FALSE))</f>
        <v>#REF!</v>
      </c>
      <c r="F7" s="19" t="str">
        <f>IFERROR(VLOOKUP(D7,'ERKEK KATILIM'!#REF!,3,0),"")</f>
        <v/>
      </c>
      <c r="G7" s="27" t="str">
        <f>IFERROR(VLOOKUP(E7,'KIZ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215</v>
      </c>
      <c r="C8" s="18">
        <v>211</v>
      </c>
      <c r="D8" s="1" t="e">
        <f>IF(ISBLANK(B8),"",VLOOKUP(B8,'ERKEK KATILIM'!#REF!,2,FALSE))</f>
        <v>#REF!</v>
      </c>
      <c r="E8" s="92" t="e">
        <f>IF(ISBLANK(C8),"",VLOOKUP(C8,'KIZ KATILIM'!#REF!,2,FALSE))</f>
        <v>#REF!</v>
      </c>
      <c r="F8" s="19" t="str">
        <f>IFERROR(VLOOKUP(D8,'ERKEK KATILIM'!#REF!,3,0),"")</f>
        <v/>
      </c>
      <c r="G8" s="27" t="str">
        <f>IFERROR(VLOOKUP(E8,'KIZ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216</v>
      </c>
      <c r="C9" s="18">
        <v>213</v>
      </c>
      <c r="D9" s="1" t="e">
        <f>IF(ISBLANK(B9),"",VLOOKUP(B9,'ERKEK KATILIM'!#REF!,2,FALSE))</f>
        <v>#REF!</v>
      </c>
      <c r="E9" s="92" t="e">
        <f>IF(ISBLANK(C9),"",VLOOKUP(C9,'KIZ KATILIM'!#REF!,2,FALSE))</f>
        <v>#REF!</v>
      </c>
      <c r="F9" s="19" t="str">
        <f>IFERROR(VLOOKUP(D9,'ERKEK KATILIM'!#REF!,3,0),"")</f>
        <v/>
      </c>
      <c r="G9" s="27" t="str">
        <f>IFERROR(VLOOKUP(E9,'KIZ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219</v>
      </c>
      <c r="C10" s="18">
        <v>206</v>
      </c>
      <c r="D10" s="1" t="e">
        <f>IF(ISBLANK(B10),"",VLOOKUP(B10,'ERKEK KATILIM'!#REF!,2,FALSE))</f>
        <v>#REF!</v>
      </c>
      <c r="E10" s="92" t="e">
        <f>IF(ISBLANK(C10),"",VLOOKUP(C10,'KIZ KATILIM'!#REF!,2,FALSE))</f>
        <v>#REF!</v>
      </c>
      <c r="F10" s="19" t="str">
        <f>IFERROR(VLOOKUP(D10,'ERKEK KATILIM'!#REF!,3,0),"")</f>
        <v/>
      </c>
      <c r="G10" s="27" t="str">
        <f>IFERROR(VLOOKUP(E10,'KIZ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220</v>
      </c>
      <c r="C11" s="18">
        <v>205</v>
      </c>
      <c r="D11" s="1" t="e">
        <f>IF(ISBLANK(B11),"",VLOOKUP(B11,'ERKEK KATILIM'!#REF!,2,FALSE))</f>
        <v>#REF!</v>
      </c>
      <c r="E11" s="92" t="e">
        <f>IF(ISBLANK(C11),"",VLOOKUP(C11,'KIZ KATILIM'!#REF!,2,FALSE))</f>
        <v>#REF!</v>
      </c>
      <c r="F11" s="19" t="str">
        <f>IFERROR(VLOOKUP(D11,'ERKEK KATILIM'!#REF!,3,0),"")</f>
        <v/>
      </c>
      <c r="G11" s="27" t="str">
        <f>IFERROR(VLOOKUP(E11,'KIZ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223</v>
      </c>
      <c r="C12" s="18">
        <v>219</v>
      </c>
      <c r="D12" s="1" t="e">
        <f>IF(ISBLANK(B12),"",VLOOKUP(B12,'ERKEK KATILIM'!#REF!,2,FALSE))</f>
        <v>#REF!</v>
      </c>
      <c r="E12" s="92" t="e">
        <f>IF(ISBLANK(C12),"",VLOOKUP(C12,'KIZ KATILIM'!#REF!,2,FALSE))</f>
        <v>#REF!</v>
      </c>
      <c r="F12" s="19" t="str">
        <f>IFERROR(VLOOKUP(D12,'ERKEK KATILIM'!#REF!,3,0),"")</f>
        <v/>
      </c>
      <c r="G12" s="27" t="str">
        <f>IFERROR(VLOOKUP(E12,'KIZ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217</v>
      </c>
      <c r="C13" s="18">
        <v>218</v>
      </c>
      <c r="D13" s="1" t="e">
        <f>IF(ISBLANK(B13),"",VLOOKUP(B13,'ERKEK KATILIM'!#REF!,2,FALSE))</f>
        <v>#REF!</v>
      </c>
      <c r="E13" s="92" t="e">
        <f>IF(ISBLANK(C13),"",VLOOKUP(C13,'KIZ KATILIM'!#REF!,2,FALSE))</f>
        <v>#REF!</v>
      </c>
      <c r="F13" s="19" t="str">
        <f>IFERROR(VLOOKUP(D13,'ERKEK KATILIM'!#REF!,3,0),"")</f>
        <v/>
      </c>
      <c r="G13" s="27" t="str">
        <f>IFERROR(VLOOKUP(E13,'KIZ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221</v>
      </c>
      <c r="C14" s="18">
        <v>215</v>
      </c>
      <c r="D14" s="1" t="e">
        <f>IF(ISBLANK(B14),"",VLOOKUP(B14,'ERKEK KATILIM'!#REF!,2,FALSE))</f>
        <v>#REF!</v>
      </c>
      <c r="E14" s="92" t="e">
        <f>IF(ISBLANK(C14),"",VLOOKUP(C14,'KIZ KATILIM'!#REF!,2,FALSE))</f>
        <v>#REF!</v>
      </c>
      <c r="F14" s="19" t="str">
        <f>IFERROR(VLOOKUP(D14,'ERKEK KATILIM'!#REF!,3,0),"")</f>
        <v/>
      </c>
      <c r="G14" s="27" t="str">
        <f>IFERROR(VLOOKUP(E14,'KIZ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222</v>
      </c>
      <c r="C15" s="18">
        <v>217</v>
      </c>
      <c r="D15" s="1" t="e">
        <f>IF(ISBLANK(B15),"",VLOOKUP(B15,'ERKEK KATILIM'!#REF!,2,FALSE))</f>
        <v>#REF!</v>
      </c>
      <c r="E15" s="92" t="e">
        <f>IF(ISBLANK(C15),"",VLOOKUP(C15,'KIZ KATILIM'!#REF!,2,FALSE))</f>
        <v>#REF!</v>
      </c>
      <c r="F15" s="19" t="str">
        <f>IFERROR(VLOOKUP(D15,'ERKEK KATILIM'!#REF!,3,0),"")</f>
        <v/>
      </c>
      <c r="G15" s="27" t="str">
        <f>IFERROR(VLOOKUP(E15,'KIZ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225</v>
      </c>
      <c r="C16" s="18">
        <v>216</v>
      </c>
      <c r="D16" s="1" t="e">
        <f>IF(ISBLANK(B16),"",VLOOKUP(B16,'ERKEK KATILIM'!#REF!,2,FALSE))</f>
        <v>#REF!</v>
      </c>
      <c r="E16" s="92" t="e">
        <f>IF(ISBLANK(C16),"",VLOOKUP(C16,'KIZ KATILIM'!#REF!,2,FALSE))</f>
        <v>#REF!</v>
      </c>
      <c r="F16" s="19" t="str">
        <f>IFERROR(VLOOKUP(D16,'ERKEK KATILIM'!#REF!,3,0),"")</f>
        <v/>
      </c>
      <c r="G16" s="27" t="str">
        <f>IFERROR(VLOOKUP(E16,'KIZ KATILIM'!#REF!,3,0),"")</f>
        <v/>
      </c>
      <c r="H16" s="95" t="str">
        <f t="shared" si="0"/>
        <v/>
      </c>
    </row>
    <row r="17" spans="1:9" x14ac:dyDescent="0.3">
      <c r="A17" s="2">
        <v>15</v>
      </c>
      <c r="B17" s="18">
        <v>226</v>
      </c>
      <c r="C17" s="18">
        <v>214</v>
      </c>
      <c r="D17" s="1" t="e">
        <f>IF(ISBLANK(B17),"",VLOOKUP(B17,'ERKEK KATILIM'!#REF!,2,FALSE))</f>
        <v>#REF!</v>
      </c>
      <c r="E17" s="92" t="e">
        <f>IF(ISBLANK(C17),"",VLOOKUP(C17,'KIZ KATILIM'!#REF!,2,FALSE))</f>
        <v>#REF!</v>
      </c>
      <c r="F17" s="19" t="str">
        <f>IFERROR(VLOOKUP(D17,'ERKEK KATILIM'!#REF!,3,0),"")</f>
        <v/>
      </c>
      <c r="G17" s="27" t="str">
        <f>IFERROR(VLOOKUP(E17,'KIZ KATILIM'!#REF!,3,0),"")</f>
        <v/>
      </c>
      <c r="H17" s="95" t="str">
        <f t="shared" si="0"/>
        <v/>
      </c>
    </row>
    <row r="18" spans="1:9" x14ac:dyDescent="0.3">
      <c r="A18" s="2">
        <v>16</v>
      </c>
      <c r="B18" s="18">
        <v>231</v>
      </c>
      <c r="C18" s="18">
        <v>226</v>
      </c>
      <c r="D18" s="1" t="e">
        <f>IF(ISBLANK(B18),"",VLOOKUP(B18,'ERKEK KATILIM'!#REF!,2,FALSE))</f>
        <v>#REF!</v>
      </c>
      <c r="E18" s="92" t="e">
        <f>IF(ISBLANK(C18),"",VLOOKUP(C18,'KIZ KATILIM'!#REF!,2,FALSE))</f>
        <v>#REF!</v>
      </c>
      <c r="F18" s="19" t="str">
        <f>IFERROR(VLOOKUP(D18,'ERKEK KATILIM'!#REF!,3,0),"")</f>
        <v/>
      </c>
      <c r="G18" s="27" t="str">
        <f>IFERROR(VLOOKUP(E18,'KIZ KATILIM'!#REF!,3,0),"")</f>
        <v/>
      </c>
      <c r="H18" s="95" t="str">
        <f t="shared" si="0"/>
        <v/>
      </c>
    </row>
    <row r="19" spans="1:9" x14ac:dyDescent="0.3">
      <c r="A19" s="2">
        <v>17</v>
      </c>
      <c r="B19" s="18">
        <v>232</v>
      </c>
      <c r="C19" s="18">
        <v>222</v>
      </c>
      <c r="D19" s="1" t="e">
        <f>IF(ISBLANK(B19),"",VLOOKUP(B19,'ERKEK KATILIM'!#REF!,2,FALSE))</f>
        <v>#REF!</v>
      </c>
      <c r="E19" s="92" t="e">
        <f>IF(ISBLANK(C19),"",VLOOKUP(C19,'KIZ KATILIM'!#REF!,2,FALSE))</f>
        <v>#REF!</v>
      </c>
      <c r="F19" s="19" t="str">
        <f>IFERROR(VLOOKUP(D19,'ERKEK KATILIM'!#REF!,3,0),"")</f>
        <v/>
      </c>
      <c r="G19" s="27" t="str">
        <f>IFERROR(VLOOKUP(E19,'KIZ KATILIM'!#REF!,3,0),"")</f>
        <v/>
      </c>
      <c r="H19" s="95" t="str">
        <f t="shared" si="0"/>
        <v/>
      </c>
    </row>
    <row r="20" spans="1:9" x14ac:dyDescent="0.3">
      <c r="A20" s="2">
        <v>18</v>
      </c>
      <c r="B20" s="18">
        <v>233</v>
      </c>
      <c r="C20" s="18">
        <v>223</v>
      </c>
      <c r="D20" s="1" t="e">
        <f>IF(ISBLANK(B20),"",VLOOKUP(B20,'ERKEK KATILIM'!#REF!,2,FALSE))</f>
        <v>#REF!</v>
      </c>
      <c r="E20" s="92" t="e">
        <f>IF(ISBLANK(C20),"",VLOOKUP(C20,'KIZ KATILIM'!#REF!,2,FALSE))</f>
        <v>#REF!</v>
      </c>
      <c r="F20" s="19" t="str">
        <f>IFERROR(VLOOKUP(D20,'ERKEK KATILIM'!#REF!,3,0),"")</f>
        <v/>
      </c>
      <c r="G20" s="27" t="str">
        <f>IFERROR(VLOOKUP(E20,'KIZ KATILIM'!#REF!,3,0),"")</f>
        <v/>
      </c>
      <c r="H20" s="95" t="str">
        <f t="shared" si="0"/>
        <v/>
      </c>
    </row>
    <row r="21" spans="1:9" x14ac:dyDescent="0.3">
      <c r="A21" s="2">
        <v>19</v>
      </c>
      <c r="B21" s="18">
        <v>234</v>
      </c>
      <c r="C21" s="18">
        <v>227</v>
      </c>
      <c r="D21" s="1" t="e">
        <f>IF(ISBLANK(B21),"",VLOOKUP(B21,'ERKEK KATILIM'!#REF!,2,FALSE))</f>
        <v>#REF!</v>
      </c>
      <c r="E21" s="92" t="e">
        <f>IF(ISBLANK(C21),"",VLOOKUP(C21,'KIZ KATILIM'!#REF!,2,FALSE))</f>
        <v>#REF!</v>
      </c>
      <c r="F21" s="19" t="str">
        <f>IFERROR(VLOOKUP(D21,'ERKEK KATILIM'!#REF!,3,0),"")</f>
        <v/>
      </c>
      <c r="G21" s="27" t="str">
        <f>IFERROR(VLOOKUP(E21,'KIZ KATILIM'!#REF!,3,0),"")</f>
        <v/>
      </c>
      <c r="H21" s="95" t="str">
        <f t="shared" si="0"/>
        <v/>
      </c>
    </row>
    <row r="22" spans="1:9" x14ac:dyDescent="0.3">
      <c r="A22" s="2">
        <v>20</v>
      </c>
      <c r="B22" s="18">
        <v>235</v>
      </c>
      <c r="C22" s="18">
        <v>224</v>
      </c>
      <c r="D22" s="1" t="e">
        <f>IF(ISBLANK(B22),"",VLOOKUP(B22,'ERKEK KATILIM'!#REF!,2,FALSE))</f>
        <v>#REF!</v>
      </c>
      <c r="E22" s="92" t="e">
        <f>IF(ISBLANK(C22),"",VLOOKUP(C22,'KIZ KATILIM'!#REF!,2,FALSE))</f>
        <v>#REF!</v>
      </c>
      <c r="F22" s="19" t="str">
        <f>IFERROR(VLOOKUP(D22,'ERKEK KATILIM'!#REF!,3,0),"")</f>
        <v/>
      </c>
      <c r="G22" s="27" t="str">
        <f>IFERROR(VLOOKUP(E22,'KIZ KATILIM'!#REF!,3,0),"")</f>
        <v/>
      </c>
      <c r="H22" s="95" t="str">
        <f t="shared" si="0"/>
        <v/>
      </c>
    </row>
    <row r="23" spans="1:9" x14ac:dyDescent="0.3">
      <c r="A23" s="2">
        <v>21</v>
      </c>
      <c r="B23" s="18">
        <v>236</v>
      </c>
      <c r="C23" s="18">
        <v>225</v>
      </c>
      <c r="D23" s="1" t="e">
        <f>IF(ISBLANK(B23),"",VLOOKUP(B23,'ERKEK KATILIM'!#REF!,2,FALSE))</f>
        <v>#REF!</v>
      </c>
      <c r="E23" s="92" t="e">
        <f>IF(ISBLANK(C23),"",VLOOKUP(C23,'KIZ KATILIM'!#REF!,2,FALSE))</f>
        <v>#REF!</v>
      </c>
      <c r="F23" s="19" t="str">
        <f>IFERROR(VLOOKUP(D23,'ERKEK KATILIM'!#REF!,3,0),"")</f>
        <v/>
      </c>
      <c r="G23" s="27" t="str">
        <f>IFERROR(VLOOKUP(E23,'KIZ KATILIM'!#REF!,3,0),"")</f>
        <v/>
      </c>
      <c r="H23" s="95" t="str">
        <f t="shared" si="0"/>
        <v/>
      </c>
    </row>
    <row r="24" spans="1:9" x14ac:dyDescent="0.3">
      <c r="A24" s="2">
        <v>22</v>
      </c>
      <c r="B24" s="18">
        <v>237</v>
      </c>
      <c r="C24" s="18">
        <v>230</v>
      </c>
      <c r="D24" s="1" t="e">
        <f>IF(ISBLANK(B24),"",VLOOKUP(B24,'ERKEK KATILIM'!#REF!,2,FALSE))</f>
        <v>#REF!</v>
      </c>
      <c r="E24" s="92" t="e">
        <f>IF(ISBLANK(C24),"",VLOOKUP(C24,'KIZ KATILIM'!#REF!,2,FALSE))</f>
        <v>#REF!</v>
      </c>
      <c r="F24" s="19" t="str">
        <f>IFERROR(VLOOKUP(D24,'ERKEK KATILIM'!#REF!,3,0),"")</f>
        <v/>
      </c>
      <c r="G24" s="27" t="str">
        <f>IFERROR(VLOOKUP(E24,'KIZ KATILIM'!#REF!,3,0),"")</f>
        <v/>
      </c>
      <c r="H24" s="95" t="str">
        <f t="shared" si="0"/>
        <v/>
      </c>
    </row>
    <row r="25" spans="1:9" x14ac:dyDescent="0.3">
      <c r="A25" s="2">
        <v>23</v>
      </c>
      <c r="B25" s="18">
        <v>242</v>
      </c>
      <c r="C25" s="18">
        <v>209</v>
      </c>
      <c r="D25" s="1" t="e">
        <f>IF(ISBLANK(B25),"",VLOOKUP(B25,'ERKEK KATILIM'!#REF!,2,FALSE))</f>
        <v>#REF!</v>
      </c>
      <c r="E25" s="92" t="e">
        <f>IF(ISBLANK(C25),"",VLOOKUP(C25,'KIZ KATILIM'!#REF!,2,FALSE))</f>
        <v>#REF!</v>
      </c>
      <c r="F25" s="19" t="str">
        <f>IFERROR(VLOOKUP(D25,'ERKEK KATILIM'!#REF!,3,0),"")</f>
        <v/>
      </c>
      <c r="G25" s="27" t="str">
        <f>IFERROR(VLOOKUP(E25,'KIZ KATILIM'!#REF!,3,0),"")</f>
        <v/>
      </c>
      <c r="H25" s="95" t="str">
        <f t="shared" si="0"/>
        <v/>
      </c>
    </row>
    <row r="26" spans="1:9" x14ac:dyDescent="0.3">
      <c r="A26" s="2">
        <v>24</v>
      </c>
      <c r="B26" s="18">
        <v>204</v>
      </c>
      <c r="C26" s="18">
        <v>210</v>
      </c>
      <c r="D26" s="1" t="e">
        <f>IF(ISBLANK(B26),"",VLOOKUP(B26,'ERKEK KATILIM'!#REF!,2,FALSE))</f>
        <v>#REF!</v>
      </c>
      <c r="E26" s="92" t="e">
        <f>IF(ISBLANK(C26),"",VLOOKUP(C26,'KIZ KATILIM'!#REF!,2,FALSE))</f>
        <v>#REF!</v>
      </c>
      <c r="F26" s="19" t="str">
        <f>IFERROR(VLOOKUP(D26,'ERKEK KATILIM'!#REF!,3,0),"")</f>
        <v/>
      </c>
      <c r="G26" s="27" t="str">
        <f>IFERROR(VLOOKUP(E26,'KIZ KATILIM'!#REF!,3,0),"")</f>
        <v/>
      </c>
      <c r="H26" s="95" t="str">
        <f t="shared" si="0"/>
        <v/>
      </c>
    </row>
    <row r="27" spans="1:9" x14ac:dyDescent="0.3">
      <c r="A27" s="2">
        <v>25</v>
      </c>
      <c r="B27" s="18">
        <v>329</v>
      </c>
      <c r="C27" s="18">
        <v>231</v>
      </c>
      <c r="D27" s="120" t="e">
        <f>IF(ISBLANK(B27),"",VLOOKUP(B27,'ERKEK KATILIM'!#REF!,2,FALSE))</f>
        <v>#REF!</v>
      </c>
      <c r="E27" s="92" t="e">
        <f>IF(ISBLANK(C27),"",VLOOKUP(C27,'KIZ KATILIM'!#REF!,2,FALSE))</f>
        <v>#REF!</v>
      </c>
      <c r="F27" s="19" t="str">
        <f>IFERROR(VLOOKUP(D27,'ERKEK KATILIM'!#REF!,3,0),"")</f>
        <v/>
      </c>
      <c r="G27" s="27" t="str">
        <f>IFERROR(VLOOKUP(E27,'KIZ KATILIM'!#REF!,3,0),"")</f>
        <v/>
      </c>
      <c r="H27" s="95" t="str">
        <f t="shared" si="0"/>
        <v/>
      </c>
    </row>
    <row r="28" spans="1:9" x14ac:dyDescent="0.3">
      <c r="A28" s="2">
        <v>26</v>
      </c>
      <c r="B28" s="18">
        <v>259</v>
      </c>
      <c r="C28" s="18">
        <v>236</v>
      </c>
      <c r="D28" s="1" t="e">
        <f>IF(ISBLANK(B28),"",VLOOKUP(B28,'ERKEK KATILIM'!#REF!,2,FALSE))</f>
        <v>#REF!</v>
      </c>
      <c r="E28" s="92" t="e">
        <f>IF(ISBLANK(C28),"",VLOOKUP(C28,'KIZ KATILIM'!#REF!,2,FALSE))</f>
        <v>#REF!</v>
      </c>
      <c r="F28" s="19" t="str">
        <f>IFERROR(VLOOKUP(D28,'ERKEK KATILIM'!#REF!,3,0),"")</f>
        <v/>
      </c>
      <c r="G28" s="27" t="str">
        <f>IFERROR(VLOOKUP(E28,'KIZ KATILIM'!#REF!,3,0),"")</f>
        <v/>
      </c>
      <c r="H28" s="95" t="str">
        <f t="shared" si="0"/>
        <v/>
      </c>
    </row>
    <row r="29" spans="1:9" x14ac:dyDescent="0.3">
      <c r="A29" s="2">
        <v>27</v>
      </c>
      <c r="B29" s="18">
        <v>253</v>
      </c>
      <c r="C29" s="18">
        <v>237</v>
      </c>
      <c r="D29" s="1" t="e">
        <f>IF(ISBLANK(B29),"",VLOOKUP(B29,'ERKEK KATILIM'!#REF!,2,FALSE))</f>
        <v>#REF!</v>
      </c>
      <c r="E29" s="92" t="e">
        <f>IF(ISBLANK(C29),"",VLOOKUP(C29,'KIZ KATILIM'!#REF!,2,FALSE))</f>
        <v>#REF!</v>
      </c>
      <c r="F29" s="19" t="str">
        <f>IFERROR(VLOOKUP(D29,'ERKEK KATILIM'!#REF!,3,0),"")</f>
        <v/>
      </c>
      <c r="G29" s="27" t="str">
        <f>IFERROR(VLOOKUP(E29,'KIZ KATILIM'!#REF!,3,0),"")</f>
        <v/>
      </c>
      <c r="H29" s="95" t="str">
        <f t="shared" si="0"/>
        <v/>
      </c>
    </row>
    <row r="30" spans="1:9" x14ac:dyDescent="0.3">
      <c r="A30" s="2">
        <v>28</v>
      </c>
      <c r="B30" s="18">
        <v>302</v>
      </c>
      <c r="C30" s="18">
        <v>238</v>
      </c>
      <c r="D30" s="1" t="e">
        <f>IF(ISBLANK(B30),"",VLOOKUP(B30,'ERKEK KATILIM'!#REF!,2,FALSE))</f>
        <v>#REF!</v>
      </c>
      <c r="E30" s="92" t="e">
        <f>IF(ISBLANK(C30),"",VLOOKUP(C30,'KIZ KATILIM'!#REF!,2,FALSE))</f>
        <v>#REF!</v>
      </c>
      <c r="F30" s="19" t="str">
        <f>IFERROR(VLOOKUP(D30,'ERKEK KATILIM'!#REF!,3,0),"")</f>
        <v/>
      </c>
      <c r="G30" s="27" t="str">
        <f>IFERROR(VLOOKUP(E30,'KIZ KATILIM'!#REF!,3,0),"")</f>
        <v/>
      </c>
      <c r="H30" s="95" t="str">
        <f t="shared" si="0"/>
        <v/>
      </c>
      <c r="I30" s="23"/>
    </row>
    <row r="31" spans="1:9" x14ac:dyDescent="0.3">
      <c r="A31" s="2">
        <v>29</v>
      </c>
      <c r="B31" s="18">
        <v>207</v>
      </c>
      <c r="C31" s="18">
        <v>245</v>
      </c>
      <c r="D31" s="1" t="e">
        <f>IF(ISBLANK(B31),"",VLOOKUP(B31,'ERKEK KATILIM'!#REF!,2,FALSE))</f>
        <v>#REF!</v>
      </c>
      <c r="E31" s="92" t="e">
        <f>IF(ISBLANK(C31),"",VLOOKUP(C31,'KIZ KATILIM'!#REF!,2,FALSE))</f>
        <v>#REF!</v>
      </c>
      <c r="F31" s="19" t="str">
        <f>IFERROR(VLOOKUP(D31,'ERKEK KATILIM'!#REF!,3,0),"")</f>
        <v/>
      </c>
      <c r="G31" s="27" t="str">
        <f>IFERROR(VLOOKUP(E31,'KIZ KATILIM'!#REF!,3,0),"")</f>
        <v/>
      </c>
      <c r="H31" s="95" t="str">
        <f t="shared" si="0"/>
        <v/>
      </c>
    </row>
    <row r="32" spans="1:9" x14ac:dyDescent="0.3">
      <c r="A32" s="2">
        <v>30</v>
      </c>
      <c r="B32" s="18">
        <v>208</v>
      </c>
      <c r="C32" s="18">
        <v>247</v>
      </c>
      <c r="D32" s="1" t="e">
        <f>IF(ISBLANK(B32),"",VLOOKUP(B32,'ERKEK KATILIM'!#REF!,2,FALSE))</f>
        <v>#REF!</v>
      </c>
      <c r="E32" s="92" t="e">
        <f>IF(ISBLANK(C32),"",VLOOKUP(C32,'KIZ KATILIM'!#REF!,2,FALSE))</f>
        <v>#REF!</v>
      </c>
      <c r="F32" s="19" t="str">
        <f>IFERROR(VLOOKUP(D32,'ERKEK KATILIM'!#REF!,3,0),"")</f>
        <v/>
      </c>
      <c r="G32" s="27" t="str">
        <f>IFERROR(VLOOKUP(E32,'KIZ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262</v>
      </c>
      <c r="C33" s="18">
        <v>251</v>
      </c>
      <c r="D33" s="1" t="e">
        <f>IF(ISBLANK(B33),"",VLOOKUP(B33,'ERKEK KATILIM'!#REF!,2,FALSE))</f>
        <v>#REF!</v>
      </c>
      <c r="E33" s="92" t="e">
        <f>IF(ISBLANK(C33),"",VLOOKUP(C33,'KIZ KATILIM'!#REF!,2,FALSE))</f>
        <v>#REF!</v>
      </c>
      <c r="F33" s="19" t="str">
        <f>IFERROR(VLOOKUP(D33,'ERKEK KATILIM'!#REF!,3,0),"")</f>
        <v/>
      </c>
      <c r="G33" s="27" t="str">
        <f>IFERROR(VLOOKUP(E33,'KIZ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263</v>
      </c>
      <c r="C34" s="18">
        <v>250</v>
      </c>
      <c r="D34" s="1" t="e">
        <f>IF(ISBLANK(B34),"",VLOOKUP(B34,'ERKEK KATILIM'!#REF!,2,FALSE))</f>
        <v>#REF!</v>
      </c>
      <c r="E34" s="92" t="e">
        <f>IF(ISBLANK(C34),"",VLOOKUP(C34,'KIZ KATILIM'!#REF!,2,FALSE))</f>
        <v>#REF!</v>
      </c>
      <c r="F34" s="19" t="str">
        <f>IFERROR(VLOOKUP(D34,'ERKEK KATILIM'!#REF!,3,0),"")</f>
        <v/>
      </c>
      <c r="G34" s="27" t="str">
        <f>IFERROR(VLOOKUP(E34,'KIZ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265</v>
      </c>
      <c r="C35" s="18">
        <v>254</v>
      </c>
      <c r="D35" s="1" t="e">
        <f>IF(ISBLANK(B35),"",VLOOKUP(B35,'ERKEK KATILIM'!#REF!,2,FALSE))</f>
        <v>#REF!</v>
      </c>
      <c r="E35" s="92" t="e">
        <f>IF(ISBLANK(C35),"",VLOOKUP(C35,'KIZ KATILIM'!#REF!,2,FALSE))</f>
        <v>#REF!</v>
      </c>
      <c r="F35" s="19" t="str">
        <f>IFERROR(VLOOKUP(D35,'ERKEK KATILIM'!#REF!,3,0),"")</f>
        <v/>
      </c>
      <c r="G35" s="27" t="str">
        <f>IFERROR(VLOOKUP(E35,'KIZ KATILIM'!#REF!,3,0),"")</f>
        <v/>
      </c>
      <c r="H35" s="95" t="str">
        <f t="shared" si="0"/>
        <v/>
      </c>
    </row>
    <row r="36" spans="1:8" x14ac:dyDescent="0.3">
      <c r="A36" s="2">
        <v>34</v>
      </c>
      <c r="B36" s="18">
        <v>266</v>
      </c>
      <c r="C36" s="18">
        <v>252</v>
      </c>
      <c r="D36" s="1" t="e">
        <f>IF(ISBLANK(B36),"",VLOOKUP(B36,'ERKEK KATILIM'!#REF!,2,FALSE))</f>
        <v>#REF!</v>
      </c>
      <c r="E36" s="92" t="e">
        <f>IF(ISBLANK(C36),"",VLOOKUP(C36,'KIZ KATILIM'!#REF!,2,FALSE))</f>
        <v>#REF!</v>
      </c>
      <c r="F36" s="19" t="str">
        <f>IFERROR(VLOOKUP(D36,'ERKEK KATILIM'!#REF!,3,0),"")</f>
        <v/>
      </c>
      <c r="G36" s="27" t="str">
        <f>IFERROR(VLOOKUP(E36,'KIZ KATILIM'!#REF!,3,0),"")</f>
        <v/>
      </c>
      <c r="H36" s="95" t="str">
        <f t="shared" si="0"/>
        <v/>
      </c>
    </row>
    <row r="37" spans="1:8" x14ac:dyDescent="0.3">
      <c r="A37" s="2">
        <v>35</v>
      </c>
      <c r="B37" s="18">
        <v>267</v>
      </c>
      <c r="C37" s="18">
        <v>255</v>
      </c>
      <c r="D37" s="1" t="e">
        <f>IF(ISBLANK(B37),"",VLOOKUP(B37,'ERKEK KATILIM'!#REF!,2,FALSE))</f>
        <v>#REF!</v>
      </c>
      <c r="E37" s="92" t="e">
        <f>IF(ISBLANK(C37),"",VLOOKUP(C37,'KIZ KATILIM'!#REF!,2,FALSE))</f>
        <v>#REF!</v>
      </c>
      <c r="F37" s="19" t="str">
        <f>IFERROR(VLOOKUP(D37,'ERKEK KATILIM'!#REF!,3,0),"")</f>
        <v/>
      </c>
      <c r="G37" s="27" t="str">
        <f>IFERROR(VLOOKUP(E37,'KIZ KATILIM'!#REF!,3,0),"")</f>
        <v/>
      </c>
      <c r="H37" s="95" t="str">
        <f t="shared" si="0"/>
        <v/>
      </c>
    </row>
    <row r="38" spans="1:8" x14ac:dyDescent="0.3">
      <c r="A38" s="2">
        <v>36</v>
      </c>
      <c r="B38" s="18">
        <v>268</v>
      </c>
      <c r="C38" s="18">
        <v>253</v>
      </c>
      <c r="D38" s="1" t="e">
        <f>IF(ISBLANK(B38),"",VLOOKUP(B38,'ERKEK KATILIM'!#REF!,2,FALSE))</f>
        <v>#REF!</v>
      </c>
      <c r="E38" s="92" t="e">
        <f>IF(ISBLANK(C38),"",VLOOKUP(C38,'KIZ KATILIM'!#REF!,2,FALSE))</f>
        <v>#REF!</v>
      </c>
      <c r="F38" s="19" t="str">
        <f>IFERROR(VLOOKUP(D38,'ERKEK KATILIM'!#REF!,3,0),"")</f>
        <v/>
      </c>
      <c r="G38" s="27" t="str">
        <f>IFERROR(VLOOKUP(E38,'KIZ KATILIM'!#REF!,3,0),"")</f>
        <v/>
      </c>
      <c r="H38" s="95" t="str">
        <f t="shared" si="0"/>
        <v/>
      </c>
    </row>
    <row r="39" spans="1:8" x14ac:dyDescent="0.3">
      <c r="A39" s="2">
        <v>37</v>
      </c>
      <c r="B39" s="18">
        <v>273</v>
      </c>
      <c r="C39" s="18">
        <v>266</v>
      </c>
      <c r="D39" s="1" t="e">
        <f>IF(ISBLANK(B39),"",VLOOKUP(B39,'ERKEK KATILIM'!#REF!,2,FALSE))</f>
        <v>#REF!</v>
      </c>
      <c r="E39" s="92" t="e">
        <f>IF(ISBLANK(C39),"",VLOOKUP(C39,'KIZ KATILIM'!#REF!,2,FALSE))</f>
        <v>#REF!</v>
      </c>
      <c r="F39" s="19" t="str">
        <f>IFERROR(VLOOKUP(D39,'ERKEK KATILIM'!#REF!,3,0),"")</f>
        <v/>
      </c>
      <c r="G39" s="27" t="str">
        <f>IFERROR(VLOOKUP(E39,'KIZ KATILIM'!#REF!,3,0),"")</f>
        <v/>
      </c>
      <c r="H39" s="95" t="str">
        <f t="shared" si="0"/>
        <v/>
      </c>
    </row>
    <row r="40" spans="1:8" x14ac:dyDescent="0.3">
      <c r="A40" s="2">
        <v>38</v>
      </c>
      <c r="B40" s="18">
        <v>274</v>
      </c>
      <c r="C40" s="18">
        <v>265</v>
      </c>
      <c r="D40" s="1" t="e">
        <f>IF(ISBLANK(B40),"",VLOOKUP(B40,'ERKEK KATILIM'!#REF!,2,FALSE))</f>
        <v>#REF!</v>
      </c>
      <c r="E40" s="92" t="e">
        <f>IF(ISBLANK(C40),"",VLOOKUP(C40,'KIZ KATILIM'!#REF!,2,FALSE))</f>
        <v>#REF!</v>
      </c>
      <c r="F40" s="19" t="str">
        <f>IFERROR(VLOOKUP(D40,'ERKEK KATILIM'!#REF!,3,0),"")</f>
        <v/>
      </c>
      <c r="G40" s="27" t="str">
        <f>IFERROR(VLOOKUP(E40,'KIZ KATILIM'!#REF!,3,0),"")</f>
        <v/>
      </c>
      <c r="H40" s="95" t="str">
        <f t="shared" si="0"/>
        <v/>
      </c>
    </row>
    <row r="41" spans="1:8" x14ac:dyDescent="0.3">
      <c r="A41" s="2">
        <v>39</v>
      </c>
      <c r="B41" s="18">
        <v>290</v>
      </c>
      <c r="C41" s="18">
        <v>274</v>
      </c>
      <c r="D41" s="1" t="e">
        <f>IF(ISBLANK(B41),"",VLOOKUP(B41,'ERKEK KATILIM'!#REF!,2,FALSE))</f>
        <v>#REF!</v>
      </c>
      <c r="E41" s="92" t="e">
        <f>IF(ISBLANK(C41),"",VLOOKUP(C41,'KIZ KATILIM'!#REF!,2,FALSE))</f>
        <v>#REF!</v>
      </c>
      <c r="F41" s="19" t="str">
        <f>IFERROR(VLOOKUP(D41,'ERKEK KATILIM'!#REF!,3,0),"")</f>
        <v/>
      </c>
      <c r="G41" s="27" t="str">
        <f>IFERROR(VLOOKUP(E41,'KIZ KATILIM'!#REF!,3,0),"")</f>
        <v/>
      </c>
      <c r="H41" s="95" t="str">
        <f t="shared" si="0"/>
        <v/>
      </c>
    </row>
    <row r="42" spans="1:8" x14ac:dyDescent="0.3">
      <c r="A42" s="2">
        <v>40</v>
      </c>
      <c r="B42" s="18">
        <v>288</v>
      </c>
      <c r="C42" s="18">
        <v>272</v>
      </c>
      <c r="D42" s="1" t="e">
        <f>IF(ISBLANK(B42),"",VLOOKUP(B42,'ERKEK KATILIM'!#REF!,2,FALSE))</f>
        <v>#REF!</v>
      </c>
      <c r="E42" s="92" t="e">
        <f>IF(ISBLANK(C42),"",VLOOKUP(C42,'KIZ KATILIM'!#REF!,2,FALSE))</f>
        <v>#REF!</v>
      </c>
      <c r="F42" s="19" t="str">
        <f>IFERROR(VLOOKUP(D42,'ERKEK KATILIM'!#REF!,3,0),"")</f>
        <v/>
      </c>
      <c r="G42" s="27" t="str">
        <f>IFERROR(VLOOKUP(E42,'KIZ KATILIM'!#REF!,3,0),"")</f>
        <v/>
      </c>
      <c r="H42" s="95" t="str">
        <f t="shared" si="0"/>
        <v/>
      </c>
    </row>
    <row r="43" spans="1:8" x14ac:dyDescent="0.3">
      <c r="A43" s="2">
        <v>41</v>
      </c>
      <c r="B43" s="18">
        <v>289</v>
      </c>
      <c r="C43" s="18">
        <v>276</v>
      </c>
      <c r="D43" s="1" t="e">
        <f>IF(ISBLANK(B43),"",VLOOKUP(B43,'ERKEK KATILIM'!#REF!,2,FALSE))</f>
        <v>#REF!</v>
      </c>
      <c r="E43" s="92" t="e">
        <f>IF(ISBLANK(C43),"",VLOOKUP(C43,'KIZ KATILIM'!#REF!,2,FALSE))</f>
        <v>#REF!</v>
      </c>
      <c r="F43" s="19" t="str">
        <f>IFERROR(VLOOKUP(D43,'ERKEK KATILIM'!#REF!,3,0),"")</f>
        <v/>
      </c>
      <c r="G43" s="27" t="str">
        <f>IFERROR(VLOOKUP(E43,'KIZ KATILIM'!#REF!,3,0),"")</f>
        <v/>
      </c>
      <c r="H43" s="95" t="str">
        <f t="shared" si="0"/>
        <v/>
      </c>
    </row>
    <row r="44" spans="1:8" x14ac:dyDescent="0.3">
      <c r="A44" s="2">
        <v>42</v>
      </c>
      <c r="B44" s="18">
        <v>293</v>
      </c>
      <c r="C44" s="18">
        <v>278</v>
      </c>
      <c r="D44" s="1" t="e">
        <f>IF(ISBLANK(B44),"",VLOOKUP(B44,'ERKEK KATILIM'!#REF!,2,FALSE))</f>
        <v>#REF!</v>
      </c>
      <c r="E44" s="92" t="e">
        <f>IF(ISBLANK(C44),"",VLOOKUP(C44,'KIZ KATILIM'!#REF!,2,FALSE))</f>
        <v>#REF!</v>
      </c>
      <c r="F44" s="19" t="str">
        <f>IFERROR(VLOOKUP(D44,'ERKEK KATILIM'!#REF!,3,0),"")</f>
        <v/>
      </c>
      <c r="G44" s="27" t="str">
        <f>IFERROR(VLOOKUP(E44,'KIZ KATILIM'!#REF!,3,0),"")</f>
        <v/>
      </c>
      <c r="H44" s="95" t="str">
        <f t="shared" si="0"/>
        <v/>
      </c>
    </row>
    <row r="45" spans="1:8" x14ac:dyDescent="0.3">
      <c r="A45" s="2">
        <v>43</v>
      </c>
      <c r="B45" s="18">
        <v>251</v>
      </c>
      <c r="C45" s="18">
        <v>232</v>
      </c>
      <c r="D45" s="1" t="e">
        <f>IF(ISBLANK(B45),"",VLOOKUP(B45,'ERKEK KATILIM'!#REF!,2,FALSE))</f>
        <v>#REF!</v>
      </c>
      <c r="E45" s="92" t="e">
        <f>IF(ISBLANK(C45),"",VLOOKUP(C45,'KIZ KATILIM'!#REF!,2,FALSE))</f>
        <v>#REF!</v>
      </c>
      <c r="F45" s="19" t="str">
        <f>IFERROR(VLOOKUP(D45,'ERKEK KATILIM'!#REF!,3,0),"")</f>
        <v/>
      </c>
      <c r="G45" s="27" t="str">
        <f>IFERROR(VLOOKUP(E45,'KIZ KATILIM'!#REF!,3,0),"")</f>
        <v/>
      </c>
      <c r="H45" s="95" t="str">
        <f t="shared" si="0"/>
        <v/>
      </c>
    </row>
    <row r="46" spans="1:8" x14ac:dyDescent="0.3">
      <c r="A46" s="2">
        <v>44</v>
      </c>
      <c r="B46" s="18">
        <v>295</v>
      </c>
      <c r="C46" s="18">
        <v>235</v>
      </c>
      <c r="D46" s="1" t="e">
        <f>IF(ISBLANK(B46),"",VLOOKUP(B46,'ERKEK KATILIM'!#REF!,2,FALSE))</f>
        <v>#REF!</v>
      </c>
      <c r="E46" s="92" t="e">
        <f>IF(ISBLANK(C46),"",VLOOKUP(C46,'KIZ KATILIM'!#REF!,2,FALSE))</f>
        <v>#REF!</v>
      </c>
      <c r="F46" s="19" t="str">
        <f>IFERROR(VLOOKUP(D46,'ERKEK KATILIM'!#REF!,3,0),"")</f>
        <v/>
      </c>
      <c r="G46" s="27" t="str">
        <f>IFERROR(VLOOKUP(E46,'KIZ KATILIM'!#REF!,3,0),"")</f>
        <v/>
      </c>
      <c r="H46" s="95" t="str">
        <f t="shared" si="0"/>
        <v/>
      </c>
    </row>
    <row r="47" spans="1:8" x14ac:dyDescent="0.3">
      <c r="A47" s="2">
        <v>45</v>
      </c>
      <c r="B47" s="18">
        <v>292</v>
      </c>
      <c r="C47" s="18">
        <v>282</v>
      </c>
      <c r="D47" s="1" t="e">
        <f>IF(ISBLANK(B47),"",VLOOKUP(B47,'ERKEK KATILIM'!#REF!,2,FALSE))</f>
        <v>#REF!</v>
      </c>
      <c r="E47" s="92" t="e">
        <f>IF(ISBLANK(C47),"",VLOOKUP(C47,'KIZ KATILIM'!#REF!,2,FALSE))</f>
        <v>#REF!</v>
      </c>
      <c r="F47" s="19" t="str">
        <f>IFERROR(VLOOKUP(D47,'ERKEK KATILIM'!#REF!,3,0),"")</f>
        <v/>
      </c>
      <c r="G47" s="27" t="str">
        <f>IFERROR(VLOOKUP(E47,'KIZ KATILIM'!#REF!,3,0),"")</f>
        <v/>
      </c>
      <c r="H47" s="95" t="str">
        <f t="shared" si="0"/>
        <v/>
      </c>
    </row>
    <row r="48" spans="1:8" x14ac:dyDescent="0.3">
      <c r="A48" s="2">
        <v>46</v>
      </c>
      <c r="B48" s="18">
        <v>294</v>
      </c>
      <c r="C48" s="18">
        <v>283</v>
      </c>
      <c r="D48" s="1" t="e">
        <f>IF(ISBLANK(B48),"",VLOOKUP(B48,'ERKEK KATILIM'!#REF!,2,FALSE))</f>
        <v>#REF!</v>
      </c>
      <c r="E48" s="92" t="e">
        <f>IF(ISBLANK(C48),"",VLOOKUP(C48,'KIZ KATILIM'!#REF!,2,FALSE))</f>
        <v>#REF!</v>
      </c>
      <c r="F48" s="19" t="str">
        <f>IFERROR(VLOOKUP(D48,'ERKEK KATILIM'!#REF!,3,0),"")</f>
        <v/>
      </c>
      <c r="G48" s="27" t="str">
        <f>IFERROR(VLOOKUP(E48,'KIZ KATILIM'!#REF!,3,0),"")</f>
        <v/>
      </c>
      <c r="H48" s="95" t="str">
        <f t="shared" si="0"/>
        <v/>
      </c>
    </row>
    <row r="49" spans="1:8" x14ac:dyDescent="0.3">
      <c r="A49" s="2">
        <v>47</v>
      </c>
      <c r="B49" s="18">
        <v>296</v>
      </c>
      <c r="C49" s="18">
        <v>284</v>
      </c>
      <c r="D49" s="1" t="e">
        <f>IF(ISBLANK(B49),"",VLOOKUP(B49,'ERKEK KATILIM'!#REF!,2,FALSE))</f>
        <v>#REF!</v>
      </c>
      <c r="E49" s="92" t="e">
        <f>IF(ISBLANK(C49),"",VLOOKUP(C49,'KIZ KATILIM'!#REF!,2,FALSE))</f>
        <v>#REF!</v>
      </c>
      <c r="F49" s="19" t="str">
        <f>IFERROR(VLOOKUP(D49,'ERKEK KATILIM'!#REF!,3,0),"")</f>
        <v/>
      </c>
      <c r="G49" s="27" t="str">
        <f>IFERROR(VLOOKUP(E49,'KIZ KATILIM'!#REF!,3,0),"")</f>
        <v/>
      </c>
      <c r="H49" s="95" t="str">
        <f t="shared" si="0"/>
        <v/>
      </c>
    </row>
    <row r="50" spans="1:8" x14ac:dyDescent="0.3">
      <c r="A50" s="2">
        <v>48</v>
      </c>
      <c r="B50" s="18">
        <v>291</v>
      </c>
      <c r="C50" s="18">
        <v>285</v>
      </c>
      <c r="D50" s="1" t="e">
        <f>IF(ISBLANK(B50),"",VLOOKUP(B50,'ERKEK KATILIM'!#REF!,2,FALSE))</f>
        <v>#REF!</v>
      </c>
      <c r="E50" s="92" t="e">
        <f>IF(ISBLANK(C50),"",VLOOKUP(C50,'KIZ KATILIM'!#REF!,2,FALSE))</f>
        <v>#REF!</v>
      </c>
      <c r="F50" s="19" t="str">
        <f>IFERROR(VLOOKUP(D50,'ERKEK KATILIM'!#REF!,3,0),"")</f>
        <v/>
      </c>
      <c r="G50" s="27" t="str">
        <f>IFERROR(VLOOKUP(E50,'KIZ KATILIM'!#REF!,3,0),"")</f>
        <v/>
      </c>
      <c r="H50" s="95" t="str">
        <f t="shared" si="0"/>
        <v/>
      </c>
    </row>
    <row r="51" spans="1:8" x14ac:dyDescent="0.3">
      <c r="A51" s="2">
        <v>49</v>
      </c>
      <c r="B51" s="18">
        <v>287</v>
      </c>
      <c r="C51" s="18">
        <v>277</v>
      </c>
      <c r="D51" s="1" t="e">
        <f>IF(ISBLANK(B51),"",VLOOKUP(B51,'ERKEK KATILIM'!#REF!,2,FALSE))</f>
        <v>#REF!</v>
      </c>
      <c r="E51" s="92" t="e">
        <f>IF(ISBLANK(C51),"",VLOOKUP(C51,'KIZ KATILIM'!#REF!,2,FALSE))</f>
        <v>#REF!</v>
      </c>
      <c r="F51" s="19" t="str">
        <f>IFERROR(VLOOKUP(D51,'ERKEK KATILIM'!#REF!,3,0),"")</f>
        <v/>
      </c>
      <c r="G51" s="27" t="str">
        <f>IFERROR(VLOOKUP(E51,'KIZ KATILIM'!#REF!,3,0),"")</f>
        <v/>
      </c>
      <c r="H51" s="95" t="str">
        <f t="shared" si="0"/>
        <v/>
      </c>
    </row>
    <row r="52" spans="1:8" x14ac:dyDescent="0.3">
      <c r="A52" s="2">
        <v>50</v>
      </c>
      <c r="B52" s="18">
        <v>286</v>
      </c>
      <c r="C52" s="18">
        <v>273</v>
      </c>
      <c r="D52" s="1" t="e">
        <f>IF(ISBLANK(B52),"",VLOOKUP(B52,'ERKEK KATILIM'!#REF!,2,FALSE))</f>
        <v>#REF!</v>
      </c>
      <c r="E52" s="92" t="e">
        <f>IF(ISBLANK(C52),"",VLOOKUP(C52,'KIZ KATILIM'!#REF!,2,FALSE))</f>
        <v>#REF!</v>
      </c>
      <c r="F52" s="19" t="str">
        <f>IFERROR(VLOOKUP(D52,'ERKEK KATILIM'!#REF!,3,0),"")</f>
        <v/>
      </c>
      <c r="G52" s="27" t="str">
        <f>IFERROR(VLOOKUP(E52,'KIZ KATILIM'!#REF!,3,0),"")</f>
        <v/>
      </c>
      <c r="H52" s="95" t="str">
        <f t="shared" si="0"/>
        <v/>
      </c>
    </row>
    <row r="53" spans="1:8" x14ac:dyDescent="0.3">
      <c r="A53" s="2">
        <v>51</v>
      </c>
      <c r="B53" s="18">
        <v>285</v>
      </c>
      <c r="C53" s="18">
        <v>275</v>
      </c>
      <c r="D53" s="1" t="e">
        <f>IF(ISBLANK(B53),"",VLOOKUP(B53,'ERKEK KATILIM'!#REF!,2,FALSE))</f>
        <v>#REF!</v>
      </c>
      <c r="E53" s="92" t="e">
        <f>IF(ISBLANK(C53),"",VLOOKUP(C53,'KIZ KATILIM'!#REF!,2,FALSE))</f>
        <v>#REF!</v>
      </c>
      <c r="F53" s="19" t="str">
        <f>IFERROR(VLOOKUP(D53,'ERKEK KATILIM'!#REF!,3,0),"")</f>
        <v/>
      </c>
      <c r="G53" s="27" t="str">
        <f>IFERROR(VLOOKUP(E53,'KIZ KATILIM'!#REF!,3,0),"")</f>
        <v/>
      </c>
      <c r="H53" s="95" t="str">
        <f t="shared" si="0"/>
        <v/>
      </c>
    </row>
    <row r="54" spans="1:8" x14ac:dyDescent="0.3">
      <c r="A54" s="2">
        <v>52</v>
      </c>
      <c r="B54" s="18">
        <v>250</v>
      </c>
      <c r="C54" s="18">
        <v>234</v>
      </c>
      <c r="D54" s="1" t="e">
        <f>IF(ISBLANK(B54),"",VLOOKUP(B54,'ERKEK KATILIM'!#REF!,2,FALSE))</f>
        <v>#REF!</v>
      </c>
      <c r="E54" s="92" t="e">
        <f>IF(ISBLANK(C54),"",VLOOKUP(C54,'KIZ KATILIM'!#REF!,2,FALSE))</f>
        <v>#REF!</v>
      </c>
      <c r="F54" s="19" t="str">
        <f>IFERROR(VLOOKUP(D54,'ERKEK KATILIM'!#REF!,3,0),"")</f>
        <v/>
      </c>
      <c r="G54" s="27" t="str">
        <f>IFERROR(VLOOKUP(E54,'KIZ KATILIM'!#REF!,3,0),"")</f>
        <v/>
      </c>
      <c r="H54" s="95" t="str">
        <f t="shared" si="0"/>
        <v/>
      </c>
    </row>
    <row r="55" spans="1:8" x14ac:dyDescent="0.3">
      <c r="A55" s="2">
        <v>53</v>
      </c>
      <c r="B55" s="18">
        <v>252</v>
      </c>
      <c r="C55" s="18">
        <v>233</v>
      </c>
      <c r="D55" s="1" t="e">
        <f>IF(ISBLANK(B55),"",VLOOKUP(B55,'ERKEK KATILIM'!#REF!,2,FALSE))</f>
        <v>#REF!</v>
      </c>
      <c r="E55" s="92" t="e">
        <f>IF(ISBLANK(C55),"",VLOOKUP(C55,'KIZ KATILIM'!#REF!,2,FALSE))</f>
        <v>#REF!</v>
      </c>
      <c r="F55" s="19" t="str">
        <f>IFERROR(VLOOKUP(D55,'ERKEK KATILIM'!#REF!,3,0),"")</f>
        <v/>
      </c>
      <c r="G55" s="27" t="str">
        <f>IFERROR(VLOOKUP(E55,'KIZ KATILIM'!#REF!,3,0),"")</f>
        <v/>
      </c>
      <c r="H55" s="95" t="str">
        <f t="shared" si="0"/>
        <v/>
      </c>
    </row>
    <row r="56" spans="1:8" x14ac:dyDescent="0.3">
      <c r="A56" s="2">
        <v>54</v>
      </c>
      <c r="B56" s="18">
        <v>275</v>
      </c>
      <c r="C56" s="18">
        <v>264</v>
      </c>
      <c r="D56" s="1" t="e">
        <f>IF(ISBLANK(B56),"",VLOOKUP(B56,'ERKEK KATILIM'!#REF!,2,FALSE))</f>
        <v>#REF!</v>
      </c>
      <c r="E56" s="92" t="e">
        <f>IF(ISBLANK(C56),"",VLOOKUP(C56,'KIZ KATILIM'!#REF!,2,FALSE))</f>
        <v>#REF!</v>
      </c>
      <c r="F56" s="19" t="str">
        <f>IFERROR(VLOOKUP(D56,'ERKEK KATILIM'!#REF!,3,0),"")</f>
        <v/>
      </c>
      <c r="G56" s="27" t="str">
        <f>IFERROR(VLOOKUP(E56,'KIZ KATILIM'!#REF!,3,0),"")</f>
        <v/>
      </c>
      <c r="H56" s="95" t="str">
        <f t="shared" si="0"/>
        <v/>
      </c>
    </row>
    <row r="57" spans="1:8" x14ac:dyDescent="0.3">
      <c r="A57" s="2">
        <v>55</v>
      </c>
      <c r="B57" s="18">
        <v>249</v>
      </c>
      <c r="C57" s="18">
        <v>290</v>
      </c>
      <c r="D57" s="1" t="e">
        <f>IF(ISBLANK(B57),"",VLOOKUP(B57,'ERKEK KATILIM'!#REF!,2,FALSE))</f>
        <v>#REF!</v>
      </c>
      <c r="E57" s="92" t="e">
        <f>IF(ISBLANK(C57),"",VLOOKUP(C57,'KIZ KATILIM'!#REF!,2,FALSE))</f>
        <v>#REF!</v>
      </c>
      <c r="F57" s="19" t="str">
        <f>IFERROR(VLOOKUP(D57,'ERKEK KATILIM'!#REF!,3,0),"")</f>
        <v/>
      </c>
      <c r="G57" s="27" t="str">
        <f>IFERROR(VLOOKUP(E57,'KIZ KATILIM'!#REF!,3,0),"")</f>
        <v/>
      </c>
      <c r="H57" s="95" t="str">
        <f t="shared" si="0"/>
        <v/>
      </c>
    </row>
    <row r="58" spans="1:8" x14ac:dyDescent="0.3">
      <c r="A58" s="2">
        <v>56</v>
      </c>
      <c r="B58" s="18">
        <v>248</v>
      </c>
      <c r="C58" s="18">
        <v>221</v>
      </c>
      <c r="D58" s="1" t="e">
        <f>IF(ISBLANK(B58),"",VLOOKUP(B58,'ERKEK KATILIM'!#REF!,2,FALSE))</f>
        <v>#REF!</v>
      </c>
      <c r="E58" s="92" t="e">
        <f>IF(ISBLANK(C58),"",VLOOKUP(C58,'KIZ KATILIM'!#REF!,2,FALSE))</f>
        <v>#REF!</v>
      </c>
      <c r="F58" s="19" t="str">
        <f>IFERROR(VLOOKUP(D58,'ERKEK KATILIM'!#REF!,3,0),"")</f>
        <v/>
      </c>
      <c r="G58" s="27" t="str">
        <f>IFERROR(VLOOKUP(E58,'KIZ KATILIM'!#REF!,3,0),"")</f>
        <v/>
      </c>
      <c r="H58" s="95" t="str">
        <f t="shared" si="0"/>
        <v/>
      </c>
    </row>
    <row r="59" spans="1:8" x14ac:dyDescent="0.3">
      <c r="A59" s="2">
        <v>57</v>
      </c>
      <c r="B59" s="18">
        <v>310</v>
      </c>
      <c r="C59" s="18">
        <v>291</v>
      </c>
      <c r="D59" s="1" t="e">
        <f>IF(ISBLANK(B59),"",VLOOKUP(B59,'ERKEK KATILIM'!#REF!,2,FALSE))</f>
        <v>#REF!</v>
      </c>
      <c r="E59" s="92" t="e">
        <f>IF(ISBLANK(C59),"",VLOOKUP(C59,'KIZ KATILIM'!#REF!,2,FALSE))</f>
        <v>#REF!</v>
      </c>
      <c r="F59" s="19" t="str">
        <f>IFERROR(VLOOKUP(D59,'ERKEK KATILIM'!#REF!,3,0),"")</f>
        <v/>
      </c>
      <c r="G59" s="27" t="str">
        <f>IFERROR(VLOOKUP(E59,'KIZ KATILIM'!#REF!,3,0),"")</f>
        <v/>
      </c>
      <c r="H59" s="95" t="str">
        <f t="shared" si="0"/>
        <v/>
      </c>
    </row>
    <row r="60" spans="1:8" x14ac:dyDescent="0.3">
      <c r="A60" s="2">
        <v>58</v>
      </c>
      <c r="B60" s="18">
        <v>303</v>
      </c>
      <c r="C60" s="18">
        <v>308</v>
      </c>
      <c r="D60" s="1" t="e">
        <f>IF(ISBLANK(B60),"",VLOOKUP(B60,'ERKEK KATILIM'!#REF!,2,FALSE))</f>
        <v>#REF!</v>
      </c>
      <c r="E60" s="92" t="e">
        <f>IF(ISBLANK(C60),"",VLOOKUP(C60,'KIZ KATILIM'!#REF!,2,FALSE))</f>
        <v>#REF!</v>
      </c>
      <c r="F60" s="19" t="str">
        <f>IFERROR(VLOOKUP(D60,'ERKEK KATILIM'!#REF!,3,0),"")</f>
        <v/>
      </c>
      <c r="G60" s="27" t="str">
        <f>IFERROR(VLOOKUP(E60,'KIZ KATILIM'!#REF!,3,0),"")</f>
        <v/>
      </c>
      <c r="H60" s="95" t="str">
        <f t="shared" si="0"/>
        <v/>
      </c>
    </row>
    <row r="61" spans="1:8" x14ac:dyDescent="0.3">
      <c r="A61" s="2">
        <v>59</v>
      </c>
      <c r="B61" s="18">
        <v>304</v>
      </c>
      <c r="C61" s="18">
        <v>299</v>
      </c>
      <c r="D61" s="1" t="e">
        <f>IF(ISBLANK(B61),"",VLOOKUP(B61,'ERKEK KATILIM'!#REF!,2,FALSE))</f>
        <v>#REF!</v>
      </c>
      <c r="E61" s="92" t="e">
        <f>IF(ISBLANK(C61),"",VLOOKUP(C61,'KIZ KATILIM'!#REF!,2,FALSE))</f>
        <v>#REF!</v>
      </c>
      <c r="F61" s="19" t="str">
        <f>IFERROR(VLOOKUP(D61,'ERKEK KATILIM'!#REF!,3,0),"")</f>
        <v/>
      </c>
      <c r="G61" s="27" t="str">
        <f>IFERROR(VLOOKUP(E61,'KIZ KATILIM'!#REF!,3,0),"")</f>
        <v/>
      </c>
      <c r="H61" s="95" t="str">
        <f t="shared" si="0"/>
        <v/>
      </c>
    </row>
    <row r="62" spans="1:8" x14ac:dyDescent="0.3">
      <c r="A62" s="2">
        <v>60</v>
      </c>
      <c r="B62" s="18">
        <v>305</v>
      </c>
      <c r="C62" s="18">
        <v>307</v>
      </c>
      <c r="D62" s="1" t="e">
        <f>IF(ISBLANK(B62),"",VLOOKUP(B62,'ERKEK KATILIM'!#REF!,2,FALSE))</f>
        <v>#REF!</v>
      </c>
      <c r="E62" s="92" t="e">
        <f>IF(ISBLANK(C62),"",VLOOKUP(C62,'KIZ KATILIM'!#REF!,2,FALSE))</f>
        <v>#REF!</v>
      </c>
      <c r="F62" s="19" t="str">
        <f>IFERROR(VLOOKUP(D62,'ERKEK KATILIM'!#REF!,3,0),"")</f>
        <v/>
      </c>
      <c r="G62" s="27" t="str">
        <f>IFERROR(VLOOKUP(E62,'KIZ KATILIM'!#REF!,3,0),"")</f>
        <v/>
      </c>
      <c r="H62" s="95" t="str">
        <f t="shared" si="0"/>
        <v/>
      </c>
    </row>
    <row r="63" spans="1:8" x14ac:dyDescent="0.3">
      <c r="A63" s="2">
        <v>61</v>
      </c>
      <c r="B63" s="18">
        <v>306</v>
      </c>
      <c r="C63" s="18">
        <v>310</v>
      </c>
      <c r="D63" s="1" t="e">
        <f>IF(ISBLANK(B63),"",VLOOKUP(B63,'ERKEK KATILIM'!#REF!,2,FALSE))</f>
        <v>#REF!</v>
      </c>
      <c r="E63" s="92" t="e">
        <f>IF(ISBLANK(C63),"",VLOOKUP(C63,'KIZ KATILIM'!#REF!,2,FALSE))</f>
        <v>#REF!</v>
      </c>
      <c r="F63" s="19" t="str">
        <f>IFERROR(VLOOKUP(D63,'ERKEK KATILIM'!#REF!,3,0),"")</f>
        <v/>
      </c>
      <c r="G63" s="27" t="str">
        <f>IFERROR(VLOOKUP(E63,'KIZ KATILIM'!#REF!,3,0),"")</f>
        <v/>
      </c>
      <c r="H63" s="95" t="str">
        <f t="shared" si="0"/>
        <v/>
      </c>
    </row>
    <row r="64" spans="1:8" x14ac:dyDescent="0.3">
      <c r="A64" s="2">
        <v>62</v>
      </c>
      <c r="B64" s="18">
        <v>307</v>
      </c>
      <c r="C64" s="18">
        <v>220</v>
      </c>
      <c r="D64" s="1" t="e">
        <f>IF(ISBLANK(B64),"",VLOOKUP(B64,'ERKEK KATILIM'!#REF!,2,FALSE))</f>
        <v>#REF!</v>
      </c>
      <c r="E64" s="92" t="e">
        <f>IF(ISBLANK(C64),"",VLOOKUP(C64,'KIZ KATILIM'!#REF!,2,FALSE))</f>
        <v>#REF!</v>
      </c>
      <c r="F64" s="19" t="str">
        <f>IFERROR(VLOOKUP(D64,'ERKEK KATILIM'!#REF!,3,0),"")</f>
        <v/>
      </c>
      <c r="G64" s="27" t="str">
        <f>IFERROR(VLOOKUP(E64,'KIZ KATILIM'!#REF!,3,0),"")</f>
        <v/>
      </c>
      <c r="H64" s="95" t="str">
        <f t="shared" si="0"/>
        <v/>
      </c>
    </row>
    <row r="65" spans="1:8" x14ac:dyDescent="0.3">
      <c r="A65" s="2">
        <v>63</v>
      </c>
      <c r="B65" s="18">
        <v>309</v>
      </c>
      <c r="C65" s="18">
        <v>305</v>
      </c>
      <c r="D65" s="1" t="e">
        <f>IF(ISBLANK(B65),"",VLOOKUP(B65,'ERKEK KATILIM'!#REF!,2,FALSE))</f>
        <v>#REF!</v>
      </c>
      <c r="E65" s="92" t="e">
        <f>IF(ISBLANK(C65),"",VLOOKUP(C65,'KIZ KATILIM'!#REF!,2,FALSE))</f>
        <v>#REF!</v>
      </c>
      <c r="F65" s="19" t="str">
        <f>IFERROR(VLOOKUP(D65,'ERKEK KATILIM'!#REF!,3,0),"")</f>
        <v/>
      </c>
      <c r="G65" s="27" t="str">
        <f>IFERROR(VLOOKUP(E65,'KIZ KATILIM'!#REF!,3,0),"")</f>
        <v/>
      </c>
      <c r="H65" s="95" t="str">
        <f t="shared" si="0"/>
        <v/>
      </c>
    </row>
    <row r="66" spans="1:8" x14ac:dyDescent="0.3">
      <c r="A66" s="2">
        <v>64</v>
      </c>
      <c r="B66" s="18">
        <v>316</v>
      </c>
      <c r="C66" s="18">
        <v>292</v>
      </c>
      <c r="D66" s="1" t="e">
        <f>IF(ISBLANK(B66),"",VLOOKUP(B66,'ERKEK KATILIM'!#REF!,2,FALSE))</f>
        <v>#REF!</v>
      </c>
      <c r="E66" s="92" t="e">
        <f>IF(ISBLANK(C66),"",VLOOKUP(C66,'KIZ KATILIM'!#REF!,2,FALSE))</f>
        <v>#REF!</v>
      </c>
      <c r="F66" s="19" t="str">
        <f>IFERROR(VLOOKUP(D66,'ERKEK KATILIM'!#REF!,3,0),"")</f>
        <v/>
      </c>
      <c r="G66" s="27" t="str">
        <f>IFERROR(VLOOKUP(E66,'KIZ KATILIM'!#REF!,3,0),"")</f>
        <v/>
      </c>
      <c r="H66" s="95" t="str">
        <f t="shared" ref="H66:H83" si="1">IF(SUM(F66:G66)&lt;=0,"",IFERROR(SUM(F66:G66,0),""))</f>
        <v/>
      </c>
    </row>
    <row r="67" spans="1:8" x14ac:dyDescent="0.3">
      <c r="A67" s="2">
        <v>65</v>
      </c>
      <c r="B67" s="18">
        <v>317</v>
      </c>
      <c r="C67" s="18">
        <v>293</v>
      </c>
      <c r="D67" s="1" t="e">
        <f>IF(ISBLANK(B67),"",VLOOKUP(B67,'ERKEK KATILIM'!#REF!,2,FALSE))</f>
        <v>#REF!</v>
      </c>
      <c r="E67" s="92" t="e">
        <f>IF(ISBLANK(C67),"",VLOOKUP(C67,'KIZ KATILIM'!#REF!,2,FALSE))</f>
        <v>#REF!</v>
      </c>
      <c r="F67" s="19" t="str">
        <f>IFERROR(VLOOKUP(D67,'ERKEK KATILIM'!#REF!,3,0),"")</f>
        <v/>
      </c>
      <c r="G67" s="27" t="str">
        <f>IFERROR(VLOOKUP(E67,'KIZ KATILIM'!#REF!,3,0),"")</f>
        <v/>
      </c>
      <c r="H67" s="95" t="str">
        <f t="shared" si="1"/>
        <v/>
      </c>
    </row>
    <row r="68" spans="1:8" x14ac:dyDescent="0.3">
      <c r="A68" s="2">
        <v>66</v>
      </c>
      <c r="B68" s="18">
        <v>272</v>
      </c>
      <c r="C68" s="18">
        <v>263</v>
      </c>
      <c r="D68" s="1" t="e">
        <f>IF(ISBLANK(B68),"",VLOOKUP(B68,'ERKEK KATILIM'!#REF!,2,FALSE))</f>
        <v>#REF!</v>
      </c>
      <c r="E68" s="92" t="e">
        <f>IF(ISBLANK(C68),"",VLOOKUP(C68,'KIZ KATILIM'!#REF!,2,FALSE))</f>
        <v>#REF!</v>
      </c>
      <c r="F68" s="19" t="str">
        <f>IFERROR(VLOOKUP(D68,'ERKEK KATILIM'!#REF!,3,0),"")</f>
        <v/>
      </c>
      <c r="G68" s="27" t="str">
        <f>IFERROR(VLOOKUP(E68,'KIZ KATILIM'!#REF!,3,0),"")</f>
        <v/>
      </c>
      <c r="H68" s="95" t="str">
        <f t="shared" si="1"/>
        <v/>
      </c>
    </row>
    <row r="69" spans="1:8" x14ac:dyDescent="0.3">
      <c r="A69" s="2">
        <v>67</v>
      </c>
      <c r="B69" s="18">
        <v>244</v>
      </c>
      <c r="C69" s="18">
        <v>202</v>
      </c>
      <c r="D69" s="1" t="e">
        <f>IF(ISBLANK(B69),"",VLOOKUP(B69,'ERKEK KATILIM'!#REF!,2,FALSE))</f>
        <v>#REF!</v>
      </c>
      <c r="E69" s="92" t="e">
        <f>IF(ISBLANK(C69),"",VLOOKUP(C69,'KIZ KATILIM'!#REF!,2,FALSE))</f>
        <v>#REF!</v>
      </c>
      <c r="F69" s="19" t="str">
        <f>IFERROR(VLOOKUP(D69,'ERKEK KATILIM'!#REF!,3,0),"")</f>
        <v/>
      </c>
      <c r="G69" s="27" t="str">
        <f>IFERROR(VLOOKUP(E69,'KIZ KATILIM'!#REF!,3,0),"")</f>
        <v/>
      </c>
      <c r="H69" s="95" t="str">
        <f t="shared" si="1"/>
        <v/>
      </c>
    </row>
    <row r="70" spans="1:8" x14ac:dyDescent="0.3">
      <c r="A70" s="2">
        <v>68</v>
      </c>
      <c r="B70" s="18">
        <v>325</v>
      </c>
      <c r="C70" s="18">
        <v>301</v>
      </c>
      <c r="D70" s="1" t="e">
        <f>IF(ISBLANK(B70),"",VLOOKUP(B70,'ERKEK KATILIM'!#REF!,2,FALSE))</f>
        <v>#REF!</v>
      </c>
      <c r="E70" s="92" t="e">
        <f>IF(ISBLANK(C70),"",VLOOKUP(C70,'KIZ KATILIM'!#REF!,2,FALSE))</f>
        <v>#REF!</v>
      </c>
      <c r="F70" s="19" t="str">
        <f>IFERROR(VLOOKUP(D70,'ERKEK KATILIM'!#REF!,3,0),"")</f>
        <v/>
      </c>
      <c r="G70" s="27" t="str">
        <f>IFERROR(VLOOKUP(E70,'KIZ KATILIM'!#REF!,3,0),"")</f>
        <v/>
      </c>
      <c r="H70" s="95" t="str">
        <f t="shared" si="1"/>
        <v/>
      </c>
    </row>
    <row r="71" spans="1:8" x14ac:dyDescent="0.3">
      <c r="A71" s="2">
        <v>69</v>
      </c>
      <c r="B71" s="18">
        <v>326</v>
      </c>
      <c r="C71" s="18">
        <v>298</v>
      </c>
      <c r="D71" s="1" t="e">
        <f>IF(ISBLANK(B71),"",VLOOKUP(B71,'ERKEK KATILIM'!#REF!,2,FALSE))</f>
        <v>#REF!</v>
      </c>
      <c r="E71" s="92" t="e">
        <f>IF(ISBLANK(C71),"",VLOOKUP(C71,'KIZ KATILIM'!#REF!,2,FALSE))</f>
        <v>#REF!</v>
      </c>
      <c r="F71" s="19" t="str">
        <f>IFERROR(VLOOKUP(D71,'ERKEK KATILIM'!#REF!,3,0),"")</f>
        <v/>
      </c>
      <c r="G71" s="27" t="str">
        <f>IFERROR(VLOOKUP(E71,'KIZ KATILIM'!#REF!,3,0),"")</f>
        <v/>
      </c>
      <c r="H71" s="95" t="str">
        <f t="shared" si="1"/>
        <v/>
      </c>
    </row>
    <row r="72" spans="1:8" x14ac:dyDescent="0.3">
      <c r="A72" s="2">
        <v>70</v>
      </c>
      <c r="B72" s="18">
        <v>282</v>
      </c>
      <c r="C72" s="18">
        <v>270</v>
      </c>
      <c r="D72" s="1" t="e">
        <f>IF(ISBLANK(B72),"",VLOOKUP(B72,'ERKEK KATILIM'!#REF!,2,FALSE))</f>
        <v>#REF!</v>
      </c>
      <c r="E72" s="92" t="e">
        <f>IF(ISBLANK(C72),"",VLOOKUP(C72,'KIZ KATILIM'!#REF!,2,FALSE))</f>
        <v>#REF!</v>
      </c>
      <c r="F72" s="19" t="str">
        <f>IFERROR(VLOOKUP(D72,'ERKEK KATILIM'!#REF!,3,0),"")</f>
        <v/>
      </c>
      <c r="G72" s="27" t="str">
        <f>IFERROR(VLOOKUP(E72,'KIZ KATILIM'!#REF!,3,0),"")</f>
        <v/>
      </c>
      <c r="H72" s="95" t="str">
        <f t="shared" si="1"/>
        <v/>
      </c>
    </row>
    <row r="73" spans="1:8" x14ac:dyDescent="0.3">
      <c r="A73" s="2">
        <v>71</v>
      </c>
      <c r="B73" s="18">
        <v>283</v>
      </c>
      <c r="C73" s="18">
        <v>271</v>
      </c>
      <c r="D73" s="1" t="e">
        <f>IF(ISBLANK(B73),"",VLOOKUP(B73,'ERKEK KATILIM'!#REF!,2,FALSE))</f>
        <v>#REF!</v>
      </c>
      <c r="E73" s="92" t="e">
        <f>IF(ISBLANK(C73),"",VLOOKUP(C73,'KIZ KATILIM'!#REF!,2,FALSE))</f>
        <v>#REF!</v>
      </c>
      <c r="F73" s="19" t="str">
        <f>IFERROR(VLOOKUP(D73,'ERKEK KATILIM'!#REF!,3,0),"")</f>
        <v/>
      </c>
      <c r="G73" s="27" t="str">
        <f>IFERROR(VLOOKUP(E73,'KIZ KATILIM'!#REF!,3,0),"")</f>
        <v/>
      </c>
      <c r="H73" s="95" t="str">
        <f t="shared" si="1"/>
        <v/>
      </c>
    </row>
    <row r="74" spans="1:8" x14ac:dyDescent="0.3">
      <c r="A74" s="2">
        <v>72</v>
      </c>
      <c r="B74" s="18">
        <v>327</v>
      </c>
      <c r="C74" s="18">
        <v>280</v>
      </c>
      <c r="D74" s="1" t="e">
        <f>IF(ISBLANK(B74),"",VLOOKUP(B74,'ERKEK KATILIM'!#REF!,2,FALSE))</f>
        <v>#REF!</v>
      </c>
      <c r="E74" s="92" t="e">
        <f>IF(ISBLANK(C74),"",VLOOKUP(C74,'KIZ KATILIM'!#REF!,2,FALSE))</f>
        <v>#REF!</v>
      </c>
      <c r="F74" s="19" t="str">
        <f>IFERROR(VLOOKUP(D74,'ERKEK KATILIM'!#REF!,3,0),"")</f>
        <v/>
      </c>
      <c r="G74" s="27" t="str">
        <f>IFERROR(VLOOKUP(E74,'KIZ KATILIM'!#REF!,3,0),"")</f>
        <v/>
      </c>
      <c r="H74" s="95" t="str">
        <f t="shared" si="1"/>
        <v/>
      </c>
    </row>
    <row r="75" spans="1:8" x14ac:dyDescent="0.3">
      <c r="A75" s="2">
        <v>73</v>
      </c>
      <c r="B75" s="18">
        <v>328</v>
      </c>
      <c r="C75" s="18">
        <v>281</v>
      </c>
      <c r="D75" s="1" t="e">
        <f>IF(ISBLANK(B75),"",VLOOKUP(B75,'ERKEK KATILIM'!#REF!,2,FALSE))</f>
        <v>#REF!</v>
      </c>
      <c r="E75" s="92" t="e">
        <f>IF(ISBLANK(C75),"",VLOOKUP(C75,'KIZ KATILIM'!#REF!,2,FALSE))</f>
        <v>#REF!</v>
      </c>
      <c r="F75" s="19" t="str">
        <f>IFERROR(VLOOKUP(D75,'ERKEK KATILIM'!#REF!,3,0),"")</f>
        <v/>
      </c>
      <c r="G75" s="27" t="str">
        <f>IFERROR(VLOOKUP(E75,'KIZ KATILIM'!#REF!,3,0),"")</f>
        <v/>
      </c>
      <c r="H75" s="95" t="str">
        <f t="shared" si="1"/>
        <v/>
      </c>
    </row>
    <row r="76" spans="1:8" x14ac:dyDescent="0.3">
      <c r="A76" s="2">
        <v>74</v>
      </c>
      <c r="B76" s="18">
        <v>324</v>
      </c>
      <c r="C76" s="18">
        <v>313</v>
      </c>
      <c r="D76" s="1" t="e">
        <f>IF(ISBLANK(B76),"",VLOOKUP(B76,'ERKEK KATILIM'!#REF!,2,FALSE))</f>
        <v>#REF!</v>
      </c>
      <c r="E76" s="92" t="e">
        <f>IF(ISBLANK(C76),"",VLOOKUP(C76,'KIZ KATILIM'!#REF!,2,FALSE))</f>
        <v>#REF!</v>
      </c>
      <c r="F76" s="19" t="str">
        <f>IFERROR(VLOOKUP(D76,'ERKEK KATILIM'!#REF!,3,0),"")</f>
        <v/>
      </c>
      <c r="G76" s="27" t="str">
        <f>IFERROR(VLOOKUP(E76,'KIZ KATILIM'!#REF!,3,0),"")</f>
        <v/>
      </c>
      <c r="H76" s="95" t="str">
        <f t="shared" si="1"/>
        <v/>
      </c>
    </row>
    <row r="77" spans="1:8" x14ac:dyDescent="0.3">
      <c r="A77" s="2">
        <v>75</v>
      </c>
      <c r="B77" s="18">
        <v>330</v>
      </c>
      <c r="C77" s="18">
        <v>304</v>
      </c>
      <c r="D77" s="1" t="e">
        <f>IF(ISBLANK(B77),"",VLOOKUP(B77,'ERKEK KATILIM'!#REF!,2,FALSE))</f>
        <v>#REF!</v>
      </c>
      <c r="E77" s="92" t="e">
        <f>IF(ISBLANK(C77),"",VLOOKUP(C77,'KIZ KATILIM'!#REF!,2,FALSE))</f>
        <v>#REF!</v>
      </c>
      <c r="F77" s="19" t="str">
        <f>IFERROR(VLOOKUP(D77,'ERKEK KATILIM'!#REF!,3,0),"")</f>
        <v/>
      </c>
      <c r="G77" s="27" t="str">
        <f>IFERROR(VLOOKUP(E77,'KIZ KATILIM'!#REF!,3,0),"")</f>
        <v/>
      </c>
      <c r="H77" s="95" t="str">
        <f t="shared" si="1"/>
        <v/>
      </c>
    </row>
    <row r="78" spans="1:8" x14ac:dyDescent="0.3">
      <c r="A78" s="2">
        <v>76</v>
      </c>
      <c r="B78" s="18">
        <v>331</v>
      </c>
      <c r="C78" s="18">
        <v>302</v>
      </c>
      <c r="D78" s="1" t="e">
        <f>IF(ISBLANK(B78),"",VLOOKUP(B78,'ERKEK KATILIM'!#REF!,2,FALSE))</f>
        <v>#REF!</v>
      </c>
      <c r="E78" s="92" t="e">
        <f>IF(ISBLANK(C78),"",VLOOKUP(C78,'KIZ KATILIM'!#REF!,2,FALSE))</f>
        <v>#REF!</v>
      </c>
      <c r="F78" s="19" t="str">
        <f>IFERROR(VLOOKUP(D78,'ERKEK KATILIM'!#REF!,3,0),"")</f>
        <v/>
      </c>
      <c r="G78" s="27" t="str">
        <f>IFERROR(VLOOKUP(E78,'KIZ KATILIM'!#REF!,3,0),"")</f>
        <v/>
      </c>
      <c r="H78" s="95" t="str">
        <f t="shared" si="1"/>
        <v/>
      </c>
    </row>
    <row r="79" spans="1:8" x14ac:dyDescent="0.3">
      <c r="A79" s="2">
        <v>77</v>
      </c>
      <c r="B79" s="18">
        <v>332</v>
      </c>
      <c r="C79" s="18">
        <v>296</v>
      </c>
      <c r="D79" s="1" t="e">
        <f>IF(ISBLANK(B79),"",VLOOKUP(B79,'ERKEK KATILIM'!#REF!,2,FALSE))</f>
        <v>#REF!</v>
      </c>
      <c r="E79" s="92" t="e">
        <f>IF(ISBLANK(C79),"",VLOOKUP(C79,'KIZ KATILIM'!#REF!,2,FALSE))</f>
        <v>#REF!</v>
      </c>
      <c r="F79" s="19" t="str">
        <f>IFERROR(VLOOKUP(D79,'ERKEK KATILIM'!#REF!,3,0),"")</f>
        <v/>
      </c>
      <c r="G79" s="27" t="str">
        <f>IFERROR(VLOOKUP(E79,'KIZ KATILIM'!#REF!,3,0),"")</f>
        <v/>
      </c>
      <c r="H79" s="95" t="str">
        <f t="shared" si="1"/>
        <v/>
      </c>
    </row>
    <row r="80" spans="1:8" x14ac:dyDescent="0.3">
      <c r="A80" s="2">
        <v>78</v>
      </c>
      <c r="B80" s="18">
        <v>333</v>
      </c>
      <c r="C80" s="18">
        <v>323</v>
      </c>
      <c r="D80" s="1" t="e">
        <f>IF(ISBLANK(B80),"",VLOOKUP(B80,'ERKEK KATILIM'!#REF!,2,FALSE))</f>
        <v>#REF!</v>
      </c>
      <c r="E80" s="92" t="e">
        <f>IF(ISBLANK(C80),"",VLOOKUP(C80,'KIZ KATILIM'!#REF!,2,FALSE))</f>
        <v>#REF!</v>
      </c>
      <c r="F80" s="19" t="str">
        <f>IFERROR(VLOOKUP(D80,'ERKEK KATILIM'!#REF!,3,0),"")</f>
        <v/>
      </c>
      <c r="G80" s="27" t="str">
        <f>IFERROR(VLOOKUP(E80,'KIZ KATILIM'!#REF!,3,0),"")</f>
        <v/>
      </c>
      <c r="H80" s="95" t="str">
        <f t="shared" si="1"/>
        <v/>
      </c>
    </row>
    <row r="81" spans="1:8" x14ac:dyDescent="0.3">
      <c r="A81" s="2">
        <v>79</v>
      </c>
      <c r="B81" s="18">
        <v>339</v>
      </c>
      <c r="C81" s="18">
        <v>306</v>
      </c>
      <c r="D81" s="1" t="e">
        <f>IF(ISBLANK(B81),"",VLOOKUP(B81,'ERKEK KATILIM'!#REF!,2,FALSE))</f>
        <v>#REF!</v>
      </c>
      <c r="E81" s="92" t="e">
        <f>IF(ISBLANK(C81),"",VLOOKUP(C81,'KIZ KATILIM'!#REF!,2,FALSE))</f>
        <v>#REF!</v>
      </c>
      <c r="F81" s="19" t="str">
        <f>IFERROR(VLOOKUP(D81,'ERKEK KATILIM'!#REF!,3,0),"")</f>
        <v/>
      </c>
      <c r="G81" s="27" t="str">
        <f>IFERROR(VLOOKUP(E81,'KIZ KATILIM'!#REF!,3,0),"")</f>
        <v/>
      </c>
      <c r="H81" s="95" t="str">
        <f t="shared" si="1"/>
        <v/>
      </c>
    </row>
    <row r="82" spans="1:8" x14ac:dyDescent="0.3">
      <c r="A82" s="2">
        <v>80</v>
      </c>
      <c r="B82" s="18">
        <v>269</v>
      </c>
      <c r="C82" s="18">
        <v>256</v>
      </c>
      <c r="D82" s="1" t="e">
        <f>IF(ISBLANK(B82),"",VLOOKUP(B82,'ERKEK KATILIM'!#REF!,2,FALSE))</f>
        <v>#REF!</v>
      </c>
      <c r="E82" s="92" t="e">
        <f>IF(ISBLANK(C82),"",VLOOKUP(C82,'KIZ KATILIM'!#REF!,2,FALSE))</f>
        <v>#REF!</v>
      </c>
      <c r="F82" s="19" t="str">
        <f>IFERROR(VLOOKUP(D82,'ERKEK KATILIM'!#REF!,3,0),"")</f>
        <v/>
      </c>
      <c r="G82" s="27" t="str">
        <f>IFERROR(VLOOKUP(E82,'KIZ KATILIM'!#REF!,3,0),"")</f>
        <v/>
      </c>
      <c r="H82" s="95" t="str">
        <f t="shared" si="1"/>
        <v/>
      </c>
    </row>
    <row r="83" spans="1:8" x14ac:dyDescent="0.3">
      <c r="A83" s="2">
        <v>81</v>
      </c>
      <c r="B83" s="18">
        <v>271</v>
      </c>
      <c r="C83" s="18">
        <v>258</v>
      </c>
      <c r="D83" s="1" t="e">
        <f>IF(ISBLANK(B83),"",VLOOKUP(B83,'ERKEK KATILIM'!#REF!,2,FALSE))</f>
        <v>#REF!</v>
      </c>
      <c r="E83" s="92" t="e">
        <f>IF(ISBLANK(C83),"",VLOOKUP(C83,'KIZ KATILIM'!#REF!,2,FALSE))</f>
        <v>#REF!</v>
      </c>
      <c r="F83" s="19" t="str">
        <f>IFERROR(VLOOKUP(D83,'ERKEK KATILIM'!#REF!,3,0),"")</f>
        <v/>
      </c>
      <c r="G83" s="27" t="str">
        <f>IFERROR(VLOOKUP(E83,'KIZ KATILIM'!#REF!,3,0),"")</f>
        <v/>
      </c>
      <c r="H83" s="95" t="str">
        <f t="shared" si="1"/>
        <v/>
      </c>
    </row>
    <row r="84" spans="1:8" x14ac:dyDescent="0.3">
      <c r="A84" s="2">
        <v>82</v>
      </c>
      <c r="B84" s="18">
        <v>270</v>
      </c>
      <c r="C84" s="18">
        <v>259</v>
      </c>
      <c r="D84" s="1" t="e">
        <f>IF(ISBLANK(B84),"",VLOOKUP(B84,'ERKEK KATILIM'!#REF!,2,FALSE))</f>
        <v>#REF!</v>
      </c>
      <c r="E84" s="92" t="e">
        <f>IF(ISBLANK(C84),"",VLOOKUP(C84,'KIZ KATILIM'!#REF!,2,FALSE))</f>
        <v>#REF!</v>
      </c>
      <c r="F84" s="19" t="str">
        <f>IFERROR(VLOOKUP(D84,'ERKEK KATILIM'!#REF!,3,0),"")</f>
        <v/>
      </c>
      <c r="G84" s="27" t="str">
        <f>IFERROR(VLOOKUP(E84,'KIZ KATILIM'!#REF!,3,0),"")</f>
        <v/>
      </c>
      <c r="H84" s="95" t="str">
        <f t="shared" ref="H84:H147" si="2">IF(SUM(F84:G84)&lt;=0,"",IFERROR(SUM(F84:G84,0),""))</f>
        <v/>
      </c>
    </row>
    <row r="85" spans="1:8" x14ac:dyDescent="0.3">
      <c r="A85" s="2">
        <v>83</v>
      </c>
      <c r="B85" s="18">
        <v>344</v>
      </c>
      <c r="C85" s="18">
        <v>312</v>
      </c>
      <c r="D85" s="1" t="e">
        <f>IF(ISBLANK(B85),"",VLOOKUP(B85,'ERKEK KATILIM'!#REF!,2,FALSE))</f>
        <v>#REF!</v>
      </c>
      <c r="E85" s="92" t="e">
        <f>IF(ISBLANK(C85),"",VLOOKUP(C85,'KIZ KATILIM'!#REF!,2,FALSE))</f>
        <v>#REF!</v>
      </c>
      <c r="F85" s="19" t="str">
        <f>IFERROR(VLOOKUP(D85,'ERKEK KATILIM'!#REF!,3,0),"")</f>
        <v/>
      </c>
      <c r="G85" s="27" t="str">
        <f>IFERROR(VLOOKUP(E85,'KIZ KATILIM'!#REF!,3,0),"")</f>
        <v/>
      </c>
      <c r="H85" s="95" t="str">
        <f t="shared" si="2"/>
        <v/>
      </c>
    </row>
    <row r="86" spans="1:8" x14ac:dyDescent="0.3">
      <c r="A86" s="2">
        <v>84</v>
      </c>
      <c r="B86" s="18">
        <v>342</v>
      </c>
      <c r="C86" s="18">
        <v>314</v>
      </c>
      <c r="D86" s="1" t="e">
        <f>IF(ISBLANK(B86),"",VLOOKUP(B86,'ERKEK KATILIM'!#REF!,2,FALSE))</f>
        <v>#REF!</v>
      </c>
      <c r="E86" s="92" t="e">
        <f>IF(ISBLANK(C86),"",VLOOKUP(C86,'KIZ KATILIM'!#REF!,2,FALSE))</f>
        <v>#REF!</v>
      </c>
      <c r="F86" s="19" t="str">
        <f>IFERROR(VLOOKUP(D86,'ERKEK KATILIM'!#REF!,3,0),"")</f>
        <v/>
      </c>
      <c r="G86" s="27" t="str">
        <f>IFERROR(VLOOKUP(E86,'KIZ KATILIM'!#REF!,3,0),"")</f>
        <v/>
      </c>
      <c r="H86" s="95" t="str">
        <f t="shared" si="2"/>
        <v/>
      </c>
    </row>
    <row r="87" spans="1:8" x14ac:dyDescent="0.3">
      <c r="A87" s="2">
        <v>85</v>
      </c>
      <c r="B87" s="18">
        <v>347</v>
      </c>
      <c r="C87" s="18">
        <v>316</v>
      </c>
      <c r="D87" s="1" t="e">
        <f>IF(ISBLANK(B87),"",VLOOKUP(B87,'ERKEK KATILIM'!#REF!,2,FALSE))</f>
        <v>#REF!</v>
      </c>
      <c r="E87" s="92" t="e">
        <f>IF(ISBLANK(C87),"",VLOOKUP(C87,'KIZ KATILIM'!#REF!,2,FALSE))</f>
        <v>#REF!</v>
      </c>
      <c r="F87" s="19" t="str">
        <f>IFERROR(VLOOKUP(D87,'ERKEK KATILIM'!#REF!,3,0),"")</f>
        <v/>
      </c>
      <c r="G87" s="27" t="str">
        <f>IFERROR(VLOOKUP(E87,'KIZ KATILIM'!#REF!,3,0),"")</f>
        <v/>
      </c>
      <c r="H87" s="95" t="str">
        <f t="shared" si="2"/>
        <v/>
      </c>
    </row>
    <row r="88" spans="1:8" x14ac:dyDescent="0.3">
      <c r="A88" s="2">
        <v>86</v>
      </c>
      <c r="B88" s="18">
        <v>241</v>
      </c>
      <c r="C88" s="18">
        <v>320</v>
      </c>
      <c r="D88" s="1" t="e">
        <f>IF(ISBLANK(B88),"",VLOOKUP(B88,'ERKEK KATILIM'!#REF!,2,FALSE))</f>
        <v>#REF!</v>
      </c>
      <c r="E88" s="92" t="e">
        <f>IF(ISBLANK(C88),"",VLOOKUP(C88,'KIZ KATILIM'!#REF!,2,FALSE))</f>
        <v>#REF!</v>
      </c>
      <c r="F88" s="19" t="str">
        <f>IFERROR(VLOOKUP(D88,'ERKEK KATILIM'!#REF!,3,0),"")</f>
        <v/>
      </c>
      <c r="G88" s="27" t="str">
        <f>IFERROR(VLOOKUP(E88,'KIZ KATILIM'!#REF!,3,0),"")</f>
        <v/>
      </c>
      <c r="H88" s="95" t="str">
        <f t="shared" si="2"/>
        <v/>
      </c>
    </row>
    <row r="89" spans="1:8" x14ac:dyDescent="0.3">
      <c r="A89" s="2">
        <v>87</v>
      </c>
      <c r="B89" s="18">
        <v>240</v>
      </c>
      <c r="C89" s="18">
        <v>318</v>
      </c>
      <c r="D89" s="1" t="e">
        <f>IF(ISBLANK(B89),"",VLOOKUP(B89,'ERKEK KATILIM'!#REF!,2,FALSE))</f>
        <v>#REF!</v>
      </c>
      <c r="E89" s="92" t="e">
        <f>IF(ISBLANK(C89),"",VLOOKUP(C89,'KIZ KATILIM'!#REF!,2,FALSE))</f>
        <v>#REF!</v>
      </c>
      <c r="F89" s="19" t="str">
        <f>IFERROR(VLOOKUP(D89,'ERKEK KATILIM'!#REF!,3,0),"")</f>
        <v/>
      </c>
      <c r="G89" s="27" t="str">
        <f>IFERROR(VLOOKUP(E89,'KIZ KATILIM'!#REF!,3,0),"")</f>
        <v/>
      </c>
      <c r="H89" s="95" t="str">
        <f t="shared" si="2"/>
        <v/>
      </c>
    </row>
    <row r="90" spans="1:8" x14ac:dyDescent="0.3">
      <c r="A90" s="2">
        <v>88</v>
      </c>
      <c r="B90" s="18">
        <v>343</v>
      </c>
      <c r="C90" s="18">
        <v>325</v>
      </c>
      <c r="D90" s="1" t="e">
        <f>IF(ISBLANK(B90),"",VLOOKUP(B90,'ERKEK KATILIM'!#REF!,2,FALSE))</f>
        <v>#REF!</v>
      </c>
      <c r="E90" s="92" t="e">
        <f>IF(ISBLANK(C90),"",VLOOKUP(C90,'KIZ KATILIM'!#REF!,2,FALSE))</f>
        <v>#REF!</v>
      </c>
      <c r="F90" s="19" t="str">
        <f>IFERROR(VLOOKUP(D90,'ERKEK KATILIM'!#REF!,3,0),"")</f>
        <v/>
      </c>
      <c r="G90" s="27" t="str">
        <f>IFERROR(VLOOKUP(E90,'KIZ KATILIM'!#REF!,3,0),"")</f>
        <v/>
      </c>
      <c r="H90" s="95" t="str">
        <f t="shared" si="2"/>
        <v/>
      </c>
    </row>
    <row r="91" spans="1:8" x14ac:dyDescent="0.3">
      <c r="A91" s="2">
        <v>89</v>
      </c>
      <c r="B91" s="18">
        <v>337</v>
      </c>
      <c r="C91" s="18">
        <v>260</v>
      </c>
      <c r="D91" s="1" t="e">
        <f>IF(ISBLANK(B91),"",VLOOKUP(B91,'ERKEK KATILIM'!#REF!,2,FALSE))</f>
        <v>#REF!</v>
      </c>
      <c r="E91" s="92" t="e">
        <f>IF(ISBLANK(C91),"",VLOOKUP(C91,'KIZ KATILIM'!#REF!,2,FALSE))</f>
        <v>#REF!</v>
      </c>
      <c r="F91" s="19" t="str">
        <f>IFERROR(VLOOKUP(D91,'ERKEK KATILIM'!#REF!,3,0),"")</f>
        <v/>
      </c>
      <c r="G91" s="27" t="str">
        <f>IFERROR(VLOOKUP(E91,'KIZ KATILIM'!#REF!,3,0),"")</f>
        <v/>
      </c>
      <c r="H91" s="95" t="str">
        <f t="shared" si="2"/>
        <v/>
      </c>
    </row>
    <row r="92" spans="1:8" x14ac:dyDescent="0.3">
      <c r="A92" s="2">
        <v>90</v>
      </c>
      <c r="B92" s="18">
        <v>257</v>
      </c>
      <c r="C92" s="18">
        <v>303</v>
      </c>
      <c r="D92" s="1" t="e">
        <f>IF(ISBLANK(B92),"",VLOOKUP(B92,'ERKEK KATILIM'!#REF!,2,FALSE))</f>
        <v>#REF!</v>
      </c>
      <c r="E92" s="92" t="e">
        <f>IF(ISBLANK(C92),"",VLOOKUP(C92,'KIZ KATILIM'!#REF!,2,FALSE))</f>
        <v>#REF!</v>
      </c>
      <c r="F92" s="19" t="str">
        <f>IFERROR(VLOOKUP(D92,'ERKEK KATILIM'!#REF!,3,0),"")</f>
        <v/>
      </c>
      <c r="G92" s="27" t="str">
        <f>IFERROR(VLOOKUP(E92,'KIZ KATILIM'!#REF!,3,0),"")</f>
        <v/>
      </c>
      <c r="H92" s="95" t="str">
        <f t="shared" si="2"/>
        <v/>
      </c>
    </row>
    <row r="93" spans="1:8" x14ac:dyDescent="0.3">
      <c r="A93" s="2">
        <v>91</v>
      </c>
      <c r="B93" s="18">
        <v>338</v>
      </c>
      <c r="C93" s="18">
        <v>324</v>
      </c>
      <c r="D93" s="1" t="e">
        <f>IF(ISBLANK(B93),"",VLOOKUP(B93,'ERKEK KATILIM'!#REF!,2,FALSE))</f>
        <v>#REF!</v>
      </c>
      <c r="E93" s="92" t="e">
        <f>IF(ISBLANK(C93),"",VLOOKUP(C93,'KIZ KATILIM'!#REF!,2,FALSE))</f>
        <v>#REF!</v>
      </c>
      <c r="F93" s="19" t="str">
        <f>IFERROR(VLOOKUP(D93,'ERKEK KATILIM'!#REF!,3,0),"")</f>
        <v/>
      </c>
      <c r="G93" s="27" t="str">
        <f>IFERROR(VLOOKUP(E93,'KIZ KATILIM'!#REF!,3,0),"")</f>
        <v/>
      </c>
      <c r="H93" s="95" t="str">
        <f t="shared" si="2"/>
        <v/>
      </c>
    </row>
    <row r="94" spans="1:8" x14ac:dyDescent="0.3">
      <c r="A94" s="2">
        <v>92</v>
      </c>
      <c r="B94" s="18">
        <v>365</v>
      </c>
      <c r="C94" s="18">
        <v>329</v>
      </c>
      <c r="D94" s="1" t="e">
        <f>IF(ISBLANK(B94),"",VLOOKUP(B94,'ERKEK KATILIM'!#REF!,2,FALSE))</f>
        <v>#REF!</v>
      </c>
      <c r="E94" s="92" t="e">
        <f>IF(ISBLANK(C94),"",VLOOKUP(C94,'KIZ KATILIM'!#REF!,2,FALSE))</f>
        <v>#REF!</v>
      </c>
      <c r="F94" s="19" t="str">
        <f>IFERROR(VLOOKUP(D94,'ERKEK KATILIM'!#REF!,3,0),"")</f>
        <v/>
      </c>
      <c r="G94" s="27" t="str">
        <f>IFERROR(VLOOKUP(E94,'KIZ KATILIM'!#REF!,3,0),"")</f>
        <v/>
      </c>
      <c r="H94" s="95" t="str">
        <f t="shared" si="2"/>
        <v/>
      </c>
    </row>
    <row r="95" spans="1:8" x14ac:dyDescent="0.3">
      <c r="A95" s="2">
        <v>93</v>
      </c>
      <c r="B95" s="18">
        <v>358</v>
      </c>
      <c r="C95" s="18">
        <v>334</v>
      </c>
      <c r="D95" s="1" t="e">
        <f>IF(ISBLANK(B95),"",VLOOKUP(B95,'ERKEK KATILIM'!#REF!,2,FALSE))</f>
        <v>#REF!</v>
      </c>
      <c r="E95" s="92" t="e">
        <f>IF(ISBLANK(C95),"",VLOOKUP(C95,'KIZ KATILIM'!#REF!,2,FALSE))</f>
        <v>#REF!</v>
      </c>
      <c r="F95" s="19" t="str">
        <f>IFERROR(VLOOKUP(D95,'ERKEK KATILIM'!#REF!,3,0),"")</f>
        <v/>
      </c>
      <c r="G95" s="27" t="str">
        <f>IFERROR(VLOOKUP(E95,'KIZ KATILIM'!#REF!,3,0),"")</f>
        <v/>
      </c>
      <c r="H95" s="95" t="str">
        <f t="shared" si="2"/>
        <v/>
      </c>
    </row>
    <row r="96" spans="1:8" x14ac:dyDescent="0.3">
      <c r="A96" s="2">
        <v>94</v>
      </c>
      <c r="B96" s="18">
        <v>359</v>
      </c>
      <c r="C96" s="18">
        <v>333</v>
      </c>
      <c r="D96" s="1" t="e">
        <f>IF(ISBLANK(B96),"",VLOOKUP(B96,'ERKEK KATILIM'!#REF!,2,FALSE))</f>
        <v>#REF!</v>
      </c>
      <c r="E96" s="92" t="e">
        <f>IF(ISBLANK(C96),"",VLOOKUP(C96,'KIZ KATILIM'!#REF!,2,FALSE))</f>
        <v>#REF!</v>
      </c>
      <c r="F96" s="19" t="str">
        <f>IFERROR(VLOOKUP(D96,'ERKEK KATILIM'!#REF!,3,0),"")</f>
        <v/>
      </c>
      <c r="G96" s="27" t="str">
        <f>IFERROR(VLOOKUP(E96,'KIZ KATILIM'!#REF!,3,0),"")</f>
        <v/>
      </c>
      <c r="H96" s="95" t="str">
        <f t="shared" si="2"/>
        <v/>
      </c>
    </row>
    <row r="97" spans="1:8" x14ac:dyDescent="0.3">
      <c r="A97" s="2">
        <v>95</v>
      </c>
      <c r="B97" s="18">
        <v>360</v>
      </c>
      <c r="C97" s="18">
        <v>327</v>
      </c>
      <c r="D97" s="1" t="e">
        <f>IF(ISBLANK(B97),"",VLOOKUP(B97,'ERKEK KATILIM'!#REF!,2,FALSE))</f>
        <v>#REF!</v>
      </c>
      <c r="E97" s="92" t="e">
        <f>IF(ISBLANK(C97),"",VLOOKUP(C97,'KIZ KATILIM'!#REF!,2,FALSE))</f>
        <v>#REF!</v>
      </c>
      <c r="F97" s="19" t="str">
        <f>IFERROR(VLOOKUP(D97,'ERKEK KATILIM'!#REF!,3,0),"")</f>
        <v/>
      </c>
      <c r="G97" s="27" t="str">
        <f>IFERROR(VLOOKUP(E97,'KIZ KATILIM'!#REF!,3,0),"")</f>
        <v/>
      </c>
      <c r="H97" s="95" t="str">
        <f t="shared" si="2"/>
        <v/>
      </c>
    </row>
    <row r="98" spans="1:8" x14ac:dyDescent="0.3">
      <c r="A98" s="2">
        <v>96</v>
      </c>
      <c r="B98" s="18">
        <v>361</v>
      </c>
      <c r="C98" s="18">
        <v>328</v>
      </c>
      <c r="D98" s="1" t="e">
        <f>IF(ISBLANK(B98),"",VLOOKUP(B98,'ERKEK KATILIM'!#REF!,2,FALSE))</f>
        <v>#REF!</v>
      </c>
      <c r="E98" s="92" t="e">
        <f>IF(ISBLANK(C98),"",VLOOKUP(C98,'KIZ KATILIM'!#REF!,2,FALSE))</f>
        <v>#REF!</v>
      </c>
      <c r="F98" s="19" t="str">
        <f>IFERROR(VLOOKUP(D98,'ERKEK KATILIM'!#REF!,3,0),"")</f>
        <v/>
      </c>
      <c r="G98" s="27" t="str">
        <f>IFERROR(VLOOKUP(E98,'KIZ KATILIM'!#REF!,3,0),"")</f>
        <v/>
      </c>
      <c r="H98" s="95" t="str">
        <f t="shared" si="2"/>
        <v/>
      </c>
    </row>
    <row r="99" spans="1:8" x14ac:dyDescent="0.3">
      <c r="A99" s="2">
        <v>97</v>
      </c>
      <c r="B99" s="18">
        <v>363</v>
      </c>
      <c r="C99" s="18">
        <v>335</v>
      </c>
      <c r="D99" s="1" t="e">
        <f>IF(ISBLANK(B99),"",VLOOKUP(B99,'ERKEK KATILIM'!#REF!,2,FALSE))</f>
        <v>#REF!</v>
      </c>
      <c r="E99" s="92" t="e">
        <f>IF(ISBLANK(C99),"",VLOOKUP(C99,'KIZ KATILIM'!#REF!,2,FALSE))</f>
        <v>#REF!</v>
      </c>
      <c r="F99" s="19" t="str">
        <f>IFERROR(VLOOKUP(D99,'ERKEK KATILIM'!#REF!,3,0),"")</f>
        <v/>
      </c>
      <c r="G99" s="27" t="str">
        <f>IFERROR(VLOOKUP(E99,'KIZ KATILIM'!#REF!,3,0),"")</f>
        <v/>
      </c>
      <c r="H99" s="95" t="str">
        <f t="shared" si="2"/>
        <v/>
      </c>
    </row>
    <row r="100" spans="1:8" x14ac:dyDescent="0.3">
      <c r="A100" s="2">
        <v>98</v>
      </c>
      <c r="B100" s="18">
        <v>362</v>
      </c>
      <c r="C100" s="18">
        <v>331</v>
      </c>
      <c r="D100" s="1" t="e">
        <f>IF(ISBLANK(B100),"",VLOOKUP(B100,'ERKEK KATILIM'!#REF!,2,FALSE))</f>
        <v>#REF!</v>
      </c>
      <c r="E100" s="92" t="e">
        <f>IF(ISBLANK(C100),"",VLOOKUP(C100,'KIZ KATILIM'!#REF!,2,FALSE))</f>
        <v>#REF!</v>
      </c>
      <c r="F100" s="19" t="str">
        <f>IFERROR(VLOOKUP(D100,'ERKEK KATILIM'!#REF!,3,0),"")</f>
        <v/>
      </c>
      <c r="G100" s="27" t="str">
        <f>IFERROR(VLOOKUP(E100,'KIZ KATILIM'!#REF!,3,0),"")</f>
        <v/>
      </c>
      <c r="H100" s="95" t="str">
        <f t="shared" si="2"/>
        <v/>
      </c>
    </row>
    <row r="101" spans="1:8" x14ac:dyDescent="0.3">
      <c r="A101" s="2">
        <v>99</v>
      </c>
      <c r="B101" s="18">
        <v>364</v>
      </c>
      <c r="C101" s="18">
        <v>330</v>
      </c>
      <c r="D101" s="1" t="e">
        <f>IF(ISBLANK(B101),"",VLOOKUP(B101,'ERKEK KATILIM'!#REF!,2,FALSE))</f>
        <v>#REF!</v>
      </c>
      <c r="E101" s="92" t="e">
        <f>IF(ISBLANK(C101),"",VLOOKUP(C101,'KIZ KATILIM'!#REF!,2,FALSE))</f>
        <v>#REF!</v>
      </c>
      <c r="F101" s="19" t="str">
        <f>IFERROR(VLOOKUP(D101,'ERKEK KATILIM'!#REF!,3,0),"")</f>
        <v/>
      </c>
      <c r="G101" s="27" t="str">
        <f>IFERROR(VLOOKUP(E101,'KIZ KATILIM'!#REF!,3,0),"")</f>
        <v/>
      </c>
      <c r="H101" s="95" t="str">
        <f t="shared" si="2"/>
        <v/>
      </c>
    </row>
    <row r="102" spans="1:8" x14ac:dyDescent="0.3">
      <c r="A102" s="2">
        <v>100</v>
      </c>
      <c r="B102" s="18">
        <v>357</v>
      </c>
      <c r="C102" s="18">
        <v>332</v>
      </c>
      <c r="D102" s="1" t="e">
        <f>IF(ISBLANK(B102),"",VLOOKUP(B102,'ERKEK KATILIM'!#REF!,2,FALSE))</f>
        <v>#REF!</v>
      </c>
      <c r="E102" s="92" t="e">
        <f>IF(ISBLANK(C102),"",VLOOKUP(C102,'KIZ KATILIM'!#REF!,2,FALSE))</f>
        <v>#REF!</v>
      </c>
      <c r="F102" s="19" t="str">
        <f>IFERROR(VLOOKUP(D102,'ERKEK KATILIM'!#REF!,3,0),"")</f>
        <v/>
      </c>
      <c r="G102" s="27" t="str">
        <f>IFERROR(VLOOKUP(E102,'KIZ KATILIM'!#REF!,3,0),"")</f>
        <v/>
      </c>
      <c r="H102" s="95" t="str">
        <f t="shared" si="2"/>
        <v/>
      </c>
    </row>
    <row r="103" spans="1:8" x14ac:dyDescent="0.3">
      <c r="A103" s="17">
        <v>101</v>
      </c>
      <c r="B103" s="18">
        <v>366</v>
      </c>
      <c r="C103" s="18">
        <v>337</v>
      </c>
      <c r="D103" s="1" t="e">
        <f>IF(ISBLANK(B103),"",VLOOKUP(B103,'ERKEK KATILIM'!#REF!,2,FALSE))</f>
        <v>#REF!</v>
      </c>
      <c r="E103" s="92" t="e">
        <f>IF(ISBLANK(C103),"",VLOOKUP(C103,'KIZ KATILIM'!#REF!,2,FALSE))</f>
        <v>#REF!</v>
      </c>
      <c r="F103" s="19" t="str">
        <f>IFERROR(VLOOKUP(D103,'ERKEK KATILIM'!#REF!,3,0),"")</f>
        <v/>
      </c>
      <c r="G103" s="27" t="str">
        <f>IFERROR(VLOOKUP(E103,'KIZ KATILIM'!#REF!,3,0),"")</f>
        <v/>
      </c>
      <c r="H103" s="95" t="str">
        <f t="shared" si="2"/>
        <v/>
      </c>
    </row>
    <row r="104" spans="1:8" x14ac:dyDescent="0.3">
      <c r="A104" s="17">
        <v>102</v>
      </c>
      <c r="B104" s="18">
        <v>367</v>
      </c>
      <c r="C104" s="18">
        <v>336</v>
      </c>
      <c r="D104" s="1" t="e">
        <f>IF(ISBLANK(B104),"",VLOOKUP(B104,'ERKEK KATILIM'!#REF!,2,FALSE))</f>
        <v>#REF!</v>
      </c>
      <c r="E104" s="92" t="e">
        <f>IF(ISBLANK(C104),"",VLOOKUP(C104,'KIZ KATILIM'!#REF!,2,FALSE))</f>
        <v>#REF!</v>
      </c>
      <c r="F104" s="19" t="str">
        <f>IFERROR(VLOOKUP(D104,'ERKEK KATILIM'!#REF!,3,0),"")</f>
        <v/>
      </c>
      <c r="G104" s="27" t="str">
        <f>IFERROR(VLOOKUP(E104,'KIZ KATILIM'!#REF!,3,0),"")</f>
        <v/>
      </c>
      <c r="H104" s="95" t="str">
        <f t="shared" si="2"/>
        <v/>
      </c>
    </row>
    <row r="105" spans="1:8" x14ac:dyDescent="0.3">
      <c r="A105" s="17">
        <v>103</v>
      </c>
      <c r="B105" s="18">
        <v>218</v>
      </c>
      <c r="C105" s="18">
        <v>262</v>
      </c>
      <c r="D105" s="1" t="e">
        <f>IF(ISBLANK(B105),"",VLOOKUP(B105,'ERKEK KATILIM'!#REF!,2,FALSE))</f>
        <v>#REF!</v>
      </c>
      <c r="E105" s="92" t="e">
        <f>IF(ISBLANK(C105),"",VLOOKUP(C105,'KIZ KATILIM'!#REF!,2,FALSE))</f>
        <v>#REF!</v>
      </c>
      <c r="F105" s="19" t="str">
        <f>IFERROR(VLOOKUP(D105,'ERKEK KATILIM'!#REF!,3,0),"")</f>
        <v/>
      </c>
      <c r="G105" s="27" t="str">
        <f>IFERROR(VLOOKUP(E105,'KIZ KATILIM'!#REF!,3,0),"")</f>
        <v/>
      </c>
      <c r="H105" s="95" t="str">
        <f t="shared" si="2"/>
        <v/>
      </c>
    </row>
    <row r="106" spans="1:8" x14ac:dyDescent="0.3">
      <c r="A106" s="17">
        <v>104</v>
      </c>
      <c r="B106" s="18">
        <v>336</v>
      </c>
      <c r="C106" s="18">
        <v>322</v>
      </c>
      <c r="D106" s="1" t="e">
        <f>IF(ISBLANK(B106),"",VLOOKUP(B106,'ERKEK KATILIM'!#REF!,2,FALSE))</f>
        <v>#REF!</v>
      </c>
      <c r="E106" s="92" t="e">
        <f>IF(ISBLANK(C106),"",VLOOKUP(C106,'KIZ KATILIM'!#REF!,2,FALSE))</f>
        <v>#REF!</v>
      </c>
      <c r="F106" s="19" t="str">
        <f>IFERROR(VLOOKUP(D106,'ERKEK KATILIM'!#REF!,3,0),"")</f>
        <v/>
      </c>
      <c r="G106" s="27" t="str">
        <f>IFERROR(VLOOKUP(E106,'KIZ KATILIM'!#REF!,3,0),"")</f>
        <v/>
      </c>
      <c r="H106" s="95" t="str">
        <f t="shared" si="2"/>
        <v/>
      </c>
    </row>
    <row r="107" spans="1:8" x14ac:dyDescent="0.3">
      <c r="A107" s="17">
        <v>105</v>
      </c>
      <c r="B107" s="18">
        <v>284</v>
      </c>
      <c r="C107" s="18">
        <v>311</v>
      </c>
      <c r="D107" s="1" t="e">
        <f>IF(ISBLANK(B107),"",VLOOKUP(B107,'ERKEK KATILIM'!#REF!,2,FALSE))</f>
        <v>#REF!</v>
      </c>
      <c r="E107" s="92" t="e">
        <f>IF(ISBLANK(C107),"",VLOOKUP(C107,'KIZ KATILIM'!#REF!,2,FALSE))</f>
        <v>#REF!</v>
      </c>
      <c r="F107" s="19" t="str">
        <f>IFERROR(VLOOKUP(D107,'ERKEK KATILIM'!#REF!,3,0),"")</f>
        <v/>
      </c>
      <c r="G107" s="27" t="str">
        <f>IFERROR(VLOOKUP(E107,'KIZ KATILIM'!#REF!,3,0),"")</f>
        <v/>
      </c>
      <c r="H107" s="95" t="str">
        <f t="shared" si="2"/>
        <v/>
      </c>
    </row>
    <row r="108" spans="1:8" x14ac:dyDescent="0.3">
      <c r="A108" s="17">
        <v>106</v>
      </c>
      <c r="B108" s="18">
        <v>318</v>
      </c>
      <c r="C108" s="18">
        <v>294</v>
      </c>
      <c r="D108" s="1" t="e">
        <f>IF(ISBLANK(B108),"",VLOOKUP(B108,'ERKEK KATILIM'!#REF!,2,FALSE))</f>
        <v>#REF!</v>
      </c>
      <c r="E108" s="92" t="e">
        <f>IF(ISBLANK(C108),"",VLOOKUP(C108,'KIZ KATILIM'!#REF!,2,FALSE))</f>
        <v>#REF!</v>
      </c>
      <c r="F108" s="19" t="str">
        <f>IFERROR(VLOOKUP(D108,'ERKEK KATILIM'!#REF!,3,0),"")</f>
        <v/>
      </c>
      <c r="G108" s="27" t="str">
        <f>IFERROR(VLOOKUP(E108,'KIZ KATILIM'!#REF!,3,0),"")</f>
        <v/>
      </c>
      <c r="H108" s="95" t="str">
        <f t="shared" si="2"/>
        <v/>
      </c>
    </row>
    <row r="109" spans="1:8" x14ac:dyDescent="0.3">
      <c r="A109" s="17">
        <v>107</v>
      </c>
      <c r="B109" s="18">
        <v>308</v>
      </c>
      <c r="C109" s="18">
        <v>295</v>
      </c>
      <c r="D109" s="1" t="e">
        <f>IF(ISBLANK(B109),"",VLOOKUP(B109,'ERKEK KATILIM'!#REF!,2,FALSE))</f>
        <v>#REF!</v>
      </c>
      <c r="E109" s="92" t="e">
        <f>IF(ISBLANK(C109),"",VLOOKUP(C109,'KIZ KATILIM'!#REF!,2,FALSE))</f>
        <v>#REF!</v>
      </c>
      <c r="F109" s="19" t="str">
        <f>IFERROR(VLOOKUP(D109,'ERKEK KATILIM'!#REF!,3,0),"")</f>
        <v/>
      </c>
      <c r="G109" s="27" t="str">
        <f>IFERROR(VLOOKUP(E109,'KIZ KATILIM'!#REF!,3,0),"")</f>
        <v/>
      </c>
      <c r="H109" s="95" t="str">
        <f t="shared" si="2"/>
        <v/>
      </c>
    </row>
    <row r="110" spans="1:8" x14ac:dyDescent="0.3">
      <c r="A110" s="17">
        <v>108</v>
      </c>
      <c r="B110" s="18">
        <v>297</v>
      </c>
      <c r="C110" s="18">
        <v>309</v>
      </c>
      <c r="D110" s="1" t="e">
        <f>IF(ISBLANK(B110),"",VLOOKUP(B110,'ERKEK KATILIM'!#REF!,2,FALSE))</f>
        <v>#REF!</v>
      </c>
      <c r="E110" s="92" t="e">
        <f>IF(ISBLANK(C110),"",VLOOKUP(C110,'KIZ KATILIM'!#REF!,2,FALSE))</f>
        <v>#REF!</v>
      </c>
      <c r="F110" s="19" t="str">
        <f>IFERROR(VLOOKUP(D110,'ERKEK KATILIM'!#REF!,3,0),"")</f>
        <v/>
      </c>
      <c r="G110" s="27" t="str">
        <f>IFERROR(VLOOKUP(E110,'KIZ KATILIM'!#REF!,3,0),"")</f>
        <v/>
      </c>
      <c r="H110" s="95" t="str">
        <f t="shared" si="2"/>
        <v/>
      </c>
    </row>
    <row r="111" spans="1:8" x14ac:dyDescent="0.3">
      <c r="A111" s="17">
        <v>109</v>
      </c>
      <c r="B111" s="18">
        <v>246</v>
      </c>
      <c r="C111" s="18">
        <v>242</v>
      </c>
      <c r="D111" s="1" t="e">
        <f>IF(ISBLANK(B111),"",VLOOKUP(B111,'ERKEK KATILIM'!#REF!,2,FALSE))</f>
        <v>#REF!</v>
      </c>
      <c r="E111" s="92" t="e">
        <f>IF(ISBLANK(C111),"",VLOOKUP(C111,'KIZ KATILIM'!#REF!,2,FALSE))</f>
        <v>#REF!</v>
      </c>
      <c r="F111" s="19" t="str">
        <f>IFERROR(VLOOKUP(D111,'ERKEK KATILIM'!#REF!,3,0),"")</f>
        <v/>
      </c>
      <c r="G111" s="27" t="str">
        <f>IFERROR(VLOOKUP(E111,'KIZ KATILIM'!#REF!,3,0),"")</f>
        <v/>
      </c>
      <c r="H111" s="95" t="str">
        <f t="shared" si="2"/>
        <v/>
      </c>
    </row>
    <row r="112" spans="1:8" x14ac:dyDescent="0.3">
      <c r="A112" s="17">
        <v>110</v>
      </c>
      <c r="B112" s="18">
        <v>245</v>
      </c>
      <c r="C112" s="18">
        <v>240</v>
      </c>
      <c r="D112" s="1" t="e">
        <f>IF(ISBLANK(B112),"",VLOOKUP(B112,'ERKEK KATILIM'!#REF!,2,FALSE))</f>
        <v>#REF!</v>
      </c>
      <c r="E112" s="92" t="e">
        <f>IF(ISBLANK(C112),"",VLOOKUP(C112,'KIZ KATILIM'!#REF!,2,FALSE))</f>
        <v>#REF!</v>
      </c>
      <c r="F112" s="19" t="str">
        <f>IFERROR(VLOOKUP(D112,'ERKEK KATILIM'!#REF!,3,0),"")</f>
        <v/>
      </c>
      <c r="G112" s="27" t="str">
        <f>IFERROR(VLOOKUP(E112,'KIZ KATILIM'!#REF!,3,0),"")</f>
        <v/>
      </c>
      <c r="H112" s="95" t="str">
        <f t="shared" si="2"/>
        <v/>
      </c>
    </row>
    <row r="113" spans="1:8" x14ac:dyDescent="0.3">
      <c r="A113" s="17">
        <v>111</v>
      </c>
      <c r="B113" s="18">
        <v>247</v>
      </c>
      <c r="C113" s="18">
        <v>241</v>
      </c>
      <c r="D113" s="1" t="e">
        <f>IF(ISBLANK(B113),"",VLOOKUP(B113,'ERKEK KATILIM'!#REF!,2,FALSE))</f>
        <v>#REF!</v>
      </c>
      <c r="E113" s="92" t="e">
        <f>IF(ISBLANK(C113),"",VLOOKUP(C113,'KIZ KATILIM'!#REF!,2,FALSE))</f>
        <v>#REF!</v>
      </c>
      <c r="F113" s="19" t="str">
        <f>IFERROR(VLOOKUP(D113,'ERKEK KATILIM'!#REF!,3,0),"")</f>
        <v/>
      </c>
      <c r="G113" s="27" t="str">
        <f>IFERROR(VLOOKUP(E113,'KIZ KATILIM'!#REF!,3,0),"")</f>
        <v/>
      </c>
      <c r="H113" s="95" t="str">
        <f t="shared" si="2"/>
        <v/>
      </c>
    </row>
    <row r="114" spans="1:8" x14ac:dyDescent="0.3">
      <c r="A114" s="17">
        <v>112</v>
      </c>
      <c r="B114" s="18">
        <v>335</v>
      </c>
      <c r="C114" s="18">
        <v>239</v>
      </c>
      <c r="D114" s="1" t="e">
        <f>IF(ISBLANK(B114),"",VLOOKUP(B114,'ERKEK KATILIM'!#REF!,2,FALSE))</f>
        <v>#REF!</v>
      </c>
      <c r="E114" s="92" t="e">
        <f>IF(ISBLANK(C114),"",VLOOKUP(C114,'KIZ KATILIM'!#REF!,2,FALSE))</f>
        <v>#REF!</v>
      </c>
      <c r="F114" s="19" t="str">
        <f>IFERROR(VLOOKUP(D114,'ERKEK KATILIM'!#REF!,3,0),"")</f>
        <v/>
      </c>
      <c r="G114" s="27" t="str">
        <f>IFERROR(VLOOKUP(E114,'KIZ KATILIM'!#REF!,3,0),"")</f>
        <v/>
      </c>
      <c r="H114" s="95" t="str">
        <f t="shared" si="2"/>
        <v/>
      </c>
    </row>
    <row r="115" spans="1:8" x14ac:dyDescent="0.3">
      <c r="A115" s="17">
        <v>113</v>
      </c>
      <c r="B115" s="18">
        <v>278</v>
      </c>
      <c r="C115" s="18">
        <v>289</v>
      </c>
      <c r="D115" s="1" t="e">
        <f>IF(ISBLANK(B115),"",VLOOKUP(B115,'ERKEK KATILIM'!#REF!,2,FALSE))</f>
        <v>#REF!</v>
      </c>
      <c r="E115" s="92" t="e">
        <f>IF(ISBLANK(C115),"",VLOOKUP(C115,'KIZ KATILIM'!#REF!,2,FALSE))</f>
        <v>#REF!</v>
      </c>
      <c r="F115" s="19" t="str">
        <f>IFERROR(VLOOKUP(D115,'ERKEK KATILIM'!#REF!,3,0),"")</f>
        <v/>
      </c>
      <c r="G115" s="27" t="str">
        <f>IFERROR(VLOOKUP(E115,'KIZ KATILIM'!#REF!,3,0),"")</f>
        <v/>
      </c>
      <c r="H115" s="95" t="str">
        <f t="shared" si="2"/>
        <v/>
      </c>
    </row>
    <row r="116" spans="1:8" x14ac:dyDescent="0.3">
      <c r="A116" s="17">
        <v>114</v>
      </c>
      <c r="B116" s="18">
        <v>279</v>
      </c>
      <c r="C116" s="18">
        <v>287</v>
      </c>
      <c r="D116" s="1" t="e">
        <f>IF(ISBLANK(B116),"",VLOOKUP(B116,'ERKEK KATILIM'!#REF!,2,FALSE))</f>
        <v>#REF!</v>
      </c>
      <c r="E116" s="92" t="e">
        <f>IF(ISBLANK(C116),"",VLOOKUP(C116,'KIZ KATILIM'!#REF!,2,FALSE))</f>
        <v>#REF!</v>
      </c>
      <c r="F116" s="19" t="str">
        <f>IFERROR(VLOOKUP(D116,'ERKEK KATILIM'!#REF!,3,0),"")</f>
        <v/>
      </c>
      <c r="G116" s="27" t="str">
        <f>IFERROR(VLOOKUP(E116,'KIZ KATILIM'!#REF!,3,0),"")</f>
        <v/>
      </c>
      <c r="H116" s="95" t="str">
        <f t="shared" si="2"/>
        <v/>
      </c>
    </row>
    <row r="117" spans="1:8" x14ac:dyDescent="0.3">
      <c r="A117" s="17">
        <v>115</v>
      </c>
      <c r="B117" s="18">
        <v>277</v>
      </c>
      <c r="C117" s="18">
        <v>288</v>
      </c>
      <c r="D117" s="1" t="e">
        <f>IF(ISBLANK(B117),"",VLOOKUP(B117,'ERKEK KATILIM'!#REF!,2,FALSE))</f>
        <v>#REF!</v>
      </c>
      <c r="E117" s="92" t="e">
        <f>IF(ISBLANK(C117),"",VLOOKUP(C117,'KIZ KATILIM'!#REF!,2,FALSE))</f>
        <v>#REF!</v>
      </c>
      <c r="F117" s="19" t="str">
        <f>IFERROR(VLOOKUP(D117,'ERKEK KATILIM'!#REF!,3,0),"")</f>
        <v/>
      </c>
      <c r="G117" s="27" t="str">
        <f>IFERROR(VLOOKUP(E117,'KIZ KATILIM'!#REF!,3,0),"")</f>
        <v/>
      </c>
      <c r="H117" s="95" t="str">
        <f t="shared" si="2"/>
        <v/>
      </c>
    </row>
    <row r="118" spans="1:8" x14ac:dyDescent="0.3">
      <c r="A118" s="17">
        <v>116</v>
      </c>
      <c r="B118" s="18">
        <v>334</v>
      </c>
      <c r="C118" s="18">
        <v>338</v>
      </c>
      <c r="D118" s="1" t="e">
        <f>IF(ISBLANK(B118),"",VLOOKUP(B118,'ERKEK KATILIM'!#REF!,2,FALSE))</f>
        <v>#REF!</v>
      </c>
      <c r="E118" s="92" t="e">
        <f>IF(ISBLANK(C118),"",VLOOKUP(C118,'KIZ KATILIM'!#REF!,2,FALSE))</f>
        <v>#REF!</v>
      </c>
      <c r="F118" s="19"/>
      <c r="G118" s="27"/>
      <c r="H118" s="95"/>
    </row>
    <row r="119" spans="1:8" x14ac:dyDescent="0.3">
      <c r="A119" s="17">
        <v>117</v>
      </c>
      <c r="B119" s="18"/>
      <c r="C119" s="18"/>
      <c r="D119" s="1" t="str">
        <f>IF(ISBLANK(B119),"",VLOOKUP(B119,'ERKEK KATILIM'!#REF!,2,FALSE))</f>
        <v/>
      </c>
      <c r="E119" s="92" t="str">
        <f>IF(ISBLANK(C119),"",VLOOKUP(C119,'KIZ KATILIM'!#REF!,2,FALSE))</f>
        <v/>
      </c>
      <c r="F119" s="19" t="str">
        <f>IFERROR(VLOOKUP(D119,'ERKEK KATILIM'!#REF!,3,0),"")</f>
        <v/>
      </c>
      <c r="G119" s="27" t="str">
        <f>IFERROR(VLOOKUP(E119,'KIZ KATILIM'!#REF!,3,0),"")</f>
        <v/>
      </c>
      <c r="H119" s="95" t="str">
        <f t="shared" si="2"/>
        <v/>
      </c>
    </row>
    <row r="120" spans="1:8" x14ac:dyDescent="0.3">
      <c r="A120" s="17">
        <v>118</v>
      </c>
      <c r="B120" s="18"/>
      <c r="C120" s="18"/>
      <c r="D120" s="1" t="str">
        <f>IF(ISBLANK(B120),"",VLOOKUP(B120,'ERKEK KATILIM'!#REF!,2,FALSE))</f>
        <v/>
      </c>
      <c r="E120" s="92" t="str">
        <f>IF(ISBLANK(C120),"",VLOOKUP(C120,'KIZ KATILIM'!#REF!,2,FALSE))</f>
        <v/>
      </c>
      <c r="F120" s="19" t="str">
        <f>IFERROR(VLOOKUP(D120,'ERKEK KATILIM'!#REF!,3,0),"")</f>
        <v/>
      </c>
      <c r="G120" s="27" t="str">
        <f>IFERROR(VLOOKUP(E120,'KIZ KATILIM'!#REF!,3,0),"")</f>
        <v/>
      </c>
      <c r="H120" s="95" t="str">
        <f t="shared" si="2"/>
        <v/>
      </c>
    </row>
    <row r="121" spans="1:8" x14ac:dyDescent="0.3">
      <c r="A121" s="17">
        <v>119</v>
      </c>
      <c r="B121" s="18"/>
      <c r="C121" s="18"/>
      <c r="D121" s="1" t="str">
        <f>IF(ISBLANK(B121),"",VLOOKUP(B121,'ERKEK KATILIM'!#REF!,2,FALSE))</f>
        <v/>
      </c>
      <c r="E121" s="92" t="str">
        <f>IF(ISBLANK(C121),"",VLOOKUP(C121,'KIZ KATILIM'!#REF!,2,FALSE))</f>
        <v/>
      </c>
      <c r="F121" s="19" t="str">
        <f>IFERROR(VLOOKUP(D121,'ERKEK KATILIM'!#REF!,3,0),"")</f>
        <v/>
      </c>
      <c r="G121" s="27" t="str">
        <f>IFERROR(VLOOKUP(E121,'KIZ KATILIM'!#REF!,3,0),"")</f>
        <v/>
      </c>
      <c r="H121" s="95" t="str">
        <f t="shared" si="2"/>
        <v/>
      </c>
    </row>
    <row r="122" spans="1:8" x14ac:dyDescent="0.3">
      <c r="A122" s="17">
        <v>120</v>
      </c>
      <c r="B122" s="18"/>
      <c r="C122" s="18"/>
      <c r="D122" s="1" t="str">
        <f>IF(ISBLANK(B122),"",VLOOKUP(B122,'ERKEK KATILIM'!#REF!,2,FALSE))</f>
        <v/>
      </c>
      <c r="E122" s="92" t="str">
        <f>IF(ISBLANK(C122),"",VLOOKUP(C122,'KIZ KATILIM'!#REF!,2,FALSE))</f>
        <v/>
      </c>
      <c r="F122" s="19" t="str">
        <f>IFERROR(VLOOKUP(D122,'ERKEK KATILIM'!#REF!,3,0),"")</f>
        <v/>
      </c>
      <c r="G122" s="27" t="str">
        <f>IFERROR(VLOOKUP(E122,'KIZ KATILIM'!#REF!,3,0),"")</f>
        <v/>
      </c>
      <c r="H122" s="95" t="str">
        <f t="shared" si="2"/>
        <v/>
      </c>
    </row>
    <row r="123" spans="1:8" x14ac:dyDescent="0.3">
      <c r="B123" s="18"/>
      <c r="C123" s="18"/>
      <c r="D123" s="1" t="str">
        <f>IF(ISBLANK(B123),"",VLOOKUP(B123,'ERKEK KATILIM'!#REF!,2,FALSE))</f>
        <v/>
      </c>
      <c r="E123" s="92" t="str">
        <f>IF(ISBLANK(C123),"",VLOOKUP(C123,'KIZ KATILIM'!#REF!,2,FALSE))</f>
        <v/>
      </c>
      <c r="F123" s="19" t="str">
        <f>IFERROR(VLOOKUP(D123,'ERKEK KATILIM'!#REF!,3,0),"")</f>
        <v/>
      </c>
      <c r="G123" s="27" t="str">
        <f>IFERROR(VLOOKUP(E123,'KIZ KATILIM'!#REF!,3,0),"")</f>
        <v/>
      </c>
      <c r="H123" s="95" t="str">
        <f t="shared" si="2"/>
        <v/>
      </c>
    </row>
    <row r="124" spans="1:8" x14ac:dyDescent="0.3">
      <c r="B124" s="18"/>
      <c r="C124" s="18"/>
      <c r="D124" s="1" t="str">
        <f>IF(ISBLANK(B124),"",VLOOKUP(B124,'ERKEK KATILIM'!#REF!,2,FALSE))</f>
        <v/>
      </c>
      <c r="E124" s="92" t="str">
        <f>IF(ISBLANK(C124),"",VLOOKUP(C124,'KIZ KATILIM'!#REF!,2,FALSE))</f>
        <v/>
      </c>
      <c r="F124" s="19" t="str">
        <f>IFERROR(VLOOKUP(D124,'ERKEK KATILIM'!#REF!,3,0),"")</f>
        <v/>
      </c>
      <c r="G124" s="27" t="str">
        <f>IFERROR(VLOOKUP(E124,'KIZ KATILIM'!#REF!,3,0),"")</f>
        <v/>
      </c>
      <c r="H124" s="95" t="str">
        <f t="shared" si="2"/>
        <v/>
      </c>
    </row>
    <row r="125" spans="1:8" x14ac:dyDescent="0.3">
      <c r="B125" s="18"/>
      <c r="C125" s="18"/>
      <c r="D125" s="1" t="str">
        <f>IF(ISBLANK(B125),"",VLOOKUP(B125,'ERKEK KATILIM'!#REF!,2,FALSE))</f>
        <v/>
      </c>
      <c r="E125" s="92" t="str">
        <f>IF(ISBLANK(C125),"",VLOOKUP(C125,'KIZ KATILIM'!#REF!,2,FALSE))</f>
        <v/>
      </c>
      <c r="F125" s="19" t="str">
        <f>IFERROR(VLOOKUP(D125,'ERKEK KATILIM'!#REF!,3,0),"")</f>
        <v/>
      </c>
      <c r="G125" s="27" t="str">
        <f>IFERROR(VLOOKUP(E125,'KIZ KATILIM'!#REF!,3,0),"")</f>
        <v/>
      </c>
      <c r="H125" s="95" t="str">
        <f t="shared" si="2"/>
        <v/>
      </c>
    </row>
    <row r="126" spans="1:8" x14ac:dyDescent="0.3">
      <c r="B126" s="18"/>
      <c r="C126" s="18"/>
      <c r="D126" s="1" t="str">
        <f>IF(ISBLANK(B126),"",VLOOKUP(B126,'ERKEK KATILIM'!#REF!,2,FALSE))</f>
        <v/>
      </c>
      <c r="E126" s="92" t="str">
        <f>IF(ISBLANK(C126),"",VLOOKUP(C126,'KIZ KATILIM'!#REF!,2,FALSE))</f>
        <v/>
      </c>
      <c r="F126" s="19" t="str">
        <f>IFERROR(VLOOKUP(D126,'ERKEK KATILIM'!#REF!,3,0),"")</f>
        <v/>
      </c>
      <c r="G126" s="27" t="str">
        <f>IFERROR(VLOOKUP(E126,'KIZ KATILIM'!#REF!,3,0),"")</f>
        <v/>
      </c>
      <c r="H126" s="95" t="str">
        <f t="shared" si="2"/>
        <v/>
      </c>
    </row>
    <row r="127" spans="1:8" x14ac:dyDescent="0.3">
      <c r="B127" s="18"/>
      <c r="C127" s="18"/>
      <c r="D127" s="1" t="str">
        <f>IF(ISBLANK(B127),"",VLOOKUP(B127,'ERKEK KATILIM'!#REF!,2,FALSE))</f>
        <v/>
      </c>
      <c r="E127" s="92" t="str">
        <f>IF(ISBLANK(C127),"",VLOOKUP(C127,'KIZ KATILIM'!#REF!,2,FALSE))</f>
        <v/>
      </c>
      <c r="F127" s="19" t="str">
        <f>IFERROR(VLOOKUP(D127,'ERKEK KATILIM'!#REF!,3,0),"")</f>
        <v/>
      </c>
      <c r="G127" s="27" t="str">
        <f>IFERROR(VLOOKUP(E127,'KIZ KATILIM'!#REF!,3,0),"")</f>
        <v/>
      </c>
      <c r="H127" s="95" t="str">
        <f t="shared" si="2"/>
        <v/>
      </c>
    </row>
    <row r="128" spans="1:8" x14ac:dyDescent="0.3">
      <c r="B128" s="18"/>
      <c r="C128" s="18"/>
      <c r="D128" s="1" t="str">
        <f>IF(ISBLANK(B128),"",VLOOKUP(B128,'ERKEK KATILIM'!#REF!,2,FALSE))</f>
        <v/>
      </c>
      <c r="E128" s="92" t="str">
        <f>IF(ISBLANK(C128),"",VLOOKUP(C128,'KIZ KATILIM'!#REF!,2,FALSE))</f>
        <v/>
      </c>
      <c r="F128" s="19" t="str">
        <f>IFERROR(VLOOKUP(D128,'ERKEK KATILIM'!#REF!,3,0),"")</f>
        <v/>
      </c>
      <c r="G128" s="27" t="str">
        <f>IFERROR(VLOOKUP(E128,'KIZ KATILIM'!#REF!,3,0),"")</f>
        <v/>
      </c>
      <c r="H128" s="95" t="str">
        <f t="shared" si="2"/>
        <v/>
      </c>
    </row>
    <row r="129" spans="2:8" x14ac:dyDescent="0.3">
      <c r="B129" s="18"/>
      <c r="C129" s="18"/>
      <c r="D129" s="1" t="str">
        <f>IF(ISBLANK(B129),"",VLOOKUP(B129,'ERKEK KATILIM'!#REF!,2,FALSE))</f>
        <v/>
      </c>
      <c r="E129" s="92" t="str">
        <f>IF(ISBLANK(C129),"",VLOOKUP(C129,'KIZ KATILIM'!#REF!,2,FALSE))</f>
        <v/>
      </c>
      <c r="F129" s="19" t="str">
        <f>IFERROR(VLOOKUP(D129,'ERKEK KATILIM'!#REF!,3,0),"")</f>
        <v/>
      </c>
      <c r="G129" s="27" t="str">
        <f>IFERROR(VLOOKUP(E129,'KIZ KATILIM'!#REF!,3,0),"")</f>
        <v/>
      </c>
      <c r="H129" s="95" t="str">
        <f t="shared" si="2"/>
        <v/>
      </c>
    </row>
    <row r="130" spans="2:8" x14ac:dyDescent="0.3">
      <c r="B130" s="18"/>
      <c r="C130" s="18"/>
      <c r="D130" s="1" t="str">
        <f>IF(ISBLANK(B130),"",VLOOKUP(B130,'ERKEK KATILIM'!#REF!,2,FALSE))</f>
        <v/>
      </c>
      <c r="E130" s="92" t="str">
        <f>IF(ISBLANK(C130),"",VLOOKUP(C130,'KIZ KATILIM'!#REF!,2,FALSE))</f>
        <v/>
      </c>
      <c r="F130" s="19" t="str">
        <f>IFERROR(VLOOKUP(D130,'ERKEK KATILIM'!#REF!,3,0),"")</f>
        <v/>
      </c>
      <c r="G130" s="27" t="str">
        <f>IFERROR(VLOOKUP(E130,'KIZ KATILIM'!#REF!,3,0),"")</f>
        <v/>
      </c>
      <c r="H130" s="95" t="str">
        <f t="shared" si="2"/>
        <v/>
      </c>
    </row>
    <row r="131" spans="2:8" x14ac:dyDescent="0.3">
      <c r="B131" s="18"/>
      <c r="C131" s="18"/>
      <c r="D131" s="1" t="str">
        <f>IF(ISBLANK(B131),"",VLOOKUP(B131,'ERKEK KATILIM'!#REF!,2,FALSE))</f>
        <v/>
      </c>
      <c r="E131" s="92" t="str">
        <f>IF(ISBLANK(C131),"",VLOOKUP(C131,'KIZ KATILIM'!#REF!,2,FALSE))</f>
        <v/>
      </c>
      <c r="F131" s="19" t="str">
        <f>IFERROR(VLOOKUP(D131,'ERKEK KATILIM'!#REF!,3,0),"")</f>
        <v/>
      </c>
      <c r="G131" s="27" t="str">
        <f>IFERROR(VLOOKUP(E131,'KIZ KATILIM'!#REF!,3,0),"")</f>
        <v/>
      </c>
      <c r="H131" s="95" t="str">
        <f t="shared" si="2"/>
        <v/>
      </c>
    </row>
    <row r="132" spans="2:8" x14ac:dyDescent="0.3">
      <c r="B132" s="18"/>
      <c r="C132" s="18"/>
      <c r="D132" s="1" t="str">
        <f>IF(ISBLANK(B132),"",VLOOKUP(B132,'ERKEK KATILIM'!#REF!,2,FALSE))</f>
        <v/>
      </c>
      <c r="E132" s="92" t="str">
        <f>IF(ISBLANK(C132),"",VLOOKUP(C132,'KIZ KATILIM'!#REF!,2,FALSE))</f>
        <v/>
      </c>
      <c r="F132" s="19" t="str">
        <f>IFERROR(VLOOKUP(D132,'ERKEK KATILIM'!#REF!,3,0),"")</f>
        <v/>
      </c>
      <c r="G132" s="27" t="str">
        <f>IFERROR(VLOOKUP(E132,'KIZ KATILIM'!#REF!,3,0),"")</f>
        <v/>
      </c>
      <c r="H132" s="95" t="str">
        <f t="shared" si="2"/>
        <v/>
      </c>
    </row>
    <row r="133" spans="2:8" x14ac:dyDescent="0.3">
      <c r="B133" s="18"/>
      <c r="C133" s="18"/>
      <c r="D133" s="1" t="str">
        <f>IF(ISBLANK(B133),"",VLOOKUP(B133,'ERKEK KATILIM'!#REF!,2,FALSE))</f>
        <v/>
      </c>
      <c r="E133" s="92" t="str">
        <f>IF(ISBLANK(C133),"",VLOOKUP(C133,'KIZ KATILIM'!#REF!,2,FALSE))</f>
        <v/>
      </c>
      <c r="F133" s="19" t="str">
        <f>IFERROR(VLOOKUP(D133,'ERKEK KATILIM'!#REF!,3,0),"")</f>
        <v/>
      </c>
      <c r="G133" s="27" t="str">
        <f>IFERROR(VLOOKUP(E133,'KIZ KATILIM'!#REF!,3,0),"")</f>
        <v/>
      </c>
      <c r="H133" s="95" t="str">
        <f t="shared" si="2"/>
        <v/>
      </c>
    </row>
    <row r="134" spans="2:8" x14ac:dyDescent="0.3">
      <c r="B134" s="18"/>
      <c r="C134" s="18"/>
      <c r="D134" s="1" t="str">
        <f>IF(ISBLANK(B134),"",VLOOKUP(B134,'ERKEK KATILIM'!#REF!,2,FALSE))</f>
        <v/>
      </c>
      <c r="E134" s="92" t="str">
        <f>IF(ISBLANK(C134),"",VLOOKUP(C134,'KIZ KATILIM'!#REF!,2,FALSE))</f>
        <v/>
      </c>
      <c r="F134" s="19" t="str">
        <f>IFERROR(VLOOKUP(D134,'ERKEK KATILIM'!#REF!,3,0),"")</f>
        <v/>
      </c>
      <c r="G134" s="27" t="str">
        <f>IFERROR(VLOOKUP(E134,'KIZ KATILIM'!#REF!,3,0),"")</f>
        <v/>
      </c>
      <c r="H134" s="95" t="str">
        <f t="shared" si="2"/>
        <v/>
      </c>
    </row>
    <row r="135" spans="2:8" x14ac:dyDescent="0.3">
      <c r="B135" s="18"/>
      <c r="C135" s="18"/>
      <c r="D135" s="1" t="str">
        <f>IF(ISBLANK(B135),"",VLOOKUP(B135,'ERKEK KATILIM'!#REF!,2,FALSE))</f>
        <v/>
      </c>
      <c r="E135" s="92" t="str">
        <f>IF(ISBLANK(C135),"",VLOOKUP(C135,'KIZ KATILIM'!#REF!,2,FALSE))</f>
        <v/>
      </c>
      <c r="F135" s="19" t="str">
        <f>IFERROR(VLOOKUP(D135,'ERKEK KATILIM'!#REF!,3,0),"")</f>
        <v/>
      </c>
      <c r="G135" s="27" t="str">
        <f>IFERROR(VLOOKUP(E135,'KIZ KATILIM'!#REF!,3,0),"")</f>
        <v/>
      </c>
      <c r="H135" s="95" t="str">
        <f t="shared" si="2"/>
        <v/>
      </c>
    </row>
    <row r="136" spans="2:8" x14ac:dyDescent="0.3">
      <c r="B136" s="18"/>
      <c r="C136" s="18"/>
      <c r="D136" s="1" t="str">
        <f>IF(ISBLANK(B136),"",VLOOKUP(B136,'ERKEK KATILIM'!#REF!,2,FALSE))</f>
        <v/>
      </c>
      <c r="E136" s="92" t="str">
        <f>IF(ISBLANK(C136),"",VLOOKUP(C136,'KIZ KATILIM'!#REF!,2,FALSE))</f>
        <v/>
      </c>
      <c r="F136" s="19" t="str">
        <f>IFERROR(VLOOKUP(D136,'ERKEK KATILIM'!#REF!,3,0),"")</f>
        <v/>
      </c>
      <c r="G136" s="27" t="str">
        <f>IFERROR(VLOOKUP(E136,'KIZ KATILIM'!#REF!,3,0),"")</f>
        <v/>
      </c>
      <c r="H136" s="95" t="str">
        <f t="shared" si="2"/>
        <v/>
      </c>
    </row>
    <row r="137" spans="2:8" x14ac:dyDescent="0.3">
      <c r="B137" s="18"/>
      <c r="C137" s="18"/>
      <c r="D137" s="1" t="str">
        <f>IF(ISBLANK(B137),"",VLOOKUP(B137,'ERKEK KATILIM'!#REF!,2,FALSE))</f>
        <v/>
      </c>
      <c r="E137" s="92" t="str">
        <f>IF(ISBLANK(C137),"",VLOOKUP(C137,'KIZ KATILIM'!#REF!,2,FALSE))</f>
        <v/>
      </c>
      <c r="F137" s="19" t="str">
        <f>IFERROR(VLOOKUP(D137,'ERKEK KATILIM'!#REF!,3,0),"")</f>
        <v/>
      </c>
      <c r="G137" s="27" t="str">
        <f>IFERROR(VLOOKUP(E137,'KIZ KATILIM'!#REF!,3,0),"")</f>
        <v/>
      </c>
      <c r="H137" s="95" t="str">
        <f t="shared" si="2"/>
        <v/>
      </c>
    </row>
    <row r="138" spans="2:8" x14ac:dyDescent="0.3">
      <c r="B138" s="18"/>
      <c r="C138" s="18"/>
      <c r="D138" s="1" t="str">
        <f>IF(ISBLANK(B138),"",VLOOKUP(B138,'ERKEK KATILIM'!#REF!,2,FALSE))</f>
        <v/>
      </c>
      <c r="E138" s="92" t="str">
        <f>IF(ISBLANK(C138),"",VLOOKUP(C138,'KIZ KATILIM'!#REF!,2,FALSE))</f>
        <v/>
      </c>
      <c r="F138" s="19" t="str">
        <f>IFERROR(VLOOKUP(D138,'ERKEK KATILIM'!#REF!,3,0),"")</f>
        <v/>
      </c>
      <c r="G138" s="27" t="str">
        <f>IFERROR(VLOOKUP(E138,'KIZ KATILIM'!#REF!,3,0),"")</f>
        <v/>
      </c>
      <c r="H138" s="95" t="str">
        <f t="shared" si="2"/>
        <v/>
      </c>
    </row>
    <row r="139" spans="2:8" x14ac:dyDescent="0.3">
      <c r="B139" s="18"/>
      <c r="C139" s="18"/>
      <c r="D139" s="1" t="str">
        <f>IF(ISBLANK(B139),"",VLOOKUP(B139,'ERKEK KATILIM'!#REF!,2,FALSE))</f>
        <v/>
      </c>
      <c r="E139" s="92" t="str">
        <f>IF(ISBLANK(C139),"",VLOOKUP(C139,'KIZ KATILIM'!#REF!,2,FALSE))</f>
        <v/>
      </c>
      <c r="F139" s="19" t="str">
        <f>IFERROR(VLOOKUP(D139,'ERKEK KATILIM'!#REF!,3,0),"")</f>
        <v/>
      </c>
      <c r="G139" s="27" t="str">
        <f>IFERROR(VLOOKUP(E139,'KIZ KATILIM'!#REF!,3,0),"")</f>
        <v/>
      </c>
      <c r="H139" s="95" t="str">
        <f t="shared" si="2"/>
        <v/>
      </c>
    </row>
    <row r="140" spans="2:8" x14ac:dyDescent="0.3">
      <c r="B140" s="18"/>
      <c r="C140" s="18"/>
      <c r="D140" s="1" t="str">
        <f>IF(ISBLANK(B140),"",VLOOKUP(B140,'ERKEK KATILIM'!#REF!,2,FALSE))</f>
        <v/>
      </c>
      <c r="E140" s="92" t="str">
        <f>IF(ISBLANK(C140),"",VLOOKUP(C140,'KIZ KATILIM'!#REF!,2,FALSE))</f>
        <v/>
      </c>
      <c r="F140" s="19" t="str">
        <f>IFERROR(VLOOKUP(D140,'ERKEK KATILIM'!#REF!,3,0),"")</f>
        <v/>
      </c>
      <c r="G140" s="27" t="str">
        <f>IFERROR(VLOOKUP(E140,'KIZ KATILIM'!#REF!,3,0),"")</f>
        <v/>
      </c>
      <c r="H140" s="95" t="str">
        <f t="shared" si="2"/>
        <v/>
      </c>
    </row>
    <row r="141" spans="2:8" x14ac:dyDescent="0.3">
      <c r="B141" s="18"/>
      <c r="C141" s="18"/>
      <c r="D141" s="1" t="str">
        <f>IF(ISBLANK(B141),"",VLOOKUP(B141,'ERKEK KATILIM'!#REF!,2,FALSE))</f>
        <v/>
      </c>
      <c r="E141" s="92" t="str">
        <f>IF(ISBLANK(C141),"",VLOOKUP(C141,'KIZ KATILIM'!#REF!,2,FALSE))</f>
        <v/>
      </c>
      <c r="F141" s="19" t="str">
        <f>IFERROR(VLOOKUP(D141,'ERKEK KATILIM'!#REF!,3,0),"")</f>
        <v/>
      </c>
      <c r="G141" s="27" t="str">
        <f>IFERROR(VLOOKUP(E141,'KIZ KATILIM'!#REF!,3,0),"")</f>
        <v/>
      </c>
      <c r="H141" s="95" t="str">
        <f t="shared" si="2"/>
        <v/>
      </c>
    </row>
    <row r="142" spans="2:8" x14ac:dyDescent="0.3">
      <c r="B142" s="18"/>
      <c r="C142" s="18"/>
      <c r="D142" s="1" t="str">
        <f>IF(ISBLANK(B142),"",VLOOKUP(B142,'ERKEK KATILIM'!#REF!,2,FALSE))</f>
        <v/>
      </c>
      <c r="E142" s="92" t="str">
        <f>IF(ISBLANK(C142),"",VLOOKUP(C142,'KIZ KATILIM'!#REF!,2,FALSE))</f>
        <v/>
      </c>
      <c r="F142" s="19" t="str">
        <f>IFERROR(VLOOKUP(D142,'ERKEK KATILIM'!#REF!,3,0),"")</f>
        <v/>
      </c>
      <c r="G142" s="27" t="str">
        <f>IFERROR(VLOOKUP(E142,'KIZ KATILIM'!#REF!,3,0),"")</f>
        <v/>
      </c>
      <c r="H142" s="95" t="str">
        <f t="shared" si="2"/>
        <v/>
      </c>
    </row>
    <row r="143" spans="2:8" x14ac:dyDescent="0.3">
      <c r="B143" s="18"/>
      <c r="C143" s="18"/>
      <c r="D143" s="1" t="str">
        <f>IF(ISBLANK(B143),"",VLOOKUP(B143,'ERKEK KATILIM'!#REF!,2,FALSE))</f>
        <v/>
      </c>
      <c r="E143" s="92" t="str">
        <f>IF(ISBLANK(C143),"",VLOOKUP(C143,'KIZ KATILIM'!#REF!,2,FALSE))</f>
        <v/>
      </c>
      <c r="F143" s="19" t="str">
        <f>IFERROR(VLOOKUP(D143,'ERKEK KATILIM'!#REF!,3,0),"")</f>
        <v/>
      </c>
      <c r="G143" s="27" t="str">
        <f>IFERROR(VLOOKUP(E143,'KIZ KATILIM'!#REF!,3,0),"")</f>
        <v/>
      </c>
      <c r="H143" s="95" t="str">
        <f t="shared" si="2"/>
        <v/>
      </c>
    </row>
    <row r="144" spans="2:8" x14ac:dyDescent="0.3">
      <c r="B144" s="18"/>
      <c r="C144" s="18"/>
      <c r="D144" s="1" t="str">
        <f>IF(ISBLANK(B144),"",VLOOKUP(B144,'ERKEK KATILIM'!#REF!,2,FALSE))</f>
        <v/>
      </c>
      <c r="E144" s="92" t="str">
        <f>IF(ISBLANK(C144),"",VLOOKUP(C144,'KIZ KATILIM'!#REF!,2,FALSE))</f>
        <v/>
      </c>
      <c r="F144" s="19" t="str">
        <f>IFERROR(VLOOKUP(D144,'ERKEK KATILIM'!#REF!,3,0),"")</f>
        <v/>
      </c>
      <c r="G144" s="27" t="str">
        <f>IFERROR(VLOOKUP(E144,'KIZ KATILIM'!#REF!,3,0),"")</f>
        <v/>
      </c>
      <c r="H144" s="95" t="str">
        <f t="shared" si="2"/>
        <v/>
      </c>
    </row>
    <row r="145" spans="2:8" x14ac:dyDescent="0.3">
      <c r="B145" s="18"/>
      <c r="C145" s="18"/>
      <c r="D145" s="1" t="str">
        <f>IF(ISBLANK(B145),"",VLOOKUP(B145,'ERKEK KATILIM'!#REF!,2,FALSE))</f>
        <v/>
      </c>
      <c r="E145" s="92" t="str">
        <f>IF(ISBLANK(C145),"",VLOOKUP(C145,'KIZ KATILIM'!#REF!,2,FALSE))</f>
        <v/>
      </c>
      <c r="F145" s="19" t="str">
        <f>IFERROR(VLOOKUP(D145,'ERKEK KATILIM'!#REF!,3,0),"")</f>
        <v/>
      </c>
      <c r="G145" s="27" t="str">
        <f>IFERROR(VLOOKUP(E145,'KIZ KATILIM'!#REF!,3,0),"")</f>
        <v/>
      </c>
      <c r="H145" s="95" t="str">
        <f t="shared" si="2"/>
        <v/>
      </c>
    </row>
    <row r="146" spans="2:8" x14ac:dyDescent="0.3">
      <c r="B146" s="18"/>
      <c r="C146" s="18"/>
      <c r="D146" s="1" t="str">
        <f>IF(ISBLANK(B146),"",VLOOKUP(B146,'ERKEK KATILIM'!#REF!,2,FALSE))</f>
        <v/>
      </c>
      <c r="E146" s="92" t="str">
        <f>IF(ISBLANK(C146),"",VLOOKUP(C146,'KIZ KATILIM'!#REF!,2,FALSE))</f>
        <v/>
      </c>
      <c r="F146" s="19" t="str">
        <f>IFERROR(VLOOKUP(D146,'ERKEK KATILIM'!#REF!,3,0),"")</f>
        <v/>
      </c>
      <c r="G146" s="27" t="str">
        <f>IFERROR(VLOOKUP(E146,'KIZ KATILIM'!#REF!,3,0),"")</f>
        <v/>
      </c>
      <c r="H146" s="95" t="str">
        <f t="shared" si="2"/>
        <v/>
      </c>
    </row>
    <row r="147" spans="2:8" x14ac:dyDescent="0.3">
      <c r="B147" s="18"/>
      <c r="C147" s="18"/>
      <c r="D147" s="1" t="str">
        <f>IF(ISBLANK(B147),"",VLOOKUP(B147,'ERKEK KATILIM'!#REF!,2,FALSE))</f>
        <v/>
      </c>
      <c r="E147" s="92" t="str">
        <f>IF(ISBLANK(C147),"",VLOOKUP(C147,'KIZ KATILIM'!#REF!,2,FALSE))</f>
        <v/>
      </c>
      <c r="F147" s="19" t="str">
        <f>IFERROR(VLOOKUP(D147,'ERKEK KATILIM'!#REF!,3,0),"")</f>
        <v/>
      </c>
      <c r="G147" s="27" t="str">
        <f>IFERROR(VLOOKUP(E147,'KIZ KATILIM'!#REF!,3,0),"")</f>
        <v/>
      </c>
      <c r="H147" s="95" t="str">
        <f t="shared" si="2"/>
        <v/>
      </c>
    </row>
    <row r="148" spans="2:8" x14ac:dyDescent="0.3">
      <c r="B148" s="18"/>
      <c r="C148" s="18"/>
      <c r="D148" s="1" t="str">
        <f>IF(ISBLANK(B148),"",VLOOKUP(B148,'ERKEK KATILIM'!#REF!,2,FALSE))</f>
        <v/>
      </c>
      <c r="E148" s="92" t="str">
        <f>IF(ISBLANK(C148),"",VLOOKUP(C148,'KIZ KATILIM'!#REF!,2,FALSE))</f>
        <v/>
      </c>
      <c r="F148" s="19" t="str">
        <f>IFERROR(VLOOKUP(D148,'ERKEK KATILIM'!#REF!,3,0),"")</f>
        <v/>
      </c>
      <c r="G148" s="27" t="str">
        <f>IFERROR(VLOOKUP(E148,'KIZ KATILIM'!#REF!,3,0),"")</f>
        <v/>
      </c>
      <c r="H148" s="95" t="str">
        <f t="shared" ref="H148:H211" si="3">IF(SUM(F148:G148)&lt;=0,"",IFERROR(SUM(F148:G148,0),""))</f>
        <v/>
      </c>
    </row>
    <row r="149" spans="2:8" x14ac:dyDescent="0.3">
      <c r="B149" s="18"/>
      <c r="C149" s="18"/>
      <c r="D149" s="1" t="str">
        <f>IF(ISBLANK(B149),"",VLOOKUP(B149,'ERKEK KATILIM'!#REF!,2,FALSE))</f>
        <v/>
      </c>
      <c r="E149" s="92" t="str">
        <f>IF(ISBLANK(C149),"",VLOOKUP(C149,'KIZ KATILIM'!#REF!,2,FALSE))</f>
        <v/>
      </c>
      <c r="F149" s="19" t="str">
        <f>IFERROR(VLOOKUP(D149,'ERKEK KATILIM'!#REF!,3,0),"")</f>
        <v/>
      </c>
      <c r="G149" s="27" t="str">
        <f>IFERROR(VLOOKUP(E149,'KIZ KATILIM'!#REF!,3,0),"")</f>
        <v/>
      </c>
      <c r="H149" s="95" t="str">
        <f t="shared" si="3"/>
        <v/>
      </c>
    </row>
    <row r="150" spans="2:8" x14ac:dyDescent="0.3">
      <c r="B150" s="18"/>
      <c r="C150" s="18"/>
      <c r="D150" s="1" t="str">
        <f>IF(ISBLANK(B150),"",VLOOKUP(B150,'ERKEK KATILIM'!#REF!,2,FALSE))</f>
        <v/>
      </c>
      <c r="E150" s="92" t="str">
        <f>IF(ISBLANK(C150),"",VLOOKUP(C150,'KIZ KATILIM'!#REF!,2,FALSE))</f>
        <v/>
      </c>
      <c r="F150" s="19" t="str">
        <f>IFERROR(VLOOKUP(D150,'ERKEK KATILIM'!#REF!,3,0),"")</f>
        <v/>
      </c>
      <c r="G150" s="27" t="str">
        <f>IFERROR(VLOOKUP(E150,'KIZ KATILIM'!#REF!,3,0),"")</f>
        <v/>
      </c>
      <c r="H150" s="95" t="str">
        <f t="shared" si="3"/>
        <v/>
      </c>
    </row>
    <row r="151" spans="2:8" x14ac:dyDescent="0.3">
      <c r="B151" s="18"/>
      <c r="C151" s="18"/>
      <c r="D151" s="1" t="str">
        <f>IF(ISBLANK(B151),"",VLOOKUP(B151,'ERKEK KATILIM'!#REF!,2,FALSE))</f>
        <v/>
      </c>
      <c r="E151" s="92" t="str">
        <f>IF(ISBLANK(C151),"",VLOOKUP(C151,'KIZ KATILIM'!#REF!,2,FALSE))</f>
        <v/>
      </c>
      <c r="F151" s="19" t="str">
        <f>IFERROR(VLOOKUP(D151,'ERKEK KATILIM'!#REF!,3,0),"")</f>
        <v/>
      </c>
      <c r="G151" s="27" t="str">
        <f>IFERROR(VLOOKUP(E151,'KIZ KATILIM'!#REF!,3,0),"")</f>
        <v/>
      </c>
      <c r="H151" s="95" t="str">
        <f t="shared" si="3"/>
        <v/>
      </c>
    </row>
    <row r="152" spans="2:8" x14ac:dyDescent="0.3">
      <c r="B152" s="18"/>
      <c r="C152" s="18"/>
      <c r="D152" s="1" t="str">
        <f>IF(ISBLANK(B152),"",VLOOKUP(B152,'ERKEK KATILIM'!#REF!,2,FALSE))</f>
        <v/>
      </c>
      <c r="E152" s="92" t="str">
        <f>IF(ISBLANK(C152),"",VLOOKUP(C152,'KIZ KATILIM'!#REF!,2,FALSE))</f>
        <v/>
      </c>
      <c r="F152" s="19" t="str">
        <f>IFERROR(VLOOKUP(D152,'ERKEK KATILIM'!#REF!,3,0),"")</f>
        <v/>
      </c>
      <c r="G152" s="27" t="str">
        <f>IFERROR(VLOOKUP(E152,'KIZ KATILIM'!#REF!,3,0),"")</f>
        <v/>
      </c>
      <c r="H152" s="95" t="str">
        <f t="shared" si="3"/>
        <v/>
      </c>
    </row>
    <row r="153" spans="2:8" x14ac:dyDescent="0.3">
      <c r="B153" s="18"/>
      <c r="C153" s="18"/>
      <c r="D153" s="1" t="str">
        <f>IF(ISBLANK(B153),"",VLOOKUP(B153,'ERKEK KATILIM'!#REF!,2,FALSE))</f>
        <v/>
      </c>
      <c r="E153" s="92" t="str">
        <f>IF(ISBLANK(C153),"",VLOOKUP(C153,'KIZ KATILIM'!#REF!,2,FALSE))</f>
        <v/>
      </c>
      <c r="F153" s="19" t="str">
        <f>IFERROR(VLOOKUP(D153,'ERKEK KATILIM'!#REF!,3,0),"")</f>
        <v/>
      </c>
      <c r="G153" s="27" t="str">
        <f>IFERROR(VLOOKUP(E153,'KIZ KATILIM'!#REF!,3,0),"")</f>
        <v/>
      </c>
      <c r="H153" s="95" t="str">
        <f t="shared" si="3"/>
        <v/>
      </c>
    </row>
    <row r="154" spans="2:8" x14ac:dyDescent="0.3">
      <c r="B154" s="18"/>
      <c r="C154" s="18"/>
      <c r="D154" s="1" t="str">
        <f>IF(ISBLANK(B154),"",VLOOKUP(B154,'ERKEK KATILIM'!#REF!,2,FALSE))</f>
        <v/>
      </c>
      <c r="E154" s="92" t="str">
        <f>IF(ISBLANK(C154),"",VLOOKUP(C154,'KIZ KATILIM'!#REF!,2,FALSE))</f>
        <v/>
      </c>
      <c r="F154" s="19" t="str">
        <f>IFERROR(VLOOKUP(D154,'ERKEK KATILIM'!#REF!,3,0),"")</f>
        <v/>
      </c>
      <c r="G154" s="27" t="str">
        <f>IFERROR(VLOOKUP(E154,'KIZ KATILIM'!#REF!,3,0),"")</f>
        <v/>
      </c>
      <c r="H154" s="95" t="str">
        <f t="shared" si="3"/>
        <v/>
      </c>
    </row>
    <row r="155" spans="2:8" x14ac:dyDescent="0.3">
      <c r="B155" s="18"/>
      <c r="C155" s="18"/>
      <c r="D155" s="1" t="str">
        <f>IF(ISBLANK(B155),"",VLOOKUP(B155,'ERKEK KATILIM'!#REF!,2,FALSE))</f>
        <v/>
      </c>
      <c r="E155" s="92" t="str">
        <f>IF(ISBLANK(C155),"",VLOOKUP(C155,'KIZ KATILIM'!#REF!,2,FALSE))</f>
        <v/>
      </c>
      <c r="F155" s="19" t="str">
        <f>IFERROR(VLOOKUP(D155,'ERKEK KATILIM'!#REF!,3,0),"")</f>
        <v/>
      </c>
      <c r="G155" s="27" t="str">
        <f>IFERROR(VLOOKUP(E155,'KIZ KATILIM'!#REF!,3,0),"")</f>
        <v/>
      </c>
      <c r="H155" s="95" t="str">
        <f t="shared" si="3"/>
        <v/>
      </c>
    </row>
    <row r="156" spans="2:8" x14ac:dyDescent="0.3">
      <c r="B156" s="18"/>
      <c r="C156" s="18"/>
      <c r="D156" s="1" t="str">
        <f>IF(ISBLANK(B156),"",VLOOKUP(B156,'ERKEK KATILIM'!#REF!,2,FALSE))</f>
        <v/>
      </c>
      <c r="E156" s="92" t="str">
        <f>IF(ISBLANK(C156),"",VLOOKUP(C156,'KIZ KATILIM'!#REF!,2,FALSE))</f>
        <v/>
      </c>
      <c r="F156" s="19" t="str">
        <f>IFERROR(VLOOKUP(D156,'ERKEK KATILIM'!#REF!,3,0),"")</f>
        <v/>
      </c>
      <c r="G156" s="27" t="str">
        <f>IFERROR(VLOOKUP(E156,'KIZ KATILIM'!#REF!,3,0),"")</f>
        <v/>
      </c>
      <c r="H156" s="95" t="str">
        <f t="shared" si="3"/>
        <v/>
      </c>
    </row>
    <row r="157" spans="2:8" x14ac:dyDescent="0.3">
      <c r="B157" s="18"/>
      <c r="C157" s="18"/>
      <c r="D157" s="1" t="str">
        <f>IF(ISBLANK(B157),"",VLOOKUP(B157,'ERKEK KATILIM'!#REF!,2,FALSE))</f>
        <v/>
      </c>
      <c r="E157" s="92" t="str">
        <f>IF(ISBLANK(C157),"",VLOOKUP(C157,'KIZ KATILIM'!#REF!,2,FALSE))</f>
        <v/>
      </c>
      <c r="F157" s="19" t="str">
        <f>IFERROR(VLOOKUP(D157,'ERKEK KATILIM'!#REF!,3,0),"")</f>
        <v/>
      </c>
      <c r="G157" s="27" t="str">
        <f>IFERROR(VLOOKUP(E157,'KIZ KATILIM'!#REF!,3,0),"")</f>
        <v/>
      </c>
      <c r="H157" s="95" t="str">
        <f t="shared" si="3"/>
        <v/>
      </c>
    </row>
    <row r="158" spans="2:8" x14ac:dyDescent="0.3">
      <c r="B158" s="18"/>
      <c r="C158" s="18"/>
      <c r="D158" s="1" t="str">
        <f>IF(ISBLANK(B158),"",VLOOKUP(B158,'ERKEK KATILIM'!#REF!,2,FALSE))</f>
        <v/>
      </c>
      <c r="E158" s="92" t="str">
        <f>IF(ISBLANK(C158),"",VLOOKUP(C158,'KIZ KATILIM'!#REF!,2,FALSE))</f>
        <v/>
      </c>
      <c r="F158" s="19" t="str">
        <f>IFERROR(VLOOKUP(D158,'ERKEK KATILIM'!#REF!,3,0),"")</f>
        <v/>
      </c>
      <c r="G158" s="27" t="str">
        <f>IFERROR(VLOOKUP(E158,'KIZ KATILIM'!#REF!,3,0),"")</f>
        <v/>
      </c>
      <c r="H158" s="95" t="str">
        <f t="shared" si="3"/>
        <v/>
      </c>
    </row>
    <row r="159" spans="2:8" x14ac:dyDescent="0.3">
      <c r="B159" s="18"/>
      <c r="C159" s="18"/>
      <c r="D159" s="1" t="str">
        <f>IF(ISBLANK(B159),"",VLOOKUP(B159,'ERKEK KATILIM'!#REF!,2,FALSE))</f>
        <v/>
      </c>
      <c r="E159" s="92" t="str">
        <f>IF(ISBLANK(C159),"",VLOOKUP(C159,'KIZ KATILIM'!#REF!,2,FALSE))</f>
        <v/>
      </c>
      <c r="F159" s="19" t="str">
        <f>IFERROR(VLOOKUP(D159,'ERKEK KATILIM'!#REF!,3,0),"")</f>
        <v/>
      </c>
      <c r="G159" s="27" t="str">
        <f>IFERROR(VLOOKUP(E159,'KIZ KATILIM'!#REF!,3,0),"")</f>
        <v/>
      </c>
      <c r="H159" s="95" t="str">
        <f t="shared" si="3"/>
        <v/>
      </c>
    </row>
    <row r="160" spans="2:8" x14ac:dyDescent="0.3">
      <c r="B160" s="18"/>
      <c r="C160" s="18"/>
      <c r="D160" s="1" t="str">
        <f>IF(ISBLANK(B160),"",VLOOKUP(B160,'ERKEK KATILIM'!#REF!,2,FALSE))</f>
        <v/>
      </c>
      <c r="E160" s="92" t="str">
        <f>IF(ISBLANK(C160),"",VLOOKUP(C160,'KIZ KATILIM'!#REF!,2,FALSE))</f>
        <v/>
      </c>
      <c r="F160" s="19" t="str">
        <f>IFERROR(VLOOKUP(D160,'ERKEK KATILIM'!#REF!,3,0),"")</f>
        <v/>
      </c>
      <c r="G160" s="27" t="str">
        <f>IFERROR(VLOOKUP(E160,'KIZ KATILIM'!#REF!,3,0),"")</f>
        <v/>
      </c>
      <c r="H160" s="95" t="str">
        <f t="shared" si="3"/>
        <v/>
      </c>
    </row>
    <row r="161" spans="2:8" x14ac:dyDescent="0.3">
      <c r="B161" s="18"/>
      <c r="C161" s="18"/>
      <c r="D161" s="1" t="str">
        <f>IF(ISBLANK(B161),"",VLOOKUP(B161,'ERKEK KATILIM'!#REF!,2,FALSE))</f>
        <v/>
      </c>
      <c r="E161" s="92" t="str">
        <f>IF(ISBLANK(C161),"",VLOOKUP(C161,'KIZ KATILIM'!#REF!,2,FALSE))</f>
        <v/>
      </c>
      <c r="F161" s="19" t="str">
        <f>IFERROR(VLOOKUP(D161,'ERKEK KATILIM'!#REF!,3,0),"")</f>
        <v/>
      </c>
      <c r="G161" s="27" t="str">
        <f>IFERROR(VLOOKUP(E161,'KIZ KATILIM'!#REF!,3,0),"")</f>
        <v/>
      </c>
      <c r="H161" s="95" t="str">
        <f t="shared" si="3"/>
        <v/>
      </c>
    </row>
    <row r="162" spans="2:8" x14ac:dyDescent="0.3">
      <c r="B162" s="18"/>
      <c r="C162" s="18"/>
      <c r="D162" s="1" t="str">
        <f>IF(ISBLANK(B162),"",VLOOKUP(B162,'ERKEK KATILIM'!#REF!,2,FALSE))</f>
        <v/>
      </c>
      <c r="E162" s="92" t="str">
        <f>IF(ISBLANK(C162),"",VLOOKUP(C162,'KIZ KATILIM'!#REF!,2,FALSE))</f>
        <v/>
      </c>
      <c r="F162" s="19" t="str">
        <f>IFERROR(VLOOKUP(D162,'ERKEK KATILIM'!#REF!,3,0),"")</f>
        <v/>
      </c>
      <c r="G162" s="27" t="str">
        <f>IFERROR(VLOOKUP(E162,'KIZ KATILIM'!#REF!,3,0),"")</f>
        <v/>
      </c>
      <c r="H162" s="95" t="str">
        <f t="shared" si="3"/>
        <v/>
      </c>
    </row>
    <row r="163" spans="2:8" x14ac:dyDescent="0.3">
      <c r="B163" s="18"/>
      <c r="C163" s="18"/>
      <c r="D163" s="1" t="str">
        <f>IF(ISBLANK(B163),"",VLOOKUP(B163,'ERKEK KATILIM'!#REF!,2,FALSE))</f>
        <v/>
      </c>
      <c r="E163" s="92" t="str">
        <f>IF(ISBLANK(C163),"",VLOOKUP(C163,'KIZ KATILIM'!#REF!,2,FALSE))</f>
        <v/>
      </c>
      <c r="F163" s="19" t="str">
        <f>IFERROR(VLOOKUP(D163,'ERKEK KATILIM'!#REF!,3,0),"")</f>
        <v/>
      </c>
      <c r="G163" s="27" t="str">
        <f>IFERROR(VLOOKUP(E163,'KIZ KATILIM'!#REF!,3,0),"")</f>
        <v/>
      </c>
      <c r="H163" s="95" t="str">
        <f t="shared" si="3"/>
        <v/>
      </c>
    </row>
    <row r="164" spans="2:8" x14ac:dyDescent="0.3">
      <c r="B164" s="18"/>
      <c r="C164" s="18"/>
      <c r="D164" s="1" t="str">
        <f>IF(ISBLANK(B164),"",VLOOKUP(B164,'ERKEK KATILIM'!#REF!,2,FALSE))</f>
        <v/>
      </c>
      <c r="E164" s="92" t="str">
        <f>IF(ISBLANK(C164),"",VLOOKUP(C164,'KIZ KATILIM'!#REF!,2,FALSE))</f>
        <v/>
      </c>
      <c r="F164" s="19" t="str">
        <f>IFERROR(VLOOKUP(D164,'ERKEK KATILIM'!#REF!,3,0),"")</f>
        <v/>
      </c>
      <c r="G164" s="27" t="str">
        <f>IFERROR(VLOOKUP(E164,'KIZ KATILIM'!#REF!,3,0),"")</f>
        <v/>
      </c>
      <c r="H164" s="95" t="str">
        <f t="shared" si="3"/>
        <v/>
      </c>
    </row>
    <row r="165" spans="2:8" x14ac:dyDescent="0.3">
      <c r="B165" s="18"/>
      <c r="C165" s="18"/>
      <c r="D165" s="1" t="str">
        <f>IF(ISBLANK(B165),"",VLOOKUP(B165,'ERKEK KATILIM'!#REF!,2,FALSE))</f>
        <v/>
      </c>
      <c r="E165" s="92" t="str">
        <f>IF(ISBLANK(C165),"",VLOOKUP(C165,'KIZ KATILIM'!#REF!,2,FALSE))</f>
        <v/>
      </c>
      <c r="F165" s="19" t="str">
        <f>IFERROR(VLOOKUP(D165,'ERKEK KATILIM'!#REF!,3,0),"")</f>
        <v/>
      </c>
      <c r="G165" s="27" t="str">
        <f>IFERROR(VLOOKUP(E165,'KIZ KATILIM'!#REF!,3,0),"")</f>
        <v/>
      </c>
      <c r="H165" s="95" t="str">
        <f t="shared" si="3"/>
        <v/>
      </c>
    </row>
    <row r="166" spans="2:8" x14ac:dyDescent="0.3">
      <c r="B166" s="18"/>
      <c r="C166" s="18"/>
      <c r="D166" s="1" t="str">
        <f>IF(ISBLANK(B166),"",VLOOKUP(B166,'ERKEK KATILIM'!#REF!,2,FALSE))</f>
        <v/>
      </c>
      <c r="E166" s="92" t="str">
        <f>IF(ISBLANK(C166),"",VLOOKUP(C166,'KIZ KATILIM'!#REF!,2,FALSE))</f>
        <v/>
      </c>
      <c r="F166" s="19" t="str">
        <f>IFERROR(VLOOKUP(D166,'ERKEK KATILIM'!#REF!,3,0),"")</f>
        <v/>
      </c>
      <c r="G166" s="27" t="str">
        <f>IFERROR(VLOOKUP(E166,'KIZ KATILIM'!#REF!,3,0),"")</f>
        <v/>
      </c>
      <c r="H166" s="95" t="str">
        <f t="shared" si="3"/>
        <v/>
      </c>
    </row>
    <row r="167" spans="2:8" x14ac:dyDescent="0.3">
      <c r="B167" s="18"/>
      <c r="C167" s="18"/>
      <c r="D167" s="1" t="str">
        <f>IF(ISBLANK(B167),"",VLOOKUP(B167,'ERKEK KATILIM'!#REF!,2,FALSE))</f>
        <v/>
      </c>
      <c r="E167" s="92" t="str">
        <f>IF(ISBLANK(C167),"",VLOOKUP(C167,'KIZ KATILIM'!#REF!,2,FALSE))</f>
        <v/>
      </c>
      <c r="F167" s="19" t="str">
        <f>IFERROR(VLOOKUP(D167,'ERKEK KATILIM'!#REF!,3,0),"")</f>
        <v/>
      </c>
      <c r="G167" s="27" t="str">
        <f>IFERROR(VLOOKUP(E167,'KIZ KATILIM'!#REF!,3,0),"")</f>
        <v/>
      </c>
      <c r="H167" s="95" t="str">
        <f t="shared" si="3"/>
        <v/>
      </c>
    </row>
    <row r="168" spans="2:8" x14ac:dyDescent="0.3">
      <c r="B168" s="18"/>
      <c r="C168" s="18"/>
      <c r="D168" s="1" t="str">
        <f>IF(ISBLANK(B168),"",VLOOKUP(B168,'ERKEK KATILIM'!#REF!,2,FALSE))</f>
        <v/>
      </c>
      <c r="E168" s="92" t="str">
        <f>IF(ISBLANK(C168),"",VLOOKUP(C168,'KIZ KATILIM'!#REF!,2,FALSE))</f>
        <v/>
      </c>
      <c r="F168" s="19" t="str">
        <f>IFERROR(VLOOKUP(D168,'ERKEK KATILIM'!#REF!,3,0),"")</f>
        <v/>
      </c>
      <c r="G168" s="27" t="str">
        <f>IFERROR(VLOOKUP(E168,'KIZ KATILIM'!#REF!,3,0),"")</f>
        <v/>
      </c>
      <c r="H168" s="95" t="str">
        <f t="shared" si="3"/>
        <v/>
      </c>
    </row>
    <row r="169" spans="2:8" x14ac:dyDescent="0.3">
      <c r="B169" s="18"/>
      <c r="C169" s="18"/>
      <c r="D169" s="1" t="str">
        <f>IF(ISBLANK(B169),"",VLOOKUP(B169,'ERKEK KATILIM'!#REF!,2,FALSE))</f>
        <v/>
      </c>
      <c r="E169" s="92" t="str">
        <f>IF(ISBLANK(C169),"",VLOOKUP(C169,'KIZ KATILIM'!#REF!,2,FALSE))</f>
        <v/>
      </c>
      <c r="F169" s="19" t="str">
        <f>IFERROR(VLOOKUP(D169,'ERKEK KATILIM'!#REF!,3,0),"")</f>
        <v/>
      </c>
      <c r="G169" s="27" t="str">
        <f>IFERROR(VLOOKUP(E169,'KIZ KATILIM'!#REF!,3,0),"")</f>
        <v/>
      </c>
      <c r="H169" s="95" t="str">
        <f t="shared" si="3"/>
        <v/>
      </c>
    </row>
    <row r="170" spans="2:8" x14ac:dyDescent="0.3">
      <c r="B170" s="18"/>
      <c r="C170" s="18"/>
      <c r="D170" s="1" t="str">
        <f>IF(ISBLANK(B170),"",VLOOKUP(B170,'ERKEK KATILIM'!#REF!,2,FALSE))</f>
        <v/>
      </c>
      <c r="E170" s="92" t="str">
        <f>IF(ISBLANK(C170),"",VLOOKUP(C170,'KIZ KATILIM'!#REF!,2,FALSE))</f>
        <v/>
      </c>
      <c r="F170" s="19" t="str">
        <f>IFERROR(VLOOKUP(D170,'ERKEK KATILIM'!#REF!,3,0),"")</f>
        <v/>
      </c>
      <c r="G170" s="27" t="str">
        <f>IFERROR(VLOOKUP(E170,'KIZ KATILIM'!#REF!,3,0),"")</f>
        <v/>
      </c>
      <c r="H170" s="95" t="str">
        <f t="shared" si="3"/>
        <v/>
      </c>
    </row>
    <row r="171" spans="2:8" x14ac:dyDescent="0.3">
      <c r="B171" s="18"/>
      <c r="C171" s="18"/>
      <c r="D171" s="1" t="str">
        <f>IF(ISBLANK(B171),"",VLOOKUP(B171,'ERKEK KATILIM'!#REF!,2,FALSE))</f>
        <v/>
      </c>
      <c r="E171" s="92" t="str">
        <f>IF(ISBLANK(C171),"",VLOOKUP(C171,'KIZ KATILIM'!#REF!,2,FALSE))</f>
        <v/>
      </c>
      <c r="F171" s="19" t="str">
        <f>IFERROR(VLOOKUP(D171,'ERKEK KATILIM'!#REF!,3,0),"")</f>
        <v/>
      </c>
      <c r="G171" s="27" t="str">
        <f>IFERROR(VLOOKUP(E171,'KIZ KATILIM'!#REF!,3,0),"")</f>
        <v/>
      </c>
      <c r="H171" s="95" t="str">
        <f t="shared" si="3"/>
        <v/>
      </c>
    </row>
    <row r="172" spans="2:8" x14ac:dyDescent="0.3">
      <c r="B172" s="18"/>
      <c r="C172" s="18"/>
      <c r="D172" s="1" t="str">
        <f>IF(ISBLANK(B172),"",VLOOKUP(B172,'ERKEK KATILIM'!#REF!,2,FALSE))</f>
        <v/>
      </c>
      <c r="E172" s="92" t="str">
        <f>IF(ISBLANK(C172),"",VLOOKUP(C172,'KIZ KATILIM'!#REF!,2,FALSE))</f>
        <v/>
      </c>
      <c r="F172" s="19" t="str">
        <f>IFERROR(VLOOKUP(D172,'ERKEK KATILIM'!#REF!,3,0),"")</f>
        <v/>
      </c>
      <c r="G172" s="27" t="str">
        <f>IFERROR(VLOOKUP(E172,'KIZ KATILIM'!#REF!,3,0),"")</f>
        <v/>
      </c>
      <c r="H172" s="95" t="str">
        <f t="shared" si="3"/>
        <v/>
      </c>
    </row>
    <row r="173" spans="2:8" x14ac:dyDescent="0.3">
      <c r="B173" s="18"/>
      <c r="C173" s="18"/>
      <c r="D173" s="1" t="str">
        <f>IF(ISBLANK(B173),"",VLOOKUP(B173,'ERKEK KATILIM'!#REF!,2,FALSE))</f>
        <v/>
      </c>
      <c r="E173" s="92" t="str">
        <f>IF(ISBLANK(C173),"",VLOOKUP(C173,'KIZ KATILIM'!#REF!,2,FALSE))</f>
        <v/>
      </c>
      <c r="F173" s="19" t="str">
        <f>IFERROR(VLOOKUP(D173,'ERKEK KATILIM'!#REF!,3,0),"")</f>
        <v/>
      </c>
      <c r="G173" s="27" t="str">
        <f>IFERROR(VLOOKUP(E173,'KIZ KATILIM'!#REF!,3,0),"")</f>
        <v/>
      </c>
      <c r="H173" s="95" t="str">
        <f t="shared" si="3"/>
        <v/>
      </c>
    </row>
    <row r="174" spans="2:8" x14ac:dyDescent="0.3">
      <c r="B174" s="18"/>
      <c r="C174" s="18"/>
      <c r="D174" s="1" t="str">
        <f>IF(ISBLANK(B174),"",VLOOKUP(B174,'ERKEK KATILIM'!#REF!,2,FALSE))</f>
        <v/>
      </c>
      <c r="E174" s="92" t="str">
        <f>IF(ISBLANK(C174),"",VLOOKUP(C174,'KIZ KATILIM'!#REF!,2,FALSE))</f>
        <v/>
      </c>
      <c r="F174" s="19" t="str">
        <f>IFERROR(VLOOKUP(D174,'ERKEK KATILIM'!#REF!,3,0),"")</f>
        <v/>
      </c>
      <c r="G174" s="27" t="str">
        <f>IFERROR(VLOOKUP(E174,'KIZ KATILIM'!#REF!,3,0),"")</f>
        <v/>
      </c>
      <c r="H174" s="95" t="str">
        <f t="shared" si="3"/>
        <v/>
      </c>
    </row>
    <row r="175" spans="2:8" x14ac:dyDescent="0.3">
      <c r="B175" s="18"/>
      <c r="C175" s="18"/>
      <c r="D175" s="1" t="str">
        <f>IF(ISBLANK(B175),"",VLOOKUP(B175,'ERKEK KATILIM'!#REF!,2,FALSE))</f>
        <v/>
      </c>
      <c r="E175" s="92" t="str">
        <f>IF(ISBLANK(C175),"",VLOOKUP(C175,'KIZ KATILIM'!#REF!,2,FALSE))</f>
        <v/>
      </c>
      <c r="F175" s="19" t="str">
        <f>IFERROR(VLOOKUP(D175,'ERKEK KATILIM'!#REF!,3,0),"")</f>
        <v/>
      </c>
      <c r="G175" s="27" t="str">
        <f>IFERROR(VLOOKUP(E175,'KIZ KATILIM'!#REF!,3,0),"")</f>
        <v/>
      </c>
      <c r="H175" s="95" t="str">
        <f t="shared" si="3"/>
        <v/>
      </c>
    </row>
    <row r="176" spans="2:8" x14ac:dyDescent="0.3">
      <c r="B176" s="18"/>
      <c r="C176" s="18"/>
      <c r="D176" s="1" t="str">
        <f>IF(ISBLANK(B176),"",VLOOKUP(B176,'ERKEK KATILIM'!#REF!,2,FALSE))</f>
        <v/>
      </c>
      <c r="E176" s="92" t="str">
        <f>IF(ISBLANK(C176),"",VLOOKUP(C176,'KIZ KATILIM'!#REF!,2,FALSE))</f>
        <v/>
      </c>
      <c r="F176" s="19" t="str">
        <f>IFERROR(VLOOKUP(D176,'ERKEK KATILIM'!#REF!,3,0),"")</f>
        <v/>
      </c>
      <c r="G176" s="27" t="str">
        <f>IFERROR(VLOOKUP(E176,'KIZ KATILIM'!#REF!,3,0),"")</f>
        <v/>
      </c>
      <c r="H176" s="95" t="str">
        <f t="shared" si="3"/>
        <v/>
      </c>
    </row>
    <row r="177" spans="2:8" x14ac:dyDescent="0.3">
      <c r="B177" s="18"/>
      <c r="C177" s="18"/>
      <c r="D177" s="1" t="str">
        <f>IF(ISBLANK(B177),"",VLOOKUP(B177,'ERKEK KATILIM'!#REF!,2,FALSE))</f>
        <v/>
      </c>
      <c r="E177" s="92" t="str">
        <f>IF(ISBLANK(C177),"",VLOOKUP(C177,'KIZ KATILIM'!#REF!,2,FALSE))</f>
        <v/>
      </c>
      <c r="F177" s="19" t="str">
        <f>IFERROR(VLOOKUP(D177,'ERKEK KATILIM'!#REF!,3,0),"")</f>
        <v/>
      </c>
      <c r="G177" s="27" t="str">
        <f>IFERROR(VLOOKUP(E177,'KIZ KATILIM'!#REF!,3,0),"")</f>
        <v/>
      </c>
      <c r="H177" s="95" t="str">
        <f t="shared" si="3"/>
        <v/>
      </c>
    </row>
    <row r="178" spans="2:8" x14ac:dyDescent="0.3">
      <c r="B178" s="18"/>
      <c r="C178" s="18"/>
      <c r="D178" s="1" t="str">
        <f>IF(ISBLANK(B178),"",VLOOKUP(B178,'ERKEK KATILIM'!#REF!,2,FALSE))</f>
        <v/>
      </c>
      <c r="E178" s="92" t="str">
        <f>IF(ISBLANK(C178),"",VLOOKUP(C178,'KIZ KATILIM'!#REF!,2,FALSE))</f>
        <v/>
      </c>
      <c r="F178" s="19" t="str">
        <f>IFERROR(VLOOKUP(D178,'ERKEK KATILIM'!#REF!,3,0),"")</f>
        <v/>
      </c>
      <c r="G178" s="27" t="str">
        <f>IFERROR(VLOOKUP(E178,'KIZ KATILIM'!#REF!,3,0),"")</f>
        <v/>
      </c>
      <c r="H178" s="95" t="str">
        <f t="shared" si="3"/>
        <v/>
      </c>
    </row>
    <row r="179" spans="2:8" x14ac:dyDescent="0.3">
      <c r="B179" s="18"/>
      <c r="C179" s="18"/>
      <c r="D179" s="1" t="str">
        <f>IF(ISBLANK(B179),"",VLOOKUP(B179,'ERKEK KATILIM'!#REF!,2,FALSE))</f>
        <v/>
      </c>
      <c r="E179" s="92" t="str">
        <f>IF(ISBLANK(C179),"",VLOOKUP(C179,'KIZ KATILIM'!#REF!,2,FALSE))</f>
        <v/>
      </c>
      <c r="F179" s="19" t="str">
        <f>IFERROR(VLOOKUP(D179,'ERKEK KATILIM'!#REF!,3,0),"")</f>
        <v/>
      </c>
      <c r="G179" s="27" t="str">
        <f>IFERROR(VLOOKUP(E179,'KIZ KATILIM'!#REF!,3,0),"")</f>
        <v/>
      </c>
      <c r="H179" s="95" t="str">
        <f t="shared" si="3"/>
        <v/>
      </c>
    </row>
    <row r="180" spans="2:8" x14ac:dyDescent="0.3">
      <c r="B180" s="18"/>
      <c r="C180" s="18"/>
      <c r="D180" s="1" t="str">
        <f>IF(ISBLANK(B180),"",VLOOKUP(B180,'ERKEK KATILIM'!#REF!,2,FALSE))</f>
        <v/>
      </c>
      <c r="E180" s="92" t="str">
        <f>IF(ISBLANK(C180),"",VLOOKUP(C180,'KIZ KATILIM'!#REF!,2,FALSE))</f>
        <v/>
      </c>
      <c r="F180" s="19" t="str">
        <f>IFERROR(VLOOKUP(D180,'ERKEK KATILIM'!#REF!,3,0),"")</f>
        <v/>
      </c>
      <c r="G180" s="27" t="str">
        <f>IFERROR(VLOOKUP(E180,'KIZ KATILIM'!#REF!,3,0),"")</f>
        <v/>
      </c>
      <c r="H180" s="95" t="str">
        <f t="shared" si="3"/>
        <v/>
      </c>
    </row>
    <row r="181" spans="2:8" x14ac:dyDescent="0.3">
      <c r="B181" s="18"/>
      <c r="C181" s="18"/>
      <c r="D181" s="1" t="str">
        <f>IF(ISBLANK(B181),"",VLOOKUP(B181,'ERKEK KATILIM'!#REF!,2,FALSE))</f>
        <v/>
      </c>
      <c r="E181" s="92" t="str">
        <f>IF(ISBLANK(C181),"",VLOOKUP(C181,'KIZ KATILIM'!#REF!,2,FALSE))</f>
        <v/>
      </c>
      <c r="F181" s="19" t="str">
        <f>IFERROR(VLOOKUP(D181,'ERKEK KATILIM'!#REF!,3,0),"")</f>
        <v/>
      </c>
      <c r="G181" s="27" t="str">
        <f>IFERROR(VLOOKUP(E181,'KIZ KATILIM'!#REF!,3,0),"")</f>
        <v/>
      </c>
      <c r="H181" s="95" t="str">
        <f t="shared" si="3"/>
        <v/>
      </c>
    </row>
    <row r="182" spans="2:8" x14ac:dyDescent="0.3">
      <c r="B182" s="18"/>
      <c r="C182" s="18"/>
      <c r="D182" s="1" t="str">
        <f>IF(ISBLANK(B182),"",VLOOKUP(B182,'ERKEK KATILIM'!#REF!,2,FALSE))</f>
        <v/>
      </c>
      <c r="E182" s="92" t="str">
        <f>IF(ISBLANK(C182),"",VLOOKUP(C182,'KIZ KATILIM'!#REF!,2,FALSE))</f>
        <v/>
      </c>
      <c r="F182" s="19" t="str">
        <f>IFERROR(VLOOKUP(D182,'ERKEK KATILIM'!#REF!,3,0),"")</f>
        <v/>
      </c>
      <c r="G182" s="27" t="str">
        <f>IFERROR(VLOOKUP(E182,'KIZ KATILIM'!#REF!,3,0),"")</f>
        <v/>
      </c>
      <c r="H182" s="95" t="str">
        <f t="shared" si="3"/>
        <v/>
      </c>
    </row>
    <row r="183" spans="2:8" x14ac:dyDescent="0.3">
      <c r="B183" s="18"/>
      <c r="C183" s="18"/>
      <c r="D183" s="1" t="str">
        <f>IF(ISBLANK(B183),"",VLOOKUP(B183,'ERKEK KATILIM'!#REF!,2,FALSE))</f>
        <v/>
      </c>
      <c r="E183" s="92" t="str">
        <f>IF(ISBLANK(C183),"",VLOOKUP(C183,'KIZ KATILIM'!#REF!,2,FALSE))</f>
        <v/>
      </c>
      <c r="F183" s="19" t="str">
        <f>IFERROR(VLOOKUP(D183,'ERKEK KATILIM'!#REF!,3,0),"")</f>
        <v/>
      </c>
      <c r="G183" s="27" t="str">
        <f>IFERROR(VLOOKUP(E183,'KIZ KATILIM'!#REF!,3,0),"")</f>
        <v/>
      </c>
      <c r="H183" s="95" t="str">
        <f t="shared" si="3"/>
        <v/>
      </c>
    </row>
    <row r="184" spans="2:8" x14ac:dyDescent="0.3">
      <c r="B184" s="18"/>
      <c r="C184" s="18"/>
      <c r="D184" s="1" t="str">
        <f>IF(ISBLANK(B184),"",VLOOKUP(B184,'ERKEK KATILIM'!#REF!,2,FALSE))</f>
        <v/>
      </c>
      <c r="E184" s="92" t="str">
        <f>IF(ISBLANK(C184),"",VLOOKUP(C184,'KIZ KATILIM'!#REF!,2,FALSE))</f>
        <v/>
      </c>
      <c r="F184" s="19" t="str">
        <f>IFERROR(VLOOKUP(D184,'ERKEK KATILIM'!#REF!,3,0),"")</f>
        <v/>
      </c>
      <c r="G184" s="27" t="str">
        <f>IFERROR(VLOOKUP(E184,'KIZ KATILIM'!#REF!,3,0),"")</f>
        <v/>
      </c>
      <c r="H184" s="95" t="str">
        <f t="shared" si="3"/>
        <v/>
      </c>
    </row>
    <row r="185" spans="2:8" x14ac:dyDescent="0.3">
      <c r="B185" s="18"/>
      <c r="C185" s="18"/>
      <c r="D185" s="1" t="str">
        <f>IF(ISBLANK(B185),"",VLOOKUP(B185,'ERKEK KATILIM'!#REF!,2,FALSE))</f>
        <v/>
      </c>
      <c r="E185" s="92" t="str">
        <f>IF(ISBLANK(C185),"",VLOOKUP(C185,'KIZ KATILIM'!#REF!,2,FALSE))</f>
        <v/>
      </c>
      <c r="F185" s="19" t="str">
        <f>IFERROR(VLOOKUP(D185,'ERKEK KATILIM'!#REF!,3,0),"")</f>
        <v/>
      </c>
      <c r="G185" s="27" t="str">
        <f>IFERROR(VLOOKUP(E185,'KIZ KATILIM'!#REF!,3,0),"")</f>
        <v/>
      </c>
      <c r="H185" s="95" t="str">
        <f t="shared" si="3"/>
        <v/>
      </c>
    </row>
    <row r="186" spans="2:8" x14ac:dyDescent="0.3">
      <c r="B186" s="18"/>
      <c r="C186" s="18"/>
      <c r="D186" s="1" t="str">
        <f>IF(ISBLANK(B186),"",VLOOKUP(B186,'ERKEK KATILIM'!#REF!,2,FALSE))</f>
        <v/>
      </c>
      <c r="E186" s="92" t="str">
        <f>IF(ISBLANK(C186),"",VLOOKUP(C186,'KIZ KATILIM'!#REF!,2,FALSE))</f>
        <v/>
      </c>
      <c r="F186" s="19" t="str">
        <f>IFERROR(VLOOKUP(D186,'ERKEK KATILIM'!#REF!,3,0),"")</f>
        <v/>
      </c>
      <c r="G186" s="27" t="str">
        <f>IFERROR(VLOOKUP(E186,'KIZ KATILIM'!#REF!,3,0),"")</f>
        <v/>
      </c>
      <c r="H186" s="95" t="str">
        <f t="shared" si="3"/>
        <v/>
      </c>
    </row>
    <row r="187" spans="2:8" x14ac:dyDescent="0.3">
      <c r="B187" s="18"/>
      <c r="C187" s="18"/>
      <c r="D187" s="1" t="str">
        <f>IF(ISBLANK(B187),"",VLOOKUP(B187,'ERKEK KATILIM'!#REF!,2,FALSE))</f>
        <v/>
      </c>
      <c r="E187" s="92" t="str">
        <f>IF(ISBLANK(C187),"",VLOOKUP(C187,'KIZ KATILIM'!#REF!,2,FALSE))</f>
        <v/>
      </c>
      <c r="F187" s="19" t="str">
        <f>IFERROR(VLOOKUP(D187,'ERKEK KATILIM'!#REF!,3,0),"")</f>
        <v/>
      </c>
      <c r="G187" s="27" t="str">
        <f>IFERROR(VLOOKUP(E187,'KIZ KATILIM'!#REF!,3,0),"")</f>
        <v/>
      </c>
      <c r="H187" s="95" t="str">
        <f t="shared" si="3"/>
        <v/>
      </c>
    </row>
    <row r="188" spans="2:8" x14ac:dyDescent="0.3">
      <c r="B188" s="18"/>
      <c r="C188" s="18"/>
      <c r="D188" s="1" t="str">
        <f>IF(ISBLANK(B188),"",VLOOKUP(B188,'ERKEK KATILIM'!#REF!,2,FALSE))</f>
        <v/>
      </c>
      <c r="E188" s="92" t="str">
        <f>IF(ISBLANK(C188),"",VLOOKUP(C188,'KIZ KATILIM'!#REF!,2,FALSE))</f>
        <v/>
      </c>
      <c r="F188" s="19" t="str">
        <f>IFERROR(VLOOKUP(D188,'ERKEK KATILIM'!#REF!,3,0),"")</f>
        <v/>
      </c>
      <c r="G188" s="27" t="str">
        <f>IFERROR(VLOOKUP(E188,'KIZ KATILIM'!#REF!,3,0),"")</f>
        <v/>
      </c>
      <c r="H188" s="95" t="str">
        <f t="shared" si="3"/>
        <v/>
      </c>
    </row>
    <row r="189" spans="2:8" x14ac:dyDescent="0.3">
      <c r="B189" s="18"/>
      <c r="C189" s="18"/>
      <c r="D189" s="1" t="str">
        <f>IF(ISBLANK(B189),"",VLOOKUP(B189,'ERKEK KATILIM'!#REF!,2,FALSE))</f>
        <v/>
      </c>
      <c r="E189" s="92" t="str">
        <f>IF(ISBLANK(C189),"",VLOOKUP(C189,'KIZ KATILIM'!#REF!,2,FALSE))</f>
        <v/>
      </c>
      <c r="F189" s="19" t="str">
        <f>IFERROR(VLOOKUP(D189,'ERKEK KATILIM'!#REF!,3,0),"")</f>
        <v/>
      </c>
      <c r="G189" s="27" t="str">
        <f>IFERROR(VLOOKUP(E189,'KIZ KATILIM'!#REF!,3,0),"")</f>
        <v/>
      </c>
      <c r="H189" s="95" t="str">
        <f t="shared" si="3"/>
        <v/>
      </c>
    </row>
    <row r="190" spans="2:8" x14ac:dyDescent="0.3">
      <c r="B190" s="18"/>
      <c r="C190" s="18"/>
      <c r="D190" s="1" t="str">
        <f>IF(ISBLANK(B190),"",VLOOKUP(B190,'ERKEK KATILIM'!#REF!,2,FALSE))</f>
        <v/>
      </c>
      <c r="E190" s="92" t="str">
        <f>IF(ISBLANK(C190),"",VLOOKUP(C190,'KIZ KATILIM'!#REF!,2,FALSE))</f>
        <v/>
      </c>
      <c r="F190" s="19" t="str">
        <f>IFERROR(VLOOKUP(D190,'ERKEK KATILIM'!#REF!,3,0),"")</f>
        <v/>
      </c>
      <c r="G190" s="27" t="str">
        <f>IFERROR(VLOOKUP(E190,'KIZ KATILIM'!#REF!,3,0),"")</f>
        <v/>
      </c>
      <c r="H190" s="95" t="str">
        <f t="shared" si="3"/>
        <v/>
      </c>
    </row>
    <row r="191" spans="2:8" x14ac:dyDescent="0.3">
      <c r="B191" s="18"/>
      <c r="C191" s="18"/>
      <c r="D191" s="1" t="str">
        <f>IF(ISBLANK(B191),"",VLOOKUP(B191,'ERKEK KATILIM'!#REF!,2,FALSE))</f>
        <v/>
      </c>
      <c r="E191" s="92" t="str">
        <f>IF(ISBLANK(C191),"",VLOOKUP(C191,'KIZ KATILIM'!#REF!,2,FALSE))</f>
        <v/>
      </c>
      <c r="F191" s="19" t="str">
        <f>IFERROR(VLOOKUP(D191,'ERKEK KATILIM'!#REF!,3,0),"")</f>
        <v/>
      </c>
      <c r="G191" s="27" t="str">
        <f>IFERROR(VLOOKUP(E191,'KIZ KATILIM'!#REF!,3,0),"")</f>
        <v/>
      </c>
      <c r="H191" s="95" t="str">
        <f t="shared" si="3"/>
        <v/>
      </c>
    </row>
    <row r="192" spans="2:8" x14ac:dyDescent="0.3">
      <c r="B192" s="18"/>
      <c r="C192" s="18"/>
      <c r="D192" s="1" t="str">
        <f>IF(ISBLANK(B192),"",VLOOKUP(B192,'ERKEK KATILIM'!#REF!,2,FALSE))</f>
        <v/>
      </c>
      <c r="E192" s="92" t="str">
        <f>IF(ISBLANK(C192),"",VLOOKUP(C192,'KIZ KATILIM'!#REF!,2,FALSE))</f>
        <v/>
      </c>
      <c r="F192" s="19" t="str">
        <f>IFERROR(VLOOKUP(D192,'ERKEK KATILIM'!#REF!,3,0),"")</f>
        <v/>
      </c>
      <c r="G192" s="27" t="str">
        <f>IFERROR(VLOOKUP(E192,'KIZ KATILIM'!#REF!,3,0),"")</f>
        <v/>
      </c>
      <c r="H192" s="95" t="str">
        <f t="shared" si="3"/>
        <v/>
      </c>
    </row>
    <row r="193" spans="2:8" x14ac:dyDescent="0.3">
      <c r="B193" s="18"/>
      <c r="C193" s="18"/>
      <c r="D193" s="1" t="str">
        <f>IF(ISBLANK(B193),"",VLOOKUP(B193,'ERKEK KATILIM'!#REF!,2,FALSE))</f>
        <v/>
      </c>
      <c r="E193" s="92" t="str">
        <f>IF(ISBLANK(C193),"",VLOOKUP(C193,'KIZ KATILIM'!#REF!,2,FALSE))</f>
        <v/>
      </c>
      <c r="F193" s="19" t="str">
        <f>IFERROR(VLOOKUP(D193,'ERKEK KATILIM'!#REF!,3,0),"")</f>
        <v/>
      </c>
      <c r="G193" s="27" t="str">
        <f>IFERROR(VLOOKUP(E193,'KIZ KATILIM'!#REF!,3,0),"")</f>
        <v/>
      </c>
      <c r="H193" s="95" t="str">
        <f t="shared" si="3"/>
        <v/>
      </c>
    </row>
    <row r="194" spans="2:8" x14ac:dyDescent="0.3">
      <c r="B194" s="18"/>
      <c r="C194" s="18"/>
      <c r="D194" s="1" t="str">
        <f>IF(ISBLANK(B194),"",VLOOKUP(B194,'ERKEK KATILIM'!#REF!,2,FALSE))</f>
        <v/>
      </c>
      <c r="E194" s="92" t="str">
        <f>IF(ISBLANK(C194),"",VLOOKUP(C194,'KIZ KATILIM'!#REF!,2,FALSE))</f>
        <v/>
      </c>
      <c r="F194" s="19" t="str">
        <f>IFERROR(VLOOKUP(D194,'ERKEK KATILIM'!#REF!,3,0),"")</f>
        <v/>
      </c>
      <c r="G194" s="27" t="str">
        <f>IFERROR(VLOOKUP(E194,'KIZ KATILIM'!#REF!,3,0),"")</f>
        <v/>
      </c>
      <c r="H194" s="95" t="str">
        <f t="shared" si="3"/>
        <v/>
      </c>
    </row>
    <row r="195" spans="2:8" x14ac:dyDescent="0.3">
      <c r="B195" s="18"/>
      <c r="C195" s="18"/>
      <c r="D195" s="1" t="str">
        <f>IF(ISBLANK(B195),"",VLOOKUP(B195,'ERKEK KATILIM'!#REF!,2,FALSE))</f>
        <v/>
      </c>
      <c r="E195" s="92" t="str">
        <f>IF(ISBLANK(C195),"",VLOOKUP(C195,'KIZ KATILIM'!#REF!,2,FALSE))</f>
        <v/>
      </c>
      <c r="F195" s="19" t="str">
        <f>IFERROR(VLOOKUP(D195,'ERKEK KATILIM'!#REF!,3,0),"")</f>
        <v/>
      </c>
      <c r="G195" s="27" t="str">
        <f>IFERROR(VLOOKUP(E195,'KIZ KATILIM'!#REF!,3,0),"")</f>
        <v/>
      </c>
      <c r="H195" s="95" t="str">
        <f t="shared" si="3"/>
        <v/>
      </c>
    </row>
    <row r="196" spans="2:8" x14ac:dyDescent="0.3">
      <c r="B196" s="18"/>
      <c r="C196" s="18"/>
      <c r="D196" s="1" t="str">
        <f>IF(ISBLANK(B196),"",VLOOKUP(B196,'ERKEK KATILIM'!#REF!,2,FALSE))</f>
        <v/>
      </c>
      <c r="E196" s="92" t="str">
        <f>IF(ISBLANK(C196),"",VLOOKUP(C196,'KIZ KATILIM'!#REF!,2,FALSE))</f>
        <v/>
      </c>
      <c r="F196" s="19" t="str">
        <f>IFERROR(VLOOKUP(D196,'ERKEK KATILIM'!#REF!,3,0),"")</f>
        <v/>
      </c>
      <c r="G196" s="27" t="str">
        <f>IFERROR(VLOOKUP(E196,'KIZ KATILIM'!#REF!,3,0),"")</f>
        <v/>
      </c>
      <c r="H196" s="95" t="str">
        <f t="shared" si="3"/>
        <v/>
      </c>
    </row>
    <row r="197" spans="2:8" x14ac:dyDescent="0.3">
      <c r="B197" s="18"/>
      <c r="C197" s="18"/>
      <c r="D197" s="1" t="str">
        <f>IF(ISBLANK(B197),"",VLOOKUP(B197,'ERKEK KATILIM'!#REF!,2,FALSE))</f>
        <v/>
      </c>
      <c r="E197" s="92" t="str">
        <f>IF(ISBLANK(C197),"",VLOOKUP(C197,'KIZ KATILIM'!#REF!,2,FALSE))</f>
        <v/>
      </c>
      <c r="F197" s="19" t="str">
        <f>IFERROR(VLOOKUP(D197,'ERKEK KATILIM'!#REF!,3,0),"")</f>
        <v/>
      </c>
      <c r="G197" s="27" t="str">
        <f>IFERROR(VLOOKUP(E197,'KIZ KATILIM'!#REF!,3,0),"")</f>
        <v/>
      </c>
      <c r="H197" s="95" t="str">
        <f t="shared" si="3"/>
        <v/>
      </c>
    </row>
    <row r="198" spans="2:8" x14ac:dyDescent="0.3">
      <c r="B198" s="18"/>
      <c r="C198" s="18"/>
      <c r="D198" s="1" t="str">
        <f>IF(ISBLANK(B198),"",VLOOKUP(B198,'ERKEK KATILIM'!#REF!,2,FALSE))</f>
        <v/>
      </c>
      <c r="E198" s="92" t="str">
        <f>IF(ISBLANK(C198),"",VLOOKUP(C198,'KIZ KATILIM'!#REF!,2,FALSE))</f>
        <v/>
      </c>
      <c r="F198" s="19" t="str">
        <f>IFERROR(VLOOKUP(D198,'ERKEK KATILIM'!#REF!,3,0),"")</f>
        <v/>
      </c>
      <c r="G198" s="27" t="str">
        <f>IFERROR(VLOOKUP(E198,'KIZ KATILIM'!#REF!,3,0),"")</f>
        <v/>
      </c>
      <c r="H198" s="95" t="str">
        <f t="shared" si="3"/>
        <v/>
      </c>
    </row>
    <row r="199" spans="2:8" x14ac:dyDescent="0.3">
      <c r="B199" s="18"/>
      <c r="C199" s="18"/>
      <c r="D199" s="1" t="str">
        <f>IF(ISBLANK(B199),"",VLOOKUP(B199,'ERKEK KATILIM'!#REF!,2,FALSE))</f>
        <v/>
      </c>
      <c r="E199" s="92" t="str">
        <f>IF(ISBLANK(C199),"",VLOOKUP(C199,'KIZ KATILIM'!#REF!,2,FALSE))</f>
        <v/>
      </c>
      <c r="F199" s="19" t="str">
        <f>IFERROR(VLOOKUP(D199,'ERKEK KATILIM'!#REF!,3,0),"")</f>
        <v/>
      </c>
      <c r="G199" s="27" t="str">
        <f>IFERROR(VLOOKUP(E199,'KIZ KATILIM'!#REF!,3,0),"")</f>
        <v/>
      </c>
      <c r="H199" s="95" t="str">
        <f t="shared" si="3"/>
        <v/>
      </c>
    </row>
    <row r="200" spans="2:8" x14ac:dyDescent="0.3">
      <c r="B200" s="18"/>
      <c r="C200" s="18"/>
      <c r="D200" s="1" t="str">
        <f>IF(ISBLANK(B200),"",VLOOKUP(B200,'ERKEK KATILIM'!#REF!,2,FALSE))</f>
        <v/>
      </c>
      <c r="E200" s="92" t="str">
        <f>IF(ISBLANK(C200),"",VLOOKUP(C200,'KIZ KATILIM'!#REF!,2,FALSE))</f>
        <v/>
      </c>
      <c r="F200" s="19" t="str">
        <f>IFERROR(VLOOKUP(D200,'ERKEK KATILIM'!#REF!,3,0),"")</f>
        <v/>
      </c>
      <c r="G200" s="27" t="str">
        <f>IFERROR(VLOOKUP(E200,'KIZ KATILIM'!#REF!,3,0),"")</f>
        <v/>
      </c>
      <c r="H200" s="95" t="str">
        <f t="shared" si="3"/>
        <v/>
      </c>
    </row>
    <row r="201" spans="2:8" x14ac:dyDescent="0.3">
      <c r="B201" s="18"/>
      <c r="C201" s="18"/>
      <c r="D201" s="1" t="str">
        <f>IF(ISBLANK(B201),"",VLOOKUP(B201,'ERKEK KATILIM'!#REF!,2,FALSE))</f>
        <v/>
      </c>
      <c r="E201" s="92" t="str">
        <f>IF(ISBLANK(C201),"",VLOOKUP(C201,'KIZ KATILIM'!#REF!,2,FALSE))</f>
        <v/>
      </c>
      <c r="F201" s="19" t="str">
        <f>IFERROR(VLOOKUP(D201,'ERKEK KATILIM'!#REF!,3,0),"")</f>
        <v/>
      </c>
      <c r="G201" s="27" t="str">
        <f>IFERROR(VLOOKUP(E201,'KIZ KATILIM'!#REF!,3,0),"")</f>
        <v/>
      </c>
      <c r="H201" s="95" t="str">
        <f t="shared" si="3"/>
        <v/>
      </c>
    </row>
    <row r="202" spans="2:8" x14ac:dyDescent="0.3">
      <c r="B202" s="18"/>
      <c r="C202" s="18"/>
      <c r="D202" s="1" t="str">
        <f>IF(ISBLANK(B202),"",VLOOKUP(B202,'ERKEK KATILIM'!#REF!,2,FALSE))</f>
        <v/>
      </c>
      <c r="E202" s="92" t="str">
        <f>IF(ISBLANK(C202),"",VLOOKUP(C202,'KIZ KATILIM'!#REF!,2,FALSE))</f>
        <v/>
      </c>
      <c r="F202" s="19" t="str">
        <f>IFERROR(VLOOKUP(D202,'ERKEK KATILIM'!#REF!,3,0),"")</f>
        <v/>
      </c>
      <c r="G202" s="27" t="str">
        <f>IFERROR(VLOOKUP(E202,'KIZ KATILIM'!#REF!,3,0),"")</f>
        <v/>
      </c>
      <c r="H202" s="95" t="str">
        <f t="shared" si="3"/>
        <v/>
      </c>
    </row>
    <row r="203" spans="2:8" x14ac:dyDescent="0.3">
      <c r="B203" s="18"/>
      <c r="C203" s="18"/>
      <c r="D203" s="1" t="str">
        <f>IF(ISBLANK(B203),"",VLOOKUP(B203,'ERKEK KATILIM'!#REF!,2,FALSE))</f>
        <v/>
      </c>
      <c r="E203" s="92" t="str">
        <f>IF(ISBLANK(C203),"",VLOOKUP(C203,'KIZ KATILIM'!#REF!,2,FALSE))</f>
        <v/>
      </c>
      <c r="F203" s="19" t="str">
        <f>IFERROR(VLOOKUP(D203,'ERKEK KATILIM'!#REF!,3,0),"")</f>
        <v/>
      </c>
      <c r="G203" s="27" t="str">
        <f>IFERROR(VLOOKUP(E203,'KIZ KATILIM'!#REF!,3,0),"")</f>
        <v/>
      </c>
      <c r="H203" s="95" t="str">
        <f t="shared" si="3"/>
        <v/>
      </c>
    </row>
    <row r="204" spans="2:8" x14ac:dyDescent="0.3">
      <c r="B204" s="18"/>
      <c r="C204" s="18"/>
      <c r="D204" s="1" t="str">
        <f>IF(ISBLANK(B204),"",VLOOKUP(B204,'ERKEK KATILIM'!#REF!,2,FALSE))</f>
        <v/>
      </c>
      <c r="E204" s="92" t="str">
        <f>IF(ISBLANK(C204),"",VLOOKUP(C204,'KIZ KATILIM'!#REF!,2,FALSE))</f>
        <v/>
      </c>
      <c r="F204" s="19" t="str">
        <f>IFERROR(VLOOKUP(D204,'ERKEK KATILIM'!#REF!,3,0),"")</f>
        <v/>
      </c>
      <c r="G204" s="27" t="str">
        <f>IFERROR(VLOOKUP(E204,'KIZ KATILIM'!#REF!,3,0),"")</f>
        <v/>
      </c>
      <c r="H204" s="95" t="str">
        <f t="shared" si="3"/>
        <v/>
      </c>
    </row>
    <row r="205" spans="2:8" x14ac:dyDescent="0.3">
      <c r="B205" s="18"/>
      <c r="C205" s="18"/>
      <c r="D205" s="1" t="str">
        <f>IF(ISBLANK(B205),"",VLOOKUP(B205,'ERKEK KATILIM'!#REF!,2,FALSE))</f>
        <v/>
      </c>
      <c r="E205" s="92" t="str">
        <f>IF(ISBLANK(C205),"",VLOOKUP(C205,'KIZ KATILIM'!#REF!,2,FALSE))</f>
        <v/>
      </c>
      <c r="F205" s="19" t="str">
        <f>IFERROR(VLOOKUP(D205,'ERKEK KATILIM'!#REF!,3,0),"")</f>
        <v/>
      </c>
      <c r="G205" s="27" t="str">
        <f>IFERROR(VLOOKUP(E205,'KIZ KATILIM'!#REF!,3,0),"")</f>
        <v/>
      </c>
      <c r="H205" s="95" t="str">
        <f t="shared" si="3"/>
        <v/>
      </c>
    </row>
    <row r="206" spans="2:8" x14ac:dyDescent="0.3">
      <c r="D206" s="1" t="str">
        <f>IF(ISBLANK(B206),"",VLOOKUP(B206,'ERKEK KATILIM'!#REF!,2,FALSE))</f>
        <v/>
      </c>
      <c r="E206" s="92" t="str">
        <f>IF(ISBLANK(C206),"",VLOOKUP(C206,'KIZ KATILIM'!#REF!,2,FALSE))</f>
        <v/>
      </c>
      <c r="F206" s="19" t="str">
        <f>IFERROR(VLOOKUP(D206,'ERKEK KATILIM'!#REF!,3,0),"")</f>
        <v/>
      </c>
      <c r="G206" s="27" t="str">
        <f>IFERROR(VLOOKUP(E206,'KIZ KATILIM'!#REF!,3,0),"")</f>
        <v/>
      </c>
      <c r="H206" s="95" t="str">
        <f t="shared" si="3"/>
        <v/>
      </c>
    </row>
    <row r="207" spans="2:8" x14ac:dyDescent="0.3">
      <c r="D207" s="1" t="str">
        <f>IF(ISBLANK(B207),"",VLOOKUP(B207,'ERKEK KATILIM'!#REF!,2,FALSE))</f>
        <v/>
      </c>
      <c r="E207" s="92" t="str">
        <f>IF(ISBLANK(C207),"",VLOOKUP(C207,'KIZ KATILIM'!#REF!,2,FALSE))</f>
        <v/>
      </c>
      <c r="F207" s="19" t="str">
        <f>IFERROR(VLOOKUP(D207,'ERKEK KATILIM'!#REF!,3,0),"")</f>
        <v/>
      </c>
      <c r="G207" s="27" t="str">
        <f>IFERROR(VLOOKUP(E207,'KIZ KATILIM'!#REF!,3,0),"")</f>
        <v/>
      </c>
      <c r="H207" s="95" t="str">
        <f t="shared" si="3"/>
        <v/>
      </c>
    </row>
    <row r="208" spans="2:8" x14ac:dyDescent="0.3">
      <c r="D208" s="1" t="str">
        <f>IF(ISBLANK(B208),"",VLOOKUP(B208,'ERKEK KATILIM'!#REF!,2,FALSE))</f>
        <v/>
      </c>
      <c r="E208" s="92" t="str">
        <f>IF(ISBLANK(C208),"",VLOOKUP(C208,'KIZ KATILIM'!#REF!,2,FALSE))</f>
        <v/>
      </c>
      <c r="F208" s="19" t="str">
        <f>IFERROR(VLOOKUP(D208,'ERKEK KATILIM'!#REF!,3,0),"")</f>
        <v/>
      </c>
      <c r="G208" s="27" t="str">
        <f>IFERROR(VLOOKUP(E208,'KIZ KATILIM'!#REF!,3,0),"")</f>
        <v/>
      </c>
      <c r="H208" s="95" t="str">
        <f t="shared" si="3"/>
        <v/>
      </c>
    </row>
    <row r="209" spans="4:8" x14ac:dyDescent="0.3">
      <c r="D209" s="1" t="str">
        <f>IF(ISBLANK(B209),"",VLOOKUP(B209,'ERKEK KATILIM'!#REF!,2,FALSE))</f>
        <v/>
      </c>
      <c r="E209" s="92" t="str">
        <f>IF(ISBLANK(C209),"",VLOOKUP(C209,'KIZ KATILIM'!#REF!,2,FALSE))</f>
        <v/>
      </c>
      <c r="F209" s="19" t="str">
        <f>IFERROR(VLOOKUP(D209,'ERKEK KATILIM'!#REF!,3,0),"")</f>
        <v/>
      </c>
      <c r="G209" s="27" t="str">
        <f>IFERROR(VLOOKUP(E209,'KIZ KATILIM'!#REF!,3,0),"")</f>
        <v/>
      </c>
      <c r="H209" s="95" t="str">
        <f t="shared" si="3"/>
        <v/>
      </c>
    </row>
    <row r="210" spans="4:8" x14ac:dyDescent="0.3">
      <c r="D210" s="1" t="str">
        <f>IF(ISBLANK(B210),"",VLOOKUP(B210,'ERKEK KATILIM'!#REF!,2,FALSE))</f>
        <v/>
      </c>
      <c r="E210" s="92" t="str">
        <f>IF(ISBLANK(C210),"",VLOOKUP(C210,'KIZ KATILIM'!#REF!,2,FALSE))</f>
        <v/>
      </c>
      <c r="F210" s="19" t="str">
        <f>IFERROR(VLOOKUP(D210,'ERKEK KATILIM'!#REF!,3,0),"")</f>
        <v/>
      </c>
      <c r="G210" s="27" t="str">
        <f>IFERROR(VLOOKUP(E210,'KIZ KATILIM'!#REF!,3,0),"")</f>
        <v/>
      </c>
      <c r="H210" s="95" t="str">
        <f t="shared" si="3"/>
        <v/>
      </c>
    </row>
    <row r="211" spans="4:8" x14ac:dyDescent="0.3">
      <c r="D211" s="1" t="str">
        <f>IF(ISBLANK(B211),"",VLOOKUP(B211,'ERKEK KATILIM'!#REF!,2,FALSE))</f>
        <v/>
      </c>
      <c r="E211" s="92" t="str">
        <f>IF(ISBLANK(C211),"",VLOOKUP(C211,'KIZ KATILIM'!#REF!,2,FALSE))</f>
        <v/>
      </c>
      <c r="F211" s="19" t="str">
        <f>IFERROR(VLOOKUP(D211,'ERKEK KATILIM'!#REF!,3,0),"")</f>
        <v/>
      </c>
      <c r="G211" s="27" t="str">
        <f>IFERROR(VLOOKUP(E211,'KIZ KATILIM'!#REF!,3,0),"")</f>
        <v/>
      </c>
      <c r="H211" s="95" t="str">
        <f t="shared" si="3"/>
        <v/>
      </c>
    </row>
    <row r="212" spans="4:8" x14ac:dyDescent="0.3">
      <c r="D212" s="1" t="str">
        <f>IF(ISBLANK(B212),"",VLOOKUP(B212,'ERKEK KATILIM'!#REF!,2,FALSE))</f>
        <v/>
      </c>
      <c r="E212" s="92" t="str">
        <f>IF(ISBLANK(C212),"",VLOOKUP(C212,'KIZ KATILIM'!#REF!,2,FALSE))</f>
        <v/>
      </c>
      <c r="F212" s="19" t="str">
        <f>IFERROR(VLOOKUP(D212,'ERKEK KATILIM'!#REF!,3,0),"")</f>
        <v/>
      </c>
      <c r="G212" s="27" t="str">
        <f>IFERROR(VLOOKUP(E212,'KIZ KATILIM'!#REF!,3,0),"")</f>
        <v/>
      </c>
      <c r="H212" s="95" t="str">
        <f t="shared" ref="H212:H245" si="4">IF(SUM(F212:G212)&lt;=0,"",IFERROR(SUM(F212:G212,0),""))</f>
        <v/>
      </c>
    </row>
    <row r="213" spans="4:8" x14ac:dyDescent="0.3">
      <c r="D213" s="1" t="str">
        <f>IF(ISBLANK(B213),"",VLOOKUP(B213,'ERKEK KATILIM'!#REF!,2,FALSE))</f>
        <v/>
      </c>
      <c r="E213" s="92" t="str">
        <f>IF(ISBLANK(C213),"",VLOOKUP(C213,'KIZ KATILIM'!#REF!,2,FALSE))</f>
        <v/>
      </c>
      <c r="F213" s="19" t="str">
        <f>IFERROR(VLOOKUP(D213,'ERKEK KATILIM'!#REF!,3,0),"")</f>
        <v/>
      </c>
      <c r="G213" s="27" t="str">
        <f>IFERROR(VLOOKUP(E213,'KIZ KATILIM'!#REF!,3,0),"")</f>
        <v/>
      </c>
      <c r="H213" s="95" t="str">
        <f t="shared" si="4"/>
        <v/>
      </c>
    </row>
    <row r="214" spans="4:8" x14ac:dyDescent="0.3">
      <c r="D214" s="1" t="str">
        <f>IF(ISBLANK(B214),"",VLOOKUP(B214,'ERKEK KATILIM'!#REF!,2,FALSE))</f>
        <v/>
      </c>
      <c r="E214" s="92" t="str">
        <f>IF(ISBLANK(C214),"",VLOOKUP(C214,'KIZ KATILIM'!#REF!,2,FALSE))</f>
        <v/>
      </c>
      <c r="F214" s="19" t="str">
        <f>IFERROR(VLOOKUP(D214,'ERKEK KATILIM'!#REF!,3,0),"")</f>
        <v/>
      </c>
      <c r="G214" s="27" t="str">
        <f>IFERROR(VLOOKUP(E214,'KIZ KATILIM'!#REF!,3,0),"")</f>
        <v/>
      </c>
      <c r="H214" s="95" t="str">
        <f t="shared" si="4"/>
        <v/>
      </c>
    </row>
    <row r="215" spans="4:8" x14ac:dyDescent="0.3">
      <c r="D215" s="1" t="str">
        <f>IF(ISBLANK(B215),"",VLOOKUP(B215,'ERKEK KATILIM'!#REF!,2,FALSE))</f>
        <v/>
      </c>
      <c r="E215" s="92" t="str">
        <f>IF(ISBLANK(C215),"",VLOOKUP(C215,'KIZ KATILIM'!#REF!,2,FALSE))</f>
        <v/>
      </c>
      <c r="F215" s="19" t="str">
        <f>IFERROR(VLOOKUP(D215,'ERKEK KATILIM'!#REF!,3,0),"")</f>
        <v/>
      </c>
      <c r="G215" s="27" t="str">
        <f>IFERROR(VLOOKUP(E215,'KIZ KATILIM'!#REF!,3,0),"")</f>
        <v/>
      </c>
      <c r="H215" s="95" t="str">
        <f t="shared" si="4"/>
        <v/>
      </c>
    </row>
    <row r="216" spans="4:8" x14ac:dyDescent="0.3">
      <c r="D216" s="1" t="str">
        <f>IF(ISBLANK(B216),"",VLOOKUP(B216,'ERKEK KATILIM'!#REF!,2,FALSE))</f>
        <v/>
      </c>
      <c r="E216" s="92" t="str">
        <f>IF(ISBLANK(C216),"",VLOOKUP(C216,'KIZ KATILIM'!#REF!,2,FALSE))</f>
        <v/>
      </c>
      <c r="F216" s="19" t="str">
        <f>IFERROR(VLOOKUP(D216,'ERKEK KATILIM'!#REF!,3,0),"")</f>
        <v/>
      </c>
      <c r="G216" s="27" t="str">
        <f>IFERROR(VLOOKUP(E216,'KIZ KATILIM'!#REF!,3,0),"")</f>
        <v/>
      </c>
      <c r="H216" s="95" t="str">
        <f t="shared" si="4"/>
        <v/>
      </c>
    </row>
    <row r="217" spans="4:8" x14ac:dyDescent="0.3">
      <c r="D217" s="1" t="str">
        <f>IF(ISBLANK(B217),"",VLOOKUP(B217,'ERKEK KATILIM'!#REF!,2,FALSE))</f>
        <v/>
      </c>
      <c r="E217" s="92" t="str">
        <f>IF(ISBLANK(C217),"",VLOOKUP(C217,'KIZ KATILIM'!#REF!,2,FALSE))</f>
        <v/>
      </c>
      <c r="F217" s="19" t="str">
        <f>IFERROR(VLOOKUP(D217,'ERKEK KATILIM'!#REF!,3,0),"")</f>
        <v/>
      </c>
      <c r="G217" s="27" t="str">
        <f>IFERROR(VLOOKUP(E217,'KIZ KATILIM'!#REF!,3,0),"")</f>
        <v/>
      </c>
      <c r="H217" s="95" t="str">
        <f t="shared" si="4"/>
        <v/>
      </c>
    </row>
    <row r="218" spans="4:8" x14ac:dyDescent="0.3">
      <c r="D218" s="1" t="str">
        <f>IF(ISBLANK(B218),"",VLOOKUP(B218,'ERKEK KATILIM'!#REF!,2,FALSE))</f>
        <v/>
      </c>
      <c r="E218" s="92" t="str">
        <f>IF(ISBLANK(C218),"",VLOOKUP(C218,'KIZ KATILIM'!#REF!,2,FALSE))</f>
        <v/>
      </c>
      <c r="F218" s="19" t="str">
        <f>IFERROR(VLOOKUP(D218,'ERKEK KATILIM'!#REF!,3,0),"")</f>
        <v/>
      </c>
      <c r="G218" s="27" t="str">
        <f>IFERROR(VLOOKUP(E218,'KIZ KATILIM'!#REF!,3,0),"")</f>
        <v/>
      </c>
      <c r="H218" s="95" t="str">
        <f t="shared" si="4"/>
        <v/>
      </c>
    </row>
    <row r="219" spans="4:8" x14ac:dyDescent="0.3">
      <c r="D219" s="1" t="str">
        <f>IF(ISBLANK(B219),"",VLOOKUP(B219,'ERKEK KATILIM'!#REF!,2,FALSE))</f>
        <v/>
      </c>
      <c r="E219" s="92" t="str">
        <f>IF(ISBLANK(C219),"",VLOOKUP(C219,'KIZ KATILIM'!#REF!,2,FALSE))</f>
        <v/>
      </c>
      <c r="F219" s="19" t="str">
        <f>IFERROR(VLOOKUP(D219,'ERKEK KATILIM'!#REF!,3,0),"")</f>
        <v/>
      </c>
      <c r="G219" s="27" t="str">
        <f>IFERROR(VLOOKUP(E219,'KIZ KATILIM'!#REF!,3,0),"")</f>
        <v/>
      </c>
      <c r="H219" s="95" t="str">
        <f t="shared" si="4"/>
        <v/>
      </c>
    </row>
    <row r="220" spans="4:8" x14ac:dyDescent="0.3">
      <c r="D220" s="1" t="str">
        <f>IF(ISBLANK(B220),"",VLOOKUP(B220,'ERKEK KATILIM'!#REF!,2,FALSE))</f>
        <v/>
      </c>
      <c r="E220" s="92" t="str">
        <f>IF(ISBLANK(C220),"",VLOOKUP(C220,'KIZ KATILIM'!#REF!,2,FALSE))</f>
        <v/>
      </c>
      <c r="F220" s="19" t="str">
        <f>IFERROR(VLOOKUP(D220,'ERKEK KATILIM'!#REF!,3,0),"")</f>
        <v/>
      </c>
      <c r="G220" s="27" t="str">
        <f>IFERROR(VLOOKUP(E220,'KIZ KATILIM'!#REF!,3,0),"")</f>
        <v/>
      </c>
      <c r="H220" s="95" t="str">
        <f t="shared" si="4"/>
        <v/>
      </c>
    </row>
    <row r="221" spans="4:8" x14ac:dyDescent="0.3">
      <c r="D221" s="1" t="str">
        <f>IF(ISBLANK(B221),"",VLOOKUP(B221,'ERKEK KATILIM'!#REF!,2,FALSE))</f>
        <v/>
      </c>
      <c r="E221" s="92" t="str">
        <f>IF(ISBLANK(C221),"",VLOOKUP(C221,'KIZ KATILIM'!#REF!,2,FALSE))</f>
        <v/>
      </c>
      <c r="F221" s="19" t="str">
        <f>IFERROR(VLOOKUP(D221,'ERKEK KATILIM'!#REF!,3,0),"")</f>
        <v/>
      </c>
      <c r="G221" s="27" t="str">
        <f>IFERROR(VLOOKUP(E221,'KIZ KATILIM'!#REF!,3,0),"")</f>
        <v/>
      </c>
      <c r="H221" s="95" t="str">
        <f t="shared" si="4"/>
        <v/>
      </c>
    </row>
    <row r="222" spans="4:8" x14ac:dyDescent="0.3">
      <c r="D222" s="1" t="str">
        <f>IF(ISBLANK(B222),"",VLOOKUP(B222,'ERKEK KATILIM'!#REF!,2,FALSE))</f>
        <v/>
      </c>
      <c r="E222" s="92" t="str">
        <f>IF(ISBLANK(C222),"",VLOOKUP(C222,'KIZ KATILIM'!#REF!,2,FALSE))</f>
        <v/>
      </c>
      <c r="F222" s="19" t="str">
        <f>IFERROR(VLOOKUP(D222,'ERKEK KATILIM'!#REF!,3,0),"")</f>
        <v/>
      </c>
      <c r="G222" s="27" t="str">
        <f>IFERROR(VLOOKUP(E222,'KIZ KATILIM'!#REF!,3,0),"")</f>
        <v/>
      </c>
      <c r="H222" s="95" t="str">
        <f t="shared" si="4"/>
        <v/>
      </c>
    </row>
    <row r="223" spans="4:8" x14ac:dyDescent="0.3">
      <c r="D223" s="1" t="str">
        <f>IF(ISBLANK(B223),"",VLOOKUP(B223,'ERKEK KATILIM'!#REF!,2,FALSE))</f>
        <v/>
      </c>
      <c r="E223" s="92" t="str">
        <f>IF(ISBLANK(C223),"",VLOOKUP(C223,'KIZ KATILIM'!#REF!,2,FALSE))</f>
        <v/>
      </c>
      <c r="F223" s="19" t="str">
        <f>IFERROR(VLOOKUP(D223,'ERKEK KATILIM'!#REF!,3,0),"")</f>
        <v/>
      </c>
      <c r="G223" s="27" t="str">
        <f>IFERROR(VLOOKUP(E223,'KIZ KATILIM'!#REF!,3,0),"")</f>
        <v/>
      </c>
      <c r="H223" s="95" t="str">
        <f t="shared" si="4"/>
        <v/>
      </c>
    </row>
    <row r="224" spans="4:8" x14ac:dyDescent="0.3">
      <c r="D224" s="1" t="str">
        <f>IF(ISBLANK(B224),"",VLOOKUP(B224,'ERKEK KATILIM'!#REF!,2,FALSE))</f>
        <v/>
      </c>
      <c r="E224" s="92" t="str">
        <f>IF(ISBLANK(C224),"",VLOOKUP(C224,'KIZ KATILIM'!#REF!,2,FALSE))</f>
        <v/>
      </c>
      <c r="F224" s="19" t="str">
        <f>IFERROR(VLOOKUP(D224,'ERKEK KATILIM'!#REF!,3,0),"")</f>
        <v/>
      </c>
      <c r="G224" s="27" t="str">
        <f>IFERROR(VLOOKUP(E224,'KIZ KATILIM'!#REF!,3,0),"")</f>
        <v/>
      </c>
      <c r="H224" s="95" t="str">
        <f t="shared" si="4"/>
        <v/>
      </c>
    </row>
    <row r="225" spans="4:8" x14ac:dyDescent="0.3">
      <c r="D225" s="1" t="str">
        <f>IF(ISBLANK(B225),"",VLOOKUP(B225,'ERKEK KATILIM'!#REF!,2,FALSE))</f>
        <v/>
      </c>
      <c r="E225" s="92" t="str">
        <f>IF(ISBLANK(C225),"",VLOOKUP(C225,'KIZ KATILIM'!#REF!,2,FALSE))</f>
        <v/>
      </c>
      <c r="F225" s="19" t="str">
        <f>IFERROR(VLOOKUP(D225,'ERKEK KATILIM'!#REF!,3,0),"")</f>
        <v/>
      </c>
      <c r="G225" s="27" t="str">
        <f>IFERROR(VLOOKUP(E225,'KIZ KATILIM'!#REF!,3,0),"")</f>
        <v/>
      </c>
      <c r="H225" s="95" t="str">
        <f t="shared" si="4"/>
        <v/>
      </c>
    </row>
    <row r="226" spans="4:8" x14ac:dyDescent="0.3">
      <c r="D226" s="1" t="str">
        <f>IF(ISBLANK(B226),"",VLOOKUP(B226,'ERKEK KATILIM'!#REF!,2,FALSE))</f>
        <v/>
      </c>
      <c r="E226" s="92" t="str">
        <f>IF(ISBLANK(C226),"",VLOOKUP(C226,'KIZ KATILIM'!#REF!,2,FALSE))</f>
        <v/>
      </c>
      <c r="F226" s="19" t="str">
        <f>IFERROR(VLOOKUP(D226,'ERKEK KATILIM'!#REF!,3,0),"")</f>
        <v/>
      </c>
      <c r="G226" s="27" t="str">
        <f>IFERROR(VLOOKUP(E226,'KIZ KATILIM'!#REF!,3,0),"")</f>
        <v/>
      </c>
      <c r="H226" s="95" t="str">
        <f t="shared" si="4"/>
        <v/>
      </c>
    </row>
    <row r="227" spans="4:8" x14ac:dyDescent="0.3">
      <c r="D227" s="1" t="str">
        <f>IF(ISBLANK(B227),"",VLOOKUP(B227,'ERKEK KATILIM'!#REF!,2,FALSE))</f>
        <v/>
      </c>
      <c r="E227" s="92" t="str">
        <f>IF(ISBLANK(C227),"",VLOOKUP(C227,'KIZ KATILIM'!#REF!,2,FALSE))</f>
        <v/>
      </c>
      <c r="F227" s="19" t="str">
        <f>IFERROR(VLOOKUP(D227,'ERKEK KATILIM'!#REF!,3,0),"")</f>
        <v/>
      </c>
      <c r="G227" s="27" t="str">
        <f>IFERROR(VLOOKUP(E227,'KIZ KATILIM'!#REF!,3,0),"")</f>
        <v/>
      </c>
      <c r="H227" s="95" t="str">
        <f t="shared" si="4"/>
        <v/>
      </c>
    </row>
    <row r="228" spans="4:8" x14ac:dyDescent="0.3">
      <c r="D228" s="1" t="str">
        <f>IF(ISBLANK(B228),"",VLOOKUP(B228,'ERKEK KATILIM'!#REF!,2,FALSE))</f>
        <v/>
      </c>
      <c r="E228" s="92" t="str">
        <f>IF(ISBLANK(C228),"",VLOOKUP(C228,'KIZ KATILIM'!#REF!,2,FALSE))</f>
        <v/>
      </c>
      <c r="F228" s="19" t="str">
        <f>IFERROR(VLOOKUP(D228,'ERKEK KATILIM'!#REF!,3,0),"")</f>
        <v/>
      </c>
      <c r="G228" s="27" t="str">
        <f>IFERROR(VLOOKUP(E228,'KIZ KATILIM'!#REF!,3,0),"")</f>
        <v/>
      </c>
      <c r="H228" s="95" t="str">
        <f t="shared" si="4"/>
        <v/>
      </c>
    </row>
    <row r="229" spans="4:8" x14ac:dyDescent="0.3">
      <c r="D229" s="1" t="str">
        <f>IF(ISBLANK(B229),"",VLOOKUP(B229,'ERKEK KATILIM'!#REF!,2,FALSE))</f>
        <v/>
      </c>
      <c r="E229" s="92" t="str">
        <f>IF(ISBLANK(C229),"",VLOOKUP(C229,'KIZ KATILIM'!#REF!,2,FALSE))</f>
        <v/>
      </c>
      <c r="F229" s="19" t="str">
        <f>IFERROR(VLOOKUP(D229,'ERKEK KATILIM'!#REF!,3,0),"")</f>
        <v/>
      </c>
      <c r="G229" s="27" t="str">
        <f>IFERROR(VLOOKUP(E229,'KIZ KATILIM'!#REF!,3,0),"")</f>
        <v/>
      </c>
      <c r="H229" s="95" t="str">
        <f t="shared" si="4"/>
        <v/>
      </c>
    </row>
    <row r="230" spans="4:8" x14ac:dyDescent="0.3">
      <c r="D230" s="1" t="str">
        <f>IF(ISBLANK(B230),"",VLOOKUP(B230,'ERKEK KATILIM'!#REF!,2,FALSE))</f>
        <v/>
      </c>
      <c r="E230" s="92" t="str">
        <f>IF(ISBLANK(C230),"",VLOOKUP(C230,'KIZ KATILIM'!#REF!,2,FALSE))</f>
        <v/>
      </c>
      <c r="F230" s="19" t="str">
        <f>IFERROR(VLOOKUP(D230,'ERKEK KATILIM'!#REF!,3,0),"")</f>
        <v/>
      </c>
      <c r="G230" s="27" t="str">
        <f>IFERROR(VLOOKUP(E230,'KIZ KATILIM'!#REF!,3,0),"")</f>
        <v/>
      </c>
      <c r="H230" s="95" t="str">
        <f t="shared" si="4"/>
        <v/>
      </c>
    </row>
    <row r="231" spans="4:8" x14ac:dyDescent="0.3">
      <c r="D231" s="1" t="str">
        <f>IF(ISBLANK(B231),"",VLOOKUP(B231,'ERKEK KATILIM'!#REF!,2,FALSE))</f>
        <v/>
      </c>
      <c r="E231" s="92" t="str">
        <f>IF(ISBLANK(C231),"",VLOOKUP(C231,'KIZ KATILIM'!#REF!,2,FALSE))</f>
        <v/>
      </c>
      <c r="F231" s="19" t="str">
        <f>IFERROR(VLOOKUP(D231,'ERKEK KATILIM'!#REF!,3,0),"")</f>
        <v/>
      </c>
      <c r="G231" s="27" t="str">
        <f>IFERROR(VLOOKUP(E231,'KIZ KATILIM'!#REF!,3,0),"")</f>
        <v/>
      </c>
      <c r="H231" s="95" t="str">
        <f t="shared" si="4"/>
        <v/>
      </c>
    </row>
    <row r="232" spans="4:8" x14ac:dyDescent="0.3">
      <c r="D232" s="1" t="str">
        <f>IF(ISBLANK(B232),"",VLOOKUP(B232,'ERKEK KATILIM'!#REF!,2,FALSE))</f>
        <v/>
      </c>
      <c r="E232" s="92" t="str">
        <f>IF(ISBLANK(C232),"",VLOOKUP(C232,'KIZ KATILIM'!#REF!,2,FALSE))</f>
        <v/>
      </c>
      <c r="F232" s="19" t="str">
        <f>IFERROR(VLOOKUP(D232,'ERKEK KATILIM'!#REF!,3,0),"")</f>
        <v/>
      </c>
      <c r="G232" s="27" t="str">
        <f>IFERROR(VLOOKUP(E232,'KIZ KATILIM'!#REF!,3,0),"")</f>
        <v/>
      </c>
      <c r="H232" s="95" t="str">
        <f t="shared" si="4"/>
        <v/>
      </c>
    </row>
    <row r="233" spans="4:8" x14ac:dyDescent="0.3">
      <c r="D233" s="1" t="str">
        <f>IF(ISBLANK(B233),"",VLOOKUP(B233,'ERKEK KATILIM'!#REF!,2,FALSE))</f>
        <v/>
      </c>
      <c r="E233" s="92" t="str">
        <f>IF(ISBLANK(C233),"",VLOOKUP(C233,'KIZ KATILIM'!#REF!,2,FALSE))</f>
        <v/>
      </c>
      <c r="F233" s="19" t="str">
        <f>IFERROR(VLOOKUP(D233,'ERKEK KATILIM'!#REF!,3,0),"")</f>
        <v/>
      </c>
      <c r="G233" s="27" t="str">
        <f>IFERROR(VLOOKUP(E233,'KIZ KATILIM'!#REF!,3,0),"")</f>
        <v/>
      </c>
      <c r="H233" s="95" t="str">
        <f t="shared" si="4"/>
        <v/>
      </c>
    </row>
    <row r="234" spans="4:8" x14ac:dyDescent="0.3">
      <c r="D234" s="1" t="str">
        <f>IF(ISBLANK(B234),"",VLOOKUP(B234,'ERKEK KATILIM'!#REF!,2,FALSE))</f>
        <v/>
      </c>
      <c r="E234" s="92" t="str">
        <f>IF(ISBLANK(C234),"",VLOOKUP(C234,'KIZ KATILIM'!#REF!,2,FALSE))</f>
        <v/>
      </c>
      <c r="F234" s="19" t="str">
        <f>IFERROR(VLOOKUP(D234,'ERKEK KATILIM'!#REF!,3,0),"")</f>
        <v/>
      </c>
      <c r="G234" s="27" t="str">
        <f>IFERROR(VLOOKUP(E234,'KIZ KATILIM'!#REF!,3,0),"")</f>
        <v/>
      </c>
      <c r="H234" s="95" t="str">
        <f t="shared" si="4"/>
        <v/>
      </c>
    </row>
    <row r="235" spans="4:8" x14ac:dyDescent="0.3">
      <c r="D235" s="1" t="str">
        <f>IF(ISBLANK(B235),"",VLOOKUP(B235,'ERKEK KATILIM'!#REF!,2,FALSE))</f>
        <v/>
      </c>
      <c r="E235" s="92" t="str">
        <f>IF(ISBLANK(C235),"",VLOOKUP(C235,'KIZ KATILIM'!#REF!,2,FALSE))</f>
        <v/>
      </c>
      <c r="F235" s="19" t="str">
        <f>IFERROR(VLOOKUP(D235,'ERKEK KATILIM'!#REF!,3,0),"")</f>
        <v/>
      </c>
      <c r="G235" s="27" t="str">
        <f>IFERROR(VLOOKUP(E235,'KIZ KATILIM'!#REF!,3,0),"")</f>
        <v/>
      </c>
      <c r="H235" s="95" t="str">
        <f t="shared" si="4"/>
        <v/>
      </c>
    </row>
    <row r="236" spans="4:8" x14ac:dyDescent="0.3">
      <c r="D236" s="1" t="str">
        <f>IF(ISBLANK(B236),"",VLOOKUP(B236,'ERKEK KATILIM'!#REF!,2,FALSE))</f>
        <v/>
      </c>
      <c r="E236" s="92" t="str">
        <f>IF(ISBLANK(C236),"",VLOOKUP(C236,'KIZ KATILIM'!#REF!,2,FALSE))</f>
        <v/>
      </c>
      <c r="F236" s="19" t="str">
        <f>IFERROR(VLOOKUP(D236,'ERKEK KATILIM'!#REF!,3,0),"")</f>
        <v/>
      </c>
      <c r="G236" s="27" t="str">
        <f>IFERROR(VLOOKUP(E236,'KIZ KATILIM'!#REF!,3,0),"")</f>
        <v/>
      </c>
      <c r="H236" s="95" t="str">
        <f t="shared" si="4"/>
        <v/>
      </c>
    </row>
    <row r="237" spans="4:8" x14ac:dyDescent="0.3">
      <c r="D237" s="1" t="str">
        <f>IF(ISBLANK(B237),"",VLOOKUP(B237,'ERKEK KATILIM'!#REF!,2,FALSE))</f>
        <v/>
      </c>
      <c r="E237" s="92" t="str">
        <f>IF(ISBLANK(C237),"",VLOOKUP(C237,'KIZ KATILIM'!#REF!,2,FALSE))</f>
        <v/>
      </c>
      <c r="F237" s="19" t="str">
        <f>IFERROR(VLOOKUP(D237,'ERKEK KATILIM'!#REF!,3,0),"")</f>
        <v/>
      </c>
      <c r="G237" s="27" t="str">
        <f>IFERROR(VLOOKUP(E237,'KIZ KATILIM'!#REF!,3,0),"")</f>
        <v/>
      </c>
      <c r="H237" s="95" t="str">
        <f t="shared" si="4"/>
        <v/>
      </c>
    </row>
    <row r="238" spans="4:8" x14ac:dyDescent="0.3">
      <c r="D238" s="1" t="str">
        <f>IF(ISBLANK(B238),"",VLOOKUP(B238,'ERKEK KATILIM'!#REF!,2,FALSE))</f>
        <v/>
      </c>
      <c r="E238" s="92" t="str">
        <f>IF(ISBLANK(C238),"",VLOOKUP(C238,'KIZ KATILIM'!#REF!,2,FALSE))</f>
        <v/>
      </c>
      <c r="F238" s="19" t="str">
        <f>IFERROR(VLOOKUP(D238,'ERKEK KATILIM'!#REF!,3,0),"")</f>
        <v/>
      </c>
      <c r="G238" s="27" t="str">
        <f>IFERROR(VLOOKUP(E238,'KIZ KATILIM'!#REF!,3,0),"")</f>
        <v/>
      </c>
      <c r="H238" s="95" t="str">
        <f t="shared" si="4"/>
        <v/>
      </c>
    </row>
    <row r="239" spans="4:8" x14ac:dyDescent="0.3">
      <c r="D239" s="1" t="str">
        <f>IF(ISBLANK(B239),"",VLOOKUP(B239,'ERKEK KATILIM'!#REF!,2,FALSE))</f>
        <v/>
      </c>
      <c r="E239" s="92" t="str">
        <f>IF(ISBLANK(C239),"",VLOOKUP(C239,'KIZ KATILIM'!#REF!,2,FALSE))</f>
        <v/>
      </c>
      <c r="F239" s="19" t="str">
        <f>IFERROR(VLOOKUP(D239,'ERKEK KATILIM'!#REF!,3,0),"")</f>
        <v/>
      </c>
      <c r="G239" s="27" t="str">
        <f>IFERROR(VLOOKUP(E239,'KIZ KATILIM'!#REF!,3,0),"")</f>
        <v/>
      </c>
      <c r="H239" s="95" t="str">
        <f t="shared" si="4"/>
        <v/>
      </c>
    </row>
    <row r="240" spans="4:8" x14ac:dyDescent="0.3">
      <c r="D240" s="1" t="str">
        <f>IF(ISBLANK(B240),"",VLOOKUP(B240,'ERKEK KATILIM'!#REF!,2,FALSE))</f>
        <v/>
      </c>
      <c r="E240" s="92" t="str">
        <f>IF(ISBLANK(C240),"",VLOOKUP(C240,'KIZ KATILIM'!#REF!,2,FALSE))</f>
        <v/>
      </c>
      <c r="F240" s="19" t="str">
        <f>IFERROR(VLOOKUP(D240,'ERKEK KATILIM'!#REF!,3,0),"")</f>
        <v/>
      </c>
      <c r="G240" s="27" t="str">
        <f>IFERROR(VLOOKUP(E240,'KIZ KATILIM'!#REF!,3,0),"")</f>
        <v/>
      </c>
      <c r="H240" s="95" t="str">
        <f t="shared" si="4"/>
        <v/>
      </c>
    </row>
    <row r="241" spans="4:8" x14ac:dyDescent="0.3">
      <c r="D241" s="1" t="str">
        <f>IF(ISBLANK(B241),"",VLOOKUP(B241,'ERKEK KATILIM'!#REF!,2,FALSE))</f>
        <v/>
      </c>
      <c r="E241" s="92" t="str">
        <f>IF(ISBLANK(C241),"",VLOOKUP(C241,'KIZ KATILIM'!#REF!,2,FALSE))</f>
        <v/>
      </c>
      <c r="F241" s="19" t="str">
        <f>IFERROR(VLOOKUP(D241,'ERKEK KATILIM'!#REF!,3,0),"")</f>
        <v/>
      </c>
      <c r="G241" s="27" t="str">
        <f>IFERROR(VLOOKUP(E241,'KIZ KATILIM'!#REF!,3,0),"")</f>
        <v/>
      </c>
      <c r="H241" s="95" t="str">
        <f t="shared" si="4"/>
        <v/>
      </c>
    </row>
    <row r="242" spans="4:8" x14ac:dyDescent="0.3">
      <c r="D242" s="1" t="str">
        <f>IF(ISBLANK(B242),"",VLOOKUP(B242,'ERKEK KATILIM'!#REF!,2,FALSE))</f>
        <v/>
      </c>
      <c r="E242" s="92" t="str">
        <f>IF(ISBLANK(C242),"",VLOOKUP(C242,'KIZ KATILIM'!#REF!,2,FALSE))</f>
        <v/>
      </c>
      <c r="F242" s="19" t="str">
        <f>IFERROR(VLOOKUP(D242,'ERKEK KATILIM'!#REF!,3,0),"")</f>
        <v/>
      </c>
      <c r="G242" s="27" t="str">
        <f>IFERROR(VLOOKUP(E242,'KIZ KATILIM'!#REF!,3,0),"")</f>
        <v/>
      </c>
      <c r="H242" s="95" t="str">
        <f t="shared" si="4"/>
        <v/>
      </c>
    </row>
    <row r="243" spans="4:8" x14ac:dyDescent="0.3">
      <c r="D243" s="1" t="str">
        <f>IF(ISBLANK(B243),"",VLOOKUP(B243,'ERKEK KATILIM'!#REF!,2,FALSE))</f>
        <v/>
      </c>
      <c r="E243" s="92" t="str">
        <f>IF(ISBLANK(C243),"",VLOOKUP(C243,'KIZ KATILIM'!#REF!,2,FALSE))</f>
        <v/>
      </c>
      <c r="F243" s="19" t="str">
        <f>IFERROR(VLOOKUP(D243,'ERKEK KATILIM'!#REF!,3,0),"")</f>
        <v/>
      </c>
      <c r="G243" s="27" t="str">
        <f>IFERROR(VLOOKUP(E243,'KIZ KATILIM'!#REF!,3,0),"")</f>
        <v/>
      </c>
      <c r="H243" s="95" t="str">
        <f t="shared" si="4"/>
        <v/>
      </c>
    </row>
    <row r="244" spans="4:8" x14ac:dyDescent="0.3">
      <c r="D244" s="1" t="str">
        <f>IF(ISBLANK(B244),"",VLOOKUP(B244,'ERKEK KATILIM'!#REF!,2,FALSE))</f>
        <v/>
      </c>
      <c r="E244" s="92" t="str">
        <f>IF(ISBLANK(C244),"",VLOOKUP(C244,'KIZ KATILIM'!#REF!,2,FALSE))</f>
        <v/>
      </c>
      <c r="F244" s="19" t="str">
        <f>IFERROR(VLOOKUP(D244,'ERKEK KATILIM'!#REF!,3,0),"")</f>
        <v/>
      </c>
      <c r="G244" s="27" t="str">
        <f>IFERROR(VLOOKUP(E244,'KIZ KATILIM'!#REF!,3,0),"")</f>
        <v/>
      </c>
      <c r="H244" s="95" t="str">
        <f t="shared" si="4"/>
        <v/>
      </c>
    </row>
    <row r="245" spans="4:8" x14ac:dyDescent="0.3">
      <c r="D245" s="1" t="str">
        <f>IF(ISBLANK(B245),"",VLOOKUP(B245,'ERKEK KATILIM'!#REF!,2,FALSE))</f>
        <v/>
      </c>
      <c r="E245" s="92" t="str">
        <f>IF(ISBLANK(C245),"",VLOOKUP(C245,'KIZ KATILIM'!#REF!,2,FALSE))</f>
        <v/>
      </c>
      <c r="F245" s="19" t="str">
        <f>IFERROR(VLOOKUP(D245,'ERKEK KATILIM'!#REF!,3,0),"")</f>
        <v/>
      </c>
      <c r="G245" s="27" t="str">
        <f>IFERROR(VLOOKUP(E245,'KIZ KATILIM'!#REF!,3,0),"")</f>
        <v/>
      </c>
      <c r="H245" s="95" t="str">
        <f t="shared" si="4"/>
        <v/>
      </c>
    </row>
  </sheetData>
  <mergeCells count="1">
    <mergeCell ref="B1:E1"/>
  </mergeCells>
  <conditionalFormatting sqref="B1:B83 B206:B1048576">
    <cfRule type="duplicateValues" dxfId="983" priority="23"/>
    <cfRule type="duplicateValues" dxfId="982" priority="27"/>
    <cfRule type="duplicateValues" dxfId="981" priority="29"/>
  </conditionalFormatting>
  <conditionalFormatting sqref="B1:B112 B114:B1048576">
    <cfRule type="duplicateValues" dxfId="980" priority="13"/>
  </conditionalFormatting>
  <conditionalFormatting sqref="B1:B1048576">
    <cfRule type="duplicateValues" dxfId="979" priority="1"/>
  </conditionalFormatting>
  <conditionalFormatting sqref="B84:B112 B114:B205">
    <cfRule type="duplicateValues" dxfId="978" priority="15"/>
    <cfRule type="duplicateValues" dxfId="977" priority="17"/>
    <cfRule type="duplicateValues" dxfId="976" priority="19"/>
  </conditionalFormatting>
  <conditionalFormatting sqref="B113">
    <cfRule type="duplicateValues" dxfId="975" priority="3"/>
    <cfRule type="duplicateValues" dxfId="974" priority="5"/>
    <cfRule type="duplicateValues" dxfId="973" priority="7"/>
    <cfRule type="duplicateValues" dxfId="972" priority="9"/>
  </conditionalFormatting>
  <conditionalFormatting sqref="C1:C83 C206:C1048576">
    <cfRule type="duplicateValues" dxfId="971" priority="22"/>
    <cfRule type="duplicateValues" dxfId="970" priority="26"/>
    <cfRule type="duplicateValues" dxfId="969" priority="28"/>
  </conditionalFormatting>
  <conditionalFormatting sqref="C1:C112 C114:C1048576">
    <cfRule type="duplicateValues" dxfId="968" priority="12"/>
  </conditionalFormatting>
  <conditionalFormatting sqref="C84:C112 C114:C205">
    <cfRule type="duplicateValues" dxfId="967" priority="14"/>
    <cfRule type="duplicateValues" dxfId="966" priority="16"/>
    <cfRule type="duplicateValues" dxfId="965" priority="18"/>
  </conditionalFormatting>
  <conditionalFormatting sqref="C113">
    <cfRule type="duplicateValues" dxfId="964" priority="2"/>
    <cfRule type="duplicateValues" dxfId="963" priority="4"/>
    <cfRule type="duplicateValues" dxfId="962" priority="6"/>
    <cfRule type="duplicateValues" dxfId="961" priority="8"/>
  </conditionalFormatting>
  <conditionalFormatting sqref="D3:D26 D28 D30:D83 D206:D245">
    <cfRule type="duplicateValues" dxfId="960" priority="32"/>
  </conditionalFormatting>
  <conditionalFormatting sqref="D27">
    <cfRule type="duplicateValues" dxfId="959" priority="24"/>
  </conditionalFormatting>
  <conditionalFormatting sqref="D29">
    <cfRule type="duplicateValues" dxfId="958" priority="30"/>
  </conditionalFormatting>
  <conditionalFormatting sqref="D84:D112 D114:D205">
    <cfRule type="duplicateValues" dxfId="957" priority="20"/>
  </conditionalFormatting>
  <conditionalFormatting sqref="D113">
    <cfRule type="duplicateValues" dxfId="956" priority="10"/>
  </conditionalFormatting>
  <conditionalFormatting sqref="E27">
    <cfRule type="duplicateValues" dxfId="955" priority="25"/>
  </conditionalFormatting>
  <conditionalFormatting sqref="E28 E3:E26 E30:E83 E206:E245">
    <cfRule type="duplicateValues" dxfId="954" priority="33"/>
  </conditionalFormatting>
  <conditionalFormatting sqref="E29">
    <cfRule type="duplicateValues" dxfId="953" priority="31"/>
  </conditionalFormatting>
  <conditionalFormatting sqref="E84:E112 E114:E205">
    <cfRule type="duplicateValues" dxfId="952" priority="21"/>
  </conditionalFormatting>
  <conditionalFormatting sqref="E113">
    <cfRule type="duplicateValues" dxfId="951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opLeftCell="A7" workbookViewId="0">
      <selection activeCell="B24" sqref="B24"/>
    </sheetView>
  </sheetViews>
  <sheetFormatPr defaultColWidth="9.1796875" defaultRowHeight="13" x14ac:dyDescent="0.3"/>
  <cols>
    <col min="1" max="1" width="3.54296875" style="112" bestFit="1" customWidth="1"/>
    <col min="2" max="2" width="31.54296875" style="34" bestFit="1" customWidth="1"/>
    <col min="3" max="3" width="3.1796875" style="75" bestFit="1" customWidth="1"/>
    <col min="4" max="4" width="3.54296875" style="82" bestFit="1" customWidth="1"/>
    <col min="5" max="5" width="26.54296875" style="32" bestFit="1" customWidth="1"/>
    <col min="6" max="6" width="4.81640625" style="34" bestFit="1" customWidth="1"/>
    <col min="7" max="7" width="8.453125" style="34" bestFit="1" customWidth="1"/>
    <col min="8" max="8" width="23.453125" style="34" bestFit="1" customWidth="1"/>
    <col min="9" max="9" width="4.1796875" style="34" customWidth="1"/>
    <col min="10" max="10" width="4.453125" style="34" customWidth="1"/>
    <col min="11" max="11" width="2.81640625" style="34" bestFit="1" customWidth="1"/>
    <col min="12" max="12" width="13.81640625" style="34" bestFit="1" customWidth="1"/>
    <col min="13" max="14" width="9.1796875" style="34"/>
    <col min="15" max="15" width="6.54296875" style="115" bestFit="1" customWidth="1"/>
    <col min="16" max="16" width="26.1796875" style="115" bestFit="1" customWidth="1"/>
    <col min="17" max="17" width="8.81640625" style="115" bestFit="1" customWidth="1"/>
    <col min="18" max="18" width="1.81640625" style="115" customWidth="1"/>
    <col min="19" max="19" width="7.1796875" style="116" bestFit="1" customWidth="1"/>
    <col min="20" max="20" width="24.453125" style="116" customWidth="1"/>
    <col min="21" max="21" width="11.453125" style="116" bestFit="1" customWidth="1"/>
    <col min="22" max="16384" width="9.1796875" style="34"/>
  </cols>
  <sheetData>
    <row r="1" spans="1:21" s="39" customFormat="1" ht="21.75" customHeight="1" x14ac:dyDescent="0.35">
      <c r="A1" s="71"/>
      <c r="B1" s="39" t="str">
        <f>CONCATENATE(E1," ","(",F1,")")</f>
        <v>ERKEK TAKIM ADI (İLİ)</v>
      </c>
      <c r="C1" s="71"/>
      <c r="D1" s="72"/>
      <c r="E1" s="97" t="s">
        <v>204</v>
      </c>
      <c r="F1" s="98" t="s">
        <v>185</v>
      </c>
      <c r="G1" s="98" t="s">
        <v>185</v>
      </c>
      <c r="H1" s="98" t="s">
        <v>186</v>
      </c>
      <c r="I1" s="73" t="s">
        <v>187</v>
      </c>
      <c r="J1" s="73" t="s">
        <v>188</v>
      </c>
      <c r="K1" s="74"/>
      <c r="L1" s="74" t="s">
        <v>189</v>
      </c>
      <c r="M1" s="40"/>
      <c r="N1" s="40"/>
      <c r="O1" s="547" t="s">
        <v>198</v>
      </c>
      <c r="P1" s="547"/>
      <c r="Q1" s="547"/>
      <c r="R1" s="547"/>
      <c r="S1" s="547"/>
      <c r="T1" s="547"/>
      <c r="U1" s="547"/>
    </row>
    <row r="2" spans="1:21" ht="14.5" x14ac:dyDescent="0.35">
      <c r="A2" s="75">
        <v>1</v>
      </c>
      <c r="B2" s="34" t="str">
        <f>CONCATENATE(E2," ","(",F2,")")</f>
        <v>ÇORUM BLD. GENÇLİK VE SPOR (A) (ÇRM)</v>
      </c>
      <c r="C2" s="75">
        <v>1</v>
      </c>
      <c r="D2" s="109">
        <v>1</v>
      </c>
      <c r="E2" s="99" t="s">
        <v>73</v>
      </c>
      <c r="F2" s="99" t="s">
        <v>100</v>
      </c>
      <c r="G2" s="99" t="s">
        <v>27</v>
      </c>
      <c r="H2" s="99" t="s">
        <v>139</v>
      </c>
      <c r="I2" s="76" t="s">
        <v>4</v>
      </c>
      <c r="J2" s="54" t="s">
        <v>135</v>
      </c>
      <c r="K2" s="100">
        <v>1</v>
      </c>
      <c r="O2" s="548" t="s">
        <v>125</v>
      </c>
      <c r="P2" s="548"/>
      <c r="Q2" s="548"/>
      <c r="R2" s="548"/>
      <c r="S2" s="548"/>
      <c r="T2" s="548"/>
      <c r="U2" s="548"/>
    </row>
    <row r="3" spans="1:21" ht="14.5" x14ac:dyDescent="0.35">
      <c r="A3" s="75">
        <v>2</v>
      </c>
      <c r="B3" s="34" t="str">
        <f t="shared" ref="B3:B25" si="0">CONCATENATE(E3," ","(",F3,")")</f>
        <v>YALOVA BLD. GENÇLİK SPOR (A) (YLV)</v>
      </c>
      <c r="D3" s="109">
        <v>2</v>
      </c>
      <c r="E3" s="99" t="s">
        <v>90</v>
      </c>
      <c r="F3" s="99" t="s">
        <v>111</v>
      </c>
      <c r="G3" s="99" t="s">
        <v>5</v>
      </c>
      <c r="H3" s="99" t="s">
        <v>134</v>
      </c>
      <c r="I3" s="77" t="s">
        <v>6</v>
      </c>
      <c r="J3" s="54" t="s">
        <v>140</v>
      </c>
      <c r="K3" s="100">
        <v>2</v>
      </c>
      <c r="O3" s="548" t="s">
        <v>131</v>
      </c>
      <c r="P3" s="548"/>
      <c r="Q3" s="548"/>
      <c r="R3" s="548"/>
      <c r="S3" s="548"/>
      <c r="T3" s="548"/>
      <c r="U3" s="548"/>
    </row>
    <row r="4" spans="1:21" ht="15" customHeight="1" thickBot="1" x14ac:dyDescent="0.5">
      <c r="A4" s="75">
        <v>3</v>
      </c>
      <c r="B4" s="34" t="str">
        <f t="shared" si="0"/>
        <v>İSTANBUL B.ŞEHİR BLD. (A) (İST)</v>
      </c>
      <c r="D4" s="109">
        <v>3</v>
      </c>
      <c r="E4" s="99" t="s">
        <v>80</v>
      </c>
      <c r="F4" s="99" t="s">
        <v>68</v>
      </c>
      <c r="G4" s="99" t="s">
        <v>13</v>
      </c>
      <c r="H4" s="99" t="s">
        <v>134</v>
      </c>
      <c r="I4" s="77" t="s">
        <v>8</v>
      </c>
      <c r="J4" s="54" t="s">
        <v>143</v>
      </c>
      <c r="K4" s="100">
        <v>3</v>
      </c>
      <c r="O4" s="549" t="s">
        <v>199</v>
      </c>
      <c r="P4" s="549"/>
      <c r="Q4" s="549"/>
      <c r="R4" s="101"/>
      <c r="S4" s="550" t="s">
        <v>200</v>
      </c>
      <c r="T4" s="550"/>
      <c r="U4" s="550"/>
    </row>
    <row r="5" spans="1:21" ht="12.5" thickTop="1" x14ac:dyDescent="0.3">
      <c r="A5" s="75">
        <v>4</v>
      </c>
      <c r="B5" s="34" t="str">
        <f t="shared" si="0"/>
        <v>ÇORUM SPOR İHTİSAS SPOR (ÇRM)</v>
      </c>
      <c r="D5" s="109">
        <v>4</v>
      </c>
      <c r="E5" s="99" t="s">
        <v>75</v>
      </c>
      <c r="F5" s="99" t="s">
        <v>100</v>
      </c>
      <c r="G5" s="99" t="s">
        <v>27</v>
      </c>
      <c r="H5" s="99" t="s">
        <v>139</v>
      </c>
      <c r="I5" s="76" t="s">
        <v>6</v>
      </c>
      <c r="J5" s="54" t="s">
        <v>148</v>
      </c>
      <c r="K5" s="100">
        <v>4</v>
      </c>
      <c r="O5" s="85" t="s">
        <v>201</v>
      </c>
      <c r="P5" s="86" t="s">
        <v>2</v>
      </c>
      <c r="Q5" s="102" t="s">
        <v>185</v>
      </c>
      <c r="R5" s="87"/>
      <c r="S5" s="88" t="s">
        <v>201</v>
      </c>
      <c r="T5" s="89" t="s">
        <v>2</v>
      </c>
      <c r="U5" s="103" t="s">
        <v>185</v>
      </c>
    </row>
    <row r="6" spans="1:21" x14ac:dyDescent="0.3">
      <c r="A6" s="75">
        <v>5</v>
      </c>
      <c r="B6" s="34" t="str">
        <f t="shared" si="0"/>
        <v>MUĞLA B.ŞEHİR BLD. SPOR  (A) (MĞL)</v>
      </c>
      <c r="D6" s="109">
        <v>5</v>
      </c>
      <c r="E6" s="99" t="s">
        <v>191</v>
      </c>
      <c r="F6" s="99" t="s">
        <v>109</v>
      </c>
      <c r="G6" s="99" t="s">
        <v>38</v>
      </c>
      <c r="H6" s="99" t="s">
        <v>154</v>
      </c>
      <c r="I6" s="76" t="s">
        <v>6</v>
      </c>
      <c r="J6" s="54" t="s">
        <v>152</v>
      </c>
      <c r="K6" s="100">
        <v>5</v>
      </c>
      <c r="O6" s="41" t="s">
        <v>4</v>
      </c>
      <c r="P6" s="104" t="s">
        <v>136</v>
      </c>
      <c r="Q6" s="104" t="s">
        <v>27</v>
      </c>
      <c r="R6" s="87"/>
      <c r="S6" s="90" t="s">
        <v>4</v>
      </c>
      <c r="T6" s="105" t="s">
        <v>133</v>
      </c>
      <c r="U6" s="105" t="s">
        <v>50</v>
      </c>
    </row>
    <row r="7" spans="1:21" x14ac:dyDescent="0.3">
      <c r="A7" s="75">
        <v>6</v>
      </c>
      <c r="B7" s="34" t="str">
        <f t="shared" si="0"/>
        <v>ÇORUM BLD. GENÇLİK VE SPOR (B) (ÇRM)</v>
      </c>
      <c r="D7" s="109">
        <v>6</v>
      </c>
      <c r="E7" s="99" t="s">
        <v>74</v>
      </c>
      <c r="F7" s="99" t="s">
        <v>100</v>
      </c>
      <c r="G7" s="99" t="s">
        <v>27</v>
      </c>
      <c r="H7" s="99" t="s">
        <v>139</v>
      </c>
      <c r="I7" s="76" t="s">
        <v>8</v>
      </c>
      <c r="J7" s="54" t="s">
        <v>155</v>
      </c>
      <c r="K7" s="100">
        <v>6</v>
      </c>
      <c r="O7" s="41" t="s">
        <v>6</v>
      </c>
      <c r="P7" s="104" t="s">
        <v>54</v>
      </c>
      <c r="Q7" s="104" t="s">
        <v>13</v>
      </c>
      <c r="R7" s="87"/>
      <c r="S7" s="90" t="s">
        <v>6</v>
      </c>
      <c r="T7" s="105" t="s">
        <v>84</v>
      </c>
      <c r="U7" s="105" t="s">
        <v>25</v>
      </c>
    </row>
    <row r="8" spans="1:21" x14ac:dyDescent="0.3">
      <c r="A8" s="75">
        <v>7</v>
      </c>
      <c r="B8" s="34" t="str">
        <f t="shared" si="0"/>
        <v>KOCASİNAN BLD. SPOR (A) (KYS)</v>
      </c>
      <c r="D8" s="109">
        <v>7</v>
      </c>
      <c r="E8" s="99" t="s">
        <v>84</v>
      </c>
      <c r="F8" s="99" t="s">
        <v>67</v>
      </c>
      <c r="G8" s="99" t="s">
        <v>25</v>
      </c>
      <c r="H8" s="99" t="s">
        <v>137</v>
      </c>
      <c r="I8" s="76" t="s">
        <v>6</v>
      </c>
      <c r="J8" s="54" t="s">
        <v>158</v>
      </c>
      <c r="K8" s="100">
        <v>7</v>
      </c>
      <c r="O8" s="41" t="s">
        <v>7</v>
      </c>
      <c r="P8" s="104" t="s">
        <v>90</v>
      </c>
      <c r="Q8" s="104" t="s">
        <v>5</v>
      </c>
      <c r="R8" s="87"/>
      <c r="S8" s="90" t="s">
        <v>7</v>
      </c>
      <c r="T8" s="105" t="s">
        <v>141</v>
      </c>
      <c r="U8" s="105" t="s">
        <v>27</v>
      </c>
    </row>
    <row r="9" spans="1:21" x14ac:dyDescent="0.3">
      <c r="A9" s="75">
        <v>8</v>
      </c>
      <c r="B9" s="34" t="str">
        <f t="shared" si="0"/>
        <v>ÇUKUROVA ÜNİV. (ADN)</v>
      </c>
      <c r="D9" s="109">
        <v>8</v>
      </c>
      <c r="E9" s="99" t="s">
        <v>64</v>
      </c>
      <c r="F9" s="99" t="s">
        <v>93</v>
      </c>
      <c r="G9" s="99" t="s">
        <v>40</v>
      </c>
      <c r="H9" s="99" t="s">
        <v>151</v>
      </c>
      <c r="I9" s="76" t="s">
        <v>6</v>
      </c>
      <c r="J9" s="54" t="s">
        <v>160</v>
      </c>
      <c r="K9" s="100">
        <v>8</v>
      </c>
      <c r="O9" s="41" t="s">
        <v>8</v>
      </c>
      <c r="P9" s="104" t="s">
        <v>80</v>
      </c>
      <c r="Q9" s="104" t="s">
        <v>13</v>
      </c>
      <c r="R9" s="87"/>
      <c r="S9" s="90" t="s">
        <v>8</v>
      </c>
      <c r="T9" s="105" t="s">
        <v>80</v>
      </c>
      <c r="U9" s="105" t="s">
        <v>13</v>
      </c>
    </row>
    <row r="10" spans="1:21" x14ac:dyDescent="0.3">
      <c r="A10" s="75">
        <v>9</v>
      </c>
      <c r="B10" s="34" t="str">
        <f t="shared" si="0"/>
        <v>ANTALYA B.ŞEHİR BLD. ASAT GSK  (ANT)</v>
      </c>
      <c r="D10" s="109">
        <v>9</v>
      </c>
      <c r="E10" s="106" t="s">
        <v>190</v>
      </c>
      <c r="F10" s="106" t="s">
        <v>95</v>
      </c>
      <c r="G10" s="106" t="s">
        <v>34</v>
      </c>
      <c r="H10" s="106" t="s">
        <v>151</v>
      </c>
      <c r="I10" s="78" t="s">
        <v>4</v>
      </c>
      <c r="J10" s="107"/>
      <c r="K10" s="108">
        <v>9</v>
      </c>
      <c r="O10" s="41" t="s">
        <v>9</v>
      </c>
      <c r="P10" s="104" t="s">
        <v>146</v>
      </c>
      <c r="Q10" s="104" t="s">
        <v>10</v>
      </c>
      <c r="R10" s="87"/>
      <c r="S10" s="90" t="s">
        <v>9</v>
      </c>
      <c r="T10" s="105" t="s">
        <v>145</v>
      </c>
      <c r="U10" s="105" t="s">
        <v>26</v>
      </c>
    </row>
    <row r="11" spans="1:21" x14ac:dyDescent="0.3">
      <c r="A11" s="75">
        <v>10</v>
      </c>
      <c r="B11" s="34" t="str">
        <f t="shared" si="0"/>
        <v>ŞAHİNBEY BELEDİYESİ GSK (GZT)</v>
      </c>
      <c r="D11" s="109">
        <v>10</v>
      </c>
      <c r="E11" s="106" t="s">
        <v>193</v>
      </c>
      <c r="F11" s="106" t="s">
        <v>102</v>
      </c>
      <c r="G11" s="106" t="s">
        <v>36</v>
      </c>
      <c r="H11" s="106" t="s">
        <v>147</v>
      </c>
      <c r="I11" s="78" t="s">
        <v>4</v>
      </c>
      <c r="J11" s="107"/>
      <c r="K11" s="108">
        <v>9</v>
      </c>
      <c r="O11" s="41" t="s">
        <v>11</v>
      </c>
      <c r="P11" s="104" t="s">
        <v>150</v>
      </c>
      <c r="Q11" s="104" t="s">
        <v>27</v>
      </c>
      <c r="R11" s="87"/>
      <c r="S11" s="90" t="s">
        <v>11</v>
      </c>
      <c r="T11" s="105" t="s">
        <v>149</v>
      </c>
      <c r="U11" s="105" t="s">
        <v>33</v>
      </c>
    </row>
    <row r="12" spans="1:21" x14ac:dyDescent="0.3">
      <c r="A12" s="75">
        <v>11</v>
      </c>
      <c r="B12" s="34" t="str">
        <f t="shared" si="0"/>
        <v>FENERBAHÇE SPOR KULÜBÜ (İST)</v>
      </c>
      <c r="D12" s="109">
        <v>11</v>
      </c>
      <c r="E12" s="106" t="s">
        <v>79</v>
      </c>
      <c r="F12" s="106" t="s">
        <v>68</v>
      </c>
      <c r="G12" s="106" t="s">
        <v>13</v>
      </c>
      <c r="H12" s="106" t="s">
        <v>134</v>
      </c>
      <c r="I12" s="79" t="s">
        <v>4</v>
      </c>
      <c r="J12" s="107"/>
      <c r="K12" s="108">
        <v>9</v>
      </c>
      <c r="O12" s="41" t="s">
        <v>12</v>
      </c>
      <c r="P12" s="104" t="s">
        <v>153</v>
      </c>
      <c r="Q12" s="104" t="s">
        <v>38</v>
      </c>
      <c r="R12" s="87"/>
      <c r="S12" s="90" t="s">
        <v>12</v>
      </c>
      <c r="T12" s="105" t="s">
        <v>39</v>
      </c>
      <c r="U12" s="105" t="s">
        <v>32</v>
      </c>
    </row>
    <row r="13" spans="1:21" x14ac:dyDescent="0.3">
      <c r="A13" s="75">
        <v>12</v>
      </c>
      <c r="B13" s="34" t="str">
        <f t="shared" si="0"/>
        <v>MAVİ EGE (A) (İZM)</v>
      </c>
      <c r="D13" s="109">
        <v>12</v>
      </c>
      <c r="E13" s="106" t="s">
        <v>83</v>
      </c>
      <c r="F13" s="106" t="s">
        <v>105</v>
      </c>
      <c r="G13" s="106" t="s">
        <v>29</v>
      </c>
      <c r="H13" s="106" t="s">
        <v>154</v>
      </c>
      <c r="I13" s="78" t="s">
        <v>4</v>
      </c>
      <c r="J13" s="107"/>
      <c r="K13" s="108">
        <v>9</v>
      </c>
      <c r="O13" s="41" t="s">
        <v>14</v>
      </c>
      <c r="P13" s="104" t="s">
        <v>157</v>
      </c>
      <c r="Q13" s="104" t="s">
        <v>27</v>
      </c>
      <c r="R13" s="87"/>
      <c r="S13" s="90" t="s">
        <v>14</v>
      </c>
      <c r="T13" s="105" t="s">
        <v>156</v>
      </c>
      <c r="U13" s="105" t="s">
        <v>121</v>
      </c>
    </row>
    <row r="14" spans="1:21" x14ac:dyDescent="0.3">
      <c r="A14" s="75">
        <v>13</v>
      </c>
      <c r="B14" s="34" t="str">
        <f t="shared" si="0"/>
        <v>KOCASİNAN BLD. SPOR (B) (KYS)</v>
      </c>
      <c r="D14" s="109">
        <v>13</v>
      </c>
      <c r="E14" s="106" t="s">
        <v>85</v>
      </c>
      <c r="F14" s="106" t="s">
        <v>67</v>
      </c>
      <c r="G14" s="106" t="s">
        <v>25</v>
      </c>
      <c r="H14" s="106" t="s">
        <v>137</v>
      </c>
      <c r="I14" s="78" t="s">
        <v>4</v>
      </c>
      <c r="J14" s="107"/>
      <c r="K14" s="108">
        <v>9</v>
      </c>
      <c r="O14" s="41" t="s">
        <v>15</v>
      </c>
      <c r="P14" s="104" t="s">
        <v>84</v>
      </c>
      <c r="Q14" s="104" t="s">
        <v>25</v>
      </c>
      <c r="R14" s="87"/>
      <c r="S14" s="90" t="s">
        <v>15</v>
      </c>
      <c r="T14" s="105" t="s">
        <v>159</v>
      </c>
      <c r="U14" s="105" t="s">
        <v>29</v>
      </c>
    </row>
    <row r="15" spans="1:21" x14ac:dyDescent="0.3">
      <c r="A15" s="75">
        <v>14</v>
      </c>
      <c r="B15" s="34" t="str">
        <f t="shared" si="0"/>
        <v>VAN GENÇLİK SPOR (A) (VAN)</v>
      </c>
      <c r="D15" s="109">
        <v>14</v>
      </c>
      <c r="E15" s="106" t="s">
        <v>88</v>
      </c>
      <c r="F15" s="106" t="s">
        <v>52</v>
      </c>
      <c r="G15" s="106" t="s">
        <v>52</v>
      </c>
      <c r="H15" s="106" t="s">
        <v>162</v>
      </c>
      <c r="I15" s="78" t="s">
        <v>4</v>
      </c>
      <c r="J15" s="107"/>
      <c r="K15" s="108">
        <v>9</v>
      </c>
      <c r="O15" s="41" t="s">
        <v>17</v>
      </c>
      <c r="P15" s="104" t="s">
        <v>91</v>
      </c>
      <c r="Q15" s="104" t="s">
        <v>5</v>
      </c>
      <c r="R15" s="87"/>
      <c r="S15" s="90" t="s">
        <v>17</v>
      </c>
      <c r="T15" s="105" t="s">
        <v>161</v>
      </c>
      <c r="U15" s="105" t="s">
        <v>92</v>
      </c>
    </row>
    <row r="16" spans="1:21" x14ac:dyDescent="0.3">
      <c r="A16" s="75">
        <v>15</v>
      </c>
      <c r="B16" s="34" t="str">
        <f t="shared" si="0"/>
        <v>KAŞİF GENÇLİK SPOR VE İZCİLİK (KLS)</v>
      </c>
      <c r="D16" s="109">
        <v>15</v>
      </c>
      <c r="E16" s="110" t="s">
        <v>194</v>
      </c>
      <c r="F16" s="110" t="s">
        <v>106</v>
      </c>
      <c r="G16" s="110" t="s">
        <v>86</v>
      </c>
      <c r="H16" s="110" t="s">
        <v>147</v>
      </c>
      <c r="I16" s="80" t="s">
        <v>6</v>
      </c>
      <c r="J16" s="111"/>
      <c r="K16" s="110">
        <v>15</v>
      </c>
      <c r="O16" s="41" t="s">
        <v>18</v>
      </c>
      <c r="P16" s="104" t="s">
        <v>64</v>
      </c>
      <c r="Q16" s="104" t="s">
        <v>40</v>
      </c>
      <c r="R16" s="87"/>
      <c r="S16" s="90" t="s">
        <v>18</v>
      </c>
      <c r="T16" s="105" t="s">
        <v>85</v>
      </c>
      <c r="U16" s="105" t="s">
        <v>25</v>
      </c>
    </row>
    <row r="17" spans="1:21" x14ac:dyDescent="0.3">
      <c r="A17" s="75">
        <v>16</v>
      </c>
      <c r="B17" s="34" t="str">
        <f t="shared" si="0"/>
        <v>YEŞİLYURT BELEDİYESPOR (MLT)</v>
      </c>
      <c r="D17" s="109">
        <v>16</v>
      </c>
      <c r="E17" s="110" t="s">
        <v>65</v>
      </c>
      <c r="F17" s="110" t="s">
        <v>107</v>
      </c>
      <c r="G17" s="110" t="s">
        <v>55</v>
      </c>
      <c r="H17" s="110" t="s">
        <v>162</v>
      </c>
      <c r="I17" s="80" t="s">
        <v>6</v>
      </c>
      <c r="J17" s="111"/>
      <c r="K17" s="110">
        <v>15</v>
      </c>
      <c r="O17" s="41" t="s">
        <v>19</v>
      </c>
      <c r="P17" s="104" t="s">
        <v>165</v>
      </c>
      <c r="Q17" s="104" t="s">
        <v>32</v>
      </c>
      <c r="R17" s="87"/>
      <c r="S17" s="90" t="s">
        <v>19</v>
      </c>
      <c r="T17" s="105" t="s">
        <v>164</v>
      </c>
      <c r="U17" s="105" t="s">
        <v>31</v>
      </c>
    </row>
    <row r="18" spans="1:21" x14ac:dyDescent="0.3">
      <c r="A18" s="75">
        <v>17</v>
      </c>
      <c r="B18" s="34" t="str">
        <f t="shared" si="0"/>
        <v>ŞAFAKTEPE GENÇLİK VE SPOR (ANK)</v>
      </c>
      <c r="D18" s="109">
        <v>17</v>
      </c>
      <c r="E18" s="34" t="s">
        <v>69</v>
      </c>
      <c r="F18" s="34" t="s">
        <v>94</v>
      </c>
      <c r="G18" s="34" t="s">
        <v>10</v>
      </c>
      <c r="H18" s="34" t="s">
        <v>137</v>
      </c>
      <c r="I18" s="33" t="s">
        <v>7</v>
      </c>
      <c r="J18" s="44"/>
      <c r="O18" s="41" t="s">
        <v>20</v>
      </c>
      <c r="P18" s="104" t="s">
        <v>159</v>
      </c>
      <c r="Q18" s="104" t="s">
        <v>29</v>
      </c>
      <c r="R18" s="87"/>
      <c r="S18" s="90" t="s">
        <v>20</v>
      </c>
      <c r="T18" s="105" t="s">
        <v>81</v>
      </c>
      <c r="U18" s="105" t="s">
        <v>13</v>
      </c>
    </row>
    <row r="19" spans="1:21" x14ac:dyDescent="0.3">
      <c r="A19" s="75">
        <v>18</v>
      </c>
      <c r="B19" s="34" t="str">
        <f t="shared" si="0"/>
        <v>1955 BATMAN BLD. SPOR (BTM)</v>
      </c>
      <c r="D19" s="109">
        <v>18</v>
      </c>
      <c r="E19" s="34" t="s">
        <v>70</v>
      </c>
      <c r="F19" s="34" t="s">
        <v>96</v>
      </c>
      <c r="G19" s="34" t="s">
        <v>33</v>
      </c>
      <c r="H19" s="34" t="s">
        <v>147</v>
      </c>
      <c r="I19" s="33" t="s">
        <v>7</v>
      </c>
      <c r="J19" s="44"/>
      <c r="K19" s="39"/>
      <c r="O19" s="41" t="s">
        <v>21</v>
      </c>
      <c r="P19" s="104" t="s">
        <v>168</v>
      </c>
      <c r="Q19" s="104" t="s">
        <v>29</v>
      </c>
      <c r="R19" s="87"/>
      <c r="S19" s="90" t="s">
        <v>21</v>
      </c>
      <c r="T19" s="105" t="s">
        <v>167</v>
      </c>
      <c r="U19" s="105" t="s">
        <v>10</v>
      </c>
    </row>
    <row r="20" spans="1:21" x14ac:dyDescent="0.3">
      <c r="A20" s="75">
        <v>19</v>
      </c>
      <c r="B20" s="34" t="str">
        <f t="shared" si="0"/>
        <v>BAYBURT GENÇLİK MERKEZİ  (BYB)</v>
      </c>
      <c r="D20" s="109">
        <v>19</v>
      </c>
      <c r="E20" s="31" t="s">
        <v>62</v>
      </c>
      <c r="F20" s="31" t="s">
        <v>97</v>
      </c>
      <c r="G20" s="31" t="s">
        <v>44</v>
      </c>
      <c r="H20" s="31" t="s">
        <v>139</v>
      </c>
      <c r="I20" s="33" t="s">
        <v>7</v>
      </c>
      <c r="J20" s="44"/>
      <c r="K20" s="39"/>
      <c r="O20" s="41" t="s">
        <v>22</v>
      </c>
      <c r="P20" s="104" t="s">
        <v>170</v>
      </c>
      <c r="Q20" s="104" t="s">
        <v>166</v>
      </c>
      <c r="R20" s="87"/>
      <c r="S20" s="90" t="s">
        <v>22</v>
      </c>
      <c r="T20" s="105" t="s">
        <v>169</v>
      </c>
      <c r="U20" s="105" t="s">
        <v>52</v>
      </c>
    </row>
    <row r="21" spans="1:21" x14ac:dyDescent="0.3">
      <c r="A21" s="75">
        <v>20</v>
      </c>
      <c r="B21" s="34" t="str">
        <f t="shared" si="0"/>
        <v>ERZURUM TÜRK TELEKOM SPOR   (ERZ)</v>
      </c>
      <c r="D21" s="109">
        <v>20</v>
      </c>
      <c r="E21" s="34" t="s">
        <v>192</v>
      </c>
      <c r="F21" s="34" t="s">
        <v>101</v>
      </c>
      <c r="G21" s="34" t="s">
        <v>77</v>
      </c>
      <c r="H21" s="34" t="s">
        <v>162</v>
      </c>
      <c r="I21" s="33" t="s">
        <v>7</v>
      </c>
      <c r="J21" s="44"/>
      <c r="K21" s="39"/>
      <c r="O21" s="41" t="s">
        <v>23</v>
      </c>
      <c r="P21" s="104" t="s">
        <v>172</v>
      </c>
      <c r="Q21" s="104" t="s">
        <v>76</v>
      </c>
      <c r="R21" s="87"/>
      <c r="S21" s="90" t="s">
        <v>23</v>
      </c>
      <c r="T21" s="105" t="s">
        <v>171</v>
      </c>
      <c r="U21" s="105" t="s">
        <v>92</v>
      </c>
    </row>
    <row r="22" spans="1:21" x14ac:dyDescent="0.3">
      <c r="A22" s="75">
        <v>21</v>
      </c>
      <c r="B22" s="34" t="str">
        <f t="shared" si="0"/>
        <v>ISPARTES GSK (ISP)</v>
      </c>
      <c r="D22" s="109">
        <v>21</v>
      </c>
      <c r="E22" s="34" t="s">
        <v>78</v>
      </c>
      <c r="F22" s="34" t="s">
        <v>104</v>
      </c>
      <c r="G22" s="34" t="s">
        <v>31</v>
      </c>
      <c r="H22" s="34" t="s">
        <v>151</v>
      </c>
      <c r="I22" s="33" t="s">
        <v>7</v>
      </c>
      <c r="J22" s="44"/>
      <c r="K22" s="39"/>
      <c r="O22" s="41"/>
      <c r="P22" s="104"/>
      <c r="Q22" s="104"/>
      <c r="R22" s="87"/>
      <c r="S22" s="90"/>
      <c r="T22" s="105"/>
      <c r="U22" s="105"/>
    </row>
    <row r="23" spans="1:21" x14ac:dyDescent="0.3">
      <c r="A23" s="75">
        <v>22</v>
      </c>
      <c r="B23" s="34" t="str">
        <f t="shared" si="0"/>
        <v>MUĞLA B.ŞEHİR BLD. SPOR  (B) (MĞL)</v>
      </c>
      <c r="D23" s="109">
        <v>22</v>
      </c>
      <c r="E23" s="34" t="s">
        <v>195</v>
      </c>
      <c r="F23" s="34" t="s">
        <v>109</v>
      </c>
      <c r="G23" s="34" t="s">
        <v>38</v>
      </c>
      <c r="H23" s="34" t="s">
        <v>154</v>
      </c>
      <c r="I23" s="33" t="s">
        <v>7</v>
      </c>
      <c r="J23" s="44"/>
      <c r="K23" s="39"/>
      <c r="O23" s="41"/>
      <c r="P23" s="104"/>
      <c r="Q23" s="104"/>
      <c r="R23" s="87"/>
      <c r="S23" s="90"/>
      <c r="T23" s="105"/>
      <c r="U23" s="105"/>
    </row>
    <row r="24" spans="1:21" x14ac:dyDescent="0.3">
      <c r="A24" s="75">
        <v>23</v>
      </c>
      <c r="B24" s="34" t="str">
        <f t="shared" si="0"/>
        <v>ÇERKEZKÖY BLD. GSK (A) (TKD)</v>
      </c>
      <c r="D24" s="109">
        <v>23</v>
      </c>
      <c r="E24" s="34" t="s">
        <v>196</v>
      </c>
      <c r="F24" s="34" t="s">
        <v>110</v>
      </c>
      <c r="G24" s="34" t="s">
        <v>16</v>
      </c>
      <c r="H24" s="34" t="s">
        <v>134</v>
      </c>
      <c r="I24" s="30" t="s">
        <v>7</v>
      </c>
      <c r="J24" s="44"/>
      <c r="O24" s="41"/>
      <c r="P24" s="104"/>
      <c r="Q24" s="104"/>
      <c r="R24" s="87"/>
      <c r="S24" s="90"/>
      <c r="T24" s="105"/>
      <c r="U24" s="105"/>
    </row>
    <row r="25" spans="1:21" x14ac:dyDescent="0.3">
      <c r="A25" s="75">
        <v>24</v>
      </c>
      <c r="B25" s="34" t="str">
        <f t="shared" si="0"/>
        <v xml:space="preserve"> ()</v>
      </c>
      <c r="D25" s="109">
        <v>24</v>
      </c>
      <c r="O25" s="41"/>
      <c r="P25" s="104"/>
      <c r="Q25" s="104"/>
      <c r="R25" s="87"/>
      <c r="S25" s="90"/>
      <c r="T25" s="105"/>
      <c r="U25" s="105"/>
    </row>
    <row r="26" spans="1:21" x14ac:dyDescent="0.3">
      <c r="A26" s="81">
        <v>99</v>
      </c>
      <c r="D26" s="82">
        <v>99</v>
      </c>
      <c r="E26" s="32" t="s">
        <v>197</v>
      </c>
      <c r="O26" s="41"/>
      <c r="P26" s="104"/>
      <c r="Q26" s="104"/>
      <c r="R26" s="87"/>
      <c r="S26" s="90"/>
      <c r="T26" s="105"/>
      <c r="U26" s="105"/>
    </row>
    <row r="27" spans="1:21" x14ac:dyDescent="0.3">
      <c r="G27" s="113"/>
      <c r="O27" s="41"/>
      <c r="P27" s="104"/>
      <c r="Q27" s="104"/>
      <c r="R27" s="87"/>
      <c r="S27" s="90"/>
      <c r="T27" s="105"/>
      <c r="U27" s="105"/>
    </row>
    <row r="28" spans="1:21" x14ac:dyDescent="0.3">
      <c r="E28" s="119"/>
      <c r="F28" s="119" t="s">
        <v>166</v>
      </c>
      <c r="G28" s="119" t="s">
        <v>166</v>
      </c>
      <c r="H28" s="68" t="s">
        <v>182</v>
      </c>
      <c r="O28" s="41"/>
      <c r="P28" s="104"/>
      <c r="Q28" s="104"/>
      <c r="R28" s="87"/>
      <c r="S28" s="90"/>
      <c r="T28" s="105"/>
      <c r="U28" s="105"/>
    </row>
    <row r="29" spans="1:21" x14ac:dyDescent="0.3">
      <c r="O29" s="41"/>
      <c r="P29" s="104"/>
      <c r="Q29" s="104"/>
      <c r="R29" s="87"/>
      <c r="S29" s="90"/>
      <c r="T29" s="105"/>
      <c r="U29" s="105"/>
    </row>
    <row r="30" spans="1:21" x14ac:dyDescent="0.3">
      <c r="E30" s="83"/>
      <c r="F30" s="114"/>
      <c r="O30" s="41"/>
      <c r="P30" s="104"/>
      <c r="Q30" s="104"/>
      <c r="R30" s="87"/>
      <c r="S30" s="90"/>
      <c r="T30" s="105"/>
      <c r="U30" s="105"/>
    </row>
    <row r="31" spans="1:21" x14ac:dyDescent="0.3">
      <c r="E31" s="83"/>
      <c r="F31" s="114"/>
      <c r="O31" s="41"/>
      <c r="P31" s="104"/>
      <c r="Q31" s="104"/>
      <c r="R31" s="87"/>
      <c r="S31" s="90"/>
      <c r="T31" s="105"/>
      <c r="U31" s="105"/>
    </row>
    <row r="32" spans="1:21" x14ac:dyDescent="0.3">
      <c r="E32" s="84"/>
      <c r="F32" s="114"/>
      <c r="O32" s="41"/>
      <c r="P32" s="104"/>
      <c r="Q32" s="104"/>
      <c r="R32" s="87"/>
      <c r="S32" s="90"/>
      <c r="T32" s="105"/>
      <c r="U32" s="105"/>
    </row>
    <row r="33" spans="5:21" x14ac:dyDescent="0.3">
      <c r="E33" s="83"/>
      <c r="F33" s="114"/>
      <c r="O33" s="41"/>
      <c r="P33" s="104"/>
      <c r="Q33" s="104"/>
      <c r="R33" s="87"/>
      <c r="S33" s="90"/>
      <c r="T33" s="105"/>
      <c r="U33" s="105"/>
    </row>
    <row r="34" spans="5:21" x14ac:dyDescent="0.3">
      <c r="E34" s="83"/>
      <c r="F34" s="114"/>
      <c r="O34" s="41"/>
      <c r="P34" s="104"/>
      <c r="Q34" s="104"/>
      <c r="R34" s="87"/>
      <c r="S34" s="90"/>
      <c r="T34" s="105"/>
      <c r="U34" s="105"/>
    </row>
    <row r="35" spans="5:21" x14ac:dyDescent="0.3">
      <c r="E35" s="83"/>
      <c r="F35" s="114"/>
      <c r="O35" s="41"/>
      <c r="P35" s="104"/>
      <c r="Q35" s="104"/>
      <c r="R35" s="87"/>
      <c r="S35" s="90"/>
      <c r="T35" s="105"/>
      <c r="U35" s="105"/>
    </row>
    <row r="36" spans="5:21" x14ac:dyDescent="0.3">
      <c r="E36" s="83"/>
      <c r="F36" s="114"/>
      <c r="O36" s="41"/>
      <c r="P36" s="104"/>
      <c r="Q36" s="104"/>
      <c r="R36" s="87"/>
      <c r="S36" s="90"/>
      <c r="T36" s="105"/>
      <c r="U36" s="105"/>
    </row>
    <row r="37" spans="5:21" x14ac:dyDescent="0.3">
      <c r="O37" s="41"/>
      <c r="P37" s="104"/>
      <c r="Q37" s="104"/>
      <c r="R37" s="87"/>
      <c r="S37" s="90"/>
      <c r="T37" s="105"/>
      <c r="U37" s="105"/>
    </row>
    <row r="38" spans="5:21" x14ac:dyDescent="0.3">
      <c r="O38" s="41"/>
      <c r="P38" s="104"/>
      <c r="Q38" s="104"/>
      <c r="R38" s="87"/>
      <c r="S38" s="90"/>
      <c r="T38" s="105"/>
      <c r="U38" s="105"/>
    </row>
    <row r="39" spans="5:21" x14ac:dyDescent="0.3">
      <c r="O39" s="41"/>
      <c r="P39" s="104"/>
      <c r="Q39" s="104"/>
      <c r="R39" s="87"/>
      <c r="S39" s="90"/>
      <c r="T39" s="105"/>
      <c r="U39" s="105"/>
    </row>
    <row r="40" spans="5:21" x14ac:dyDescent="0.3">
      <c r="E40" s="83"/>
      <c r="F40" s="114"/>
      <c r="O40" s="41"/>
      <c r="P40" s="104"/>
      <c r="Q40" s="104"/>
      <c r="R40" s="87"/>
      <c r="S40" s="90"/>
      <c r="T40" s="105"/>
      <c r="U40" s="105"/>
    </row>
    <row r="41" spans="5:21" x14ac:dyDescent="0.3">
      <c r="E41" s="83"/>
      <c r="F41" s="114"/>
      <c r="O41" s="41"/>
      <c r="P41" s="104"/>
      <c r="Q41" s="104"/>
      <c r="R41" s="87"/>
      <c r="S41" s="90"/>
      <c r="T41" s="105"/>
      <c r="U41" s="105"/>
    </row>
    <row r="42" spans="5:21" x14ac:dyDescent="0.3">
      <c r="E42" s="83"/>
      <c r="F42" s="114"/>
    </row>
    <row r="43" spans="5:21" x14ac:dyDescent="0.3">
      <c r="E43" s="83"/>
      <c r="F43" s="114"/>
    </row>
    <row r="44" spans="5:21" x14ac:dyDescent="0.3">
      <c r="E44" s="83"/>
      <c r="F44" s="114"/>
    </row>
    <row r="45" spans="5:21" x14ac:dyDescent="0.3">
      <c r="E45" s="83"/>
      <c r="F45" s="114"/>
    </row>
    <row r="46" spans="5:21" x14ac:dyDescent="0.3">
      <c r="E46" s="83"/>
      <c r="F46" s="114"/>
    </row>
    <row r="47" spans="5:21" x14ac:dyDescent="0.3">
      <c r="E47" s="83"/>
      <c r="F47" s="114"/>
    </row>
    <row r="48" spans="5:21" x14ac:dyDescent="0.3">
      <c r="F48" s="114"/>
    </row>
    <row r="49" spans="5:6" x14ac:dyDescent="0.3">
      <c r="E49" s="83"/>
      <c r="F49" s="114"/>
    </row>
    <row r="50" spans="5:6" x14ac:dyDescent="0.3">
      <c r="E50" s="83"/>
      <c r="F50" s="114"/>
    </row>
    <row r="51" spans="5:6" x14ac:dyDescent="0.3">
      <c r="E51" s="83"/>
      <c r="F51" s="114"/>
    </row>
    <row r="52" spans="5:6" x14ac:dyDescent="0.3">
      <c r="F52" s="114"/>
    </row>
    <row r="53" spans="5:6" x14ac:dyDescent="0.3">
      <c r="E53" s="83"/>
      <c r="F53" s="114"/>
    </row>
    <row r="54" spans="5:6" x14ac:dyDescent="0.3">
      <c r="E54" s="83"/>
      <c r="F54" s="114"/>
    </row>
    <row r="55" spans="5:6" x14ac:dyDescent="0.3">
      <c r="E55" s="83"/>
      <c r="F55" s="114"/>
    </row>
    <row r="56" spans="5:6" x14ac:dyDescent="0.3">
      <c r="F56" s="114"/>
    </row>
    <row r="57" spans="5:6" x14ac:dyDescent="0.3">
      <c r="F57" s="114"/>
    </row>
    <row r="58" spans="5:6" x14ac:dyDescent="0.3">
      <c r="F58" s="114"/>
    </row>
    <row r="59" spans="5:6" x14ac:dyDescent="0.3">
      <c r="E59" s="83"/>
      <c r="F59" s="114"/>
    </row>
    <row r="60" spans="5:6" x14ac:dyDescent="0.3">
      <c r="E60" s="83"/>
      <c r="F60" s="114"/>
    </row>
    <row r="61" spans="5:6" x14ac:dyDescent="0.3">
      <c r="E61" s="83"/>
      <c r="F61" s="114"/>
    </row>
    <row r="62" spans="5:6" x14ac:dyDescent="0.3">
      <c r="E62" s="83"/>
      <c r="F62" s="114"/>
    </row>
    <row r="63" spans="5:6" x14ac:dyDescent="0.3">
      <c r="E63" s="83"/>
    </row>
    <row r="64" spans="5:6" x14ac:dyDescent="0.3">
      <c r="E64" s="83"/>
    </row>
    <row r="65" spans="5:6" x14ac:dyDescent="0.3">
      <c r="E65" s="83"/>
      <c r="F65" s="114"/>
    </row>
    <row r="66" spans="5:6" x14ac:dyDescent="0.3">
      <c r="E66" s="83"/>
      <c r="F66" s="114"/>
    </row>
    <row r="67" spans="5:6" x14ac:dyDescent="0.3">
      <c r="E67" s="83"/>
      <c r="F67" s="114"/>
    </row>
    <row r="68" spans="5:6" x14ac:dyDescent="0.3">
      <c r="E68" s="83"/>
      <c r="F68" s="114"/>
    </row>
    <row r="69" spans="5:6" x14ac:dyDescent="0.3">
      <c r="E69" s="83"/>
    </row>
    <row r="70" spans="5:6" x14ac:dyDescent="0.3">
      <c r="E70" s="83"/>
    </row>
    <row r="72" spans="5:6" x14ac:dyDescent="0.3">
      <c r="E72" s="83"/>
    </row>
    <row r="73" spans="5:6" x14ac:dyDescent="0.3">
      <c r="E73" s="83"/>
    </row>
    <row r="74" spans="5:6" x14ac:dyDescent="0.3">
      <c r="E74" s="83"/>
    </row>
    <row r="75" spans="5:6" x14ac:dyDescent="0.3">
      <c r="E75" s="83"/>
    </row>
    <row r="76" spans="5:6" x14ac:dyDescent="0.3">
      <c r="E76" s="83"/>
    </row>
    <row r="77" spans="5:6" x14ac:dyDescent="0.3">
      <c r="E77" s="83"/>
      <c r="F77" s="114"/>
    </row>
    <row r="78" spans="5:6" x14ac:dyDescent="0.3">
      <c r="E78" s="83"/>
      <c r="F78" s="114"/>
    </row>
    <row r="79" spans="5:6" x14ac:dyDescent="0.3">
      <c r="E79" s="83"/>
      <c r="F79" s="114"/>
    </row>
    <row r="80" spans="5:6" x14ac:dyDescent="0.3">
      <c r="E80" s="83"/>
      <c r="F80" s="114"/>
    </row>
    <row r="81" spans="5:6" x14ac:dyDescent="0.3">
      <c r="F81" s="114"/>
    </row>
    <row r="82" spans="5:6" x14ac:dyDescent="0.3">
      <c r="F82" s="114"/>
    </row>
    <row r="83" spans="5:6" x14ac:dyDescent="0.3">
      <c r="E83" s="83"/>
      <c r="F83" s="114"/>
    </row>
    <row r="84" spans="5:6" x14ac:dyDescent="0.3">
      <c r="E84" s="83"/>
      <c r="F84" s="114"/>
    </row>
  </sheetData>
  <mergeCells count="5">
    <mergeCell ref="O1:U1"/>
    <mergeCell ref="O2:U2"/>
    <mergeCell ref="O3:U3"/>
    <mergeCell ref="O4:Q4"/>
    <mergeCell ref="S4:U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1796875" customWidth="1"/>
    <col min="2" max="2" width="2.81640625" bestFit="1" customWidth="1"/>
    <col min="3" max="3" width="26.54296875" bestFit="1" customWidth="1"/>
    <col min="4" max="4" width="4.1796875" bestFit="1" customWidth="1"/>
    <col min="6" max="6" width="18.81640625" bestFit="1" customWidth="1"/>
    <col min="7" max="7" width="4.54296875" customWidth="1"/>
    <col min="8" max="8" width="4.1796875" customWidth="1"/>
    <col min="9" max="9" width="2.81640625" bestFit="1" customWidth="1"/>
    <col min="10" max="10" width="4.453125" customWidth="1"/>
    <col min="11" max="11" width="3.1796875" bestFit="1" customWidth="1"/>
    <col min="12" max="12" width="24.1796875" bestFit="1" customWidth="1"/>
    <col min="13" max="13" width="5.1796875" bestFit="1" customWidth="1"/>
    <col min="14" max="14" width="8.81640625" bestFit="1" customWidth="1"/>
    <col min="15" max="15" width="19" bestFit="1" customWidth="1"/>
    <col min="16" max="16" width="5" customWidth="1"/>
    <col min="17" max="17" width="3.81640625" customWidth="1"/>
    <col min="18" max="18" width="3.1796875" bestFit="1" customWidth="1"/>
  </cols>
  <sheetData>
    <row r="1" spans="2:18" ht="27" customHeight="1" x14ac:dyDescent="0.35">
      <c r="B1" s="72"/>
      <c r="C1" s="97" t="s">
        <v>204</v>
      </c>
      <c r="D1" s="98" t="s">
        <v>185</v>
      </c>
      <c r="E1" s="98" t="s">
        <v>185</v>
      </c>
      <c r="F1" s="98" t="s">
        <v>186</v>
      </c>
      <c r="G1" s="73" t="s">
        <v>187</v>
      </c>
      <c r="H1" s="73" t="s">
        <v>188</v>
      </c>
      <c r="I1" s="74"/>
      <c r="K1" s="125"/>
      <c r="L1" s="126" t="s">
        <v>205</v>
      </c>
      <c r="M1" s="127" t="s">
        <v>185</v>
      </c>
      <c r="N1" s="127" t="s">
        <v>185</v>
      </c>
      <c r="O1" s="127" t="s">
        <v>186</v>
      </c>
      <c r="P1" s="128" t="s">
        <v>187</v>
      </c>
      <c r="Q1" s="128" t="s">
        <v>188</v>
      </c>
      <c r="R1" s="129"/>
    </row>
    <row r="2" spans="2:18" x14ac:dyDescent="0.35">
      <c r="B2" s="109">
        <v>1</v>
      </c>
      <c r="C2" s="99" t="s">
        <v>73</v>
      </c>
      <c r="D2" s="99" t="s">
        <v>100</v>
      </c>
      <c r="E2" s="99" t="s">
        <v>27</v>
      </c>
      <c r="F2" s="99" t="s">
        <v>139</v>
      </c>
      <c r="G2" s="76" t="s">
        <v>4</v>
      </c>
      <c r="H2" s="54" t="s">
        <v>135</v>
      </c>
      <c r="I2" s="100">
        <v>1</v>
      </c>
      <c r="K2" s="117">
        <v>1</v>
      </c>
      <c r="L2" s="51" t="s">
        <v>133</v>
      </c>
      <c r="M2" s="51" t="s">
        <v>124</v>
      </c>
      <c r="N2" s="51" t="s">
        <v>50</v>
      </c>
      <c r="O2" s="51" t="s">
        <v>134</v>
      </c>
      <c r="P2" s="52" t="s">
        <v>4</v>
      </c>
      <c r="Q2" s="53" t="s">
        <v>135</v>
      </c>
      <c r="R2" s="54">
        <v>1</v>
      </c>
    </row>
    <row r="3" spans="2:18" x14ac:dyDescent="0.35">
      <c r="B3" s="109">
        <v>2</v>
      </c>
      <c r="C3" s="99" t="s">
        <v>90</v>
      </c>
      <c r="D3" s="99" t="s">
        <v>111</v>
      </c>
      <c r="E3" s="99" t="s">
        <v>5</v>
      </c>
      <c r="F3" s="99" t="s">
        <v>134</v>
      </c>
      <c r="G3" s="77" t="s">
        <v>6</v>
      </c>
      <c r="H3" s="54" t="s">
        <v>140</v>
      </c>
      <c r="I3" s="100">
        <v>2</v>
      </c>
      <c r="K3" s="117">
        <v>2</v>
      </c>
      <c r="L3" s="51" t="s">
        <v>84</v>
      </c>
      <c r="M3" s="51" t="s">
        <v>67</v>
      </c>
      <c r="N3" s="51" t="s">
        <v>25</v>
      </c>
      <c r="O3" s="59" t="s">
        <v>137</v>
      </c>
      <c r="P3" s="52" t="s">
        <v>4</v>
      </c>
      <c r="Q3" s="53" t="s">
        <v>138</v>
      </c>
      <c r="R3" s="54">
        <v>2</v>
      </c>
    </row>
    <row r="4" spans="2:18" x14ac:dyDescent="0.35">
      <c r="B4" s="109">
        <v>3</v>
      </c>
      <c r="C4" s="99" t="s">
        <v>80</v>
      </c>
      <c r="D4" s="99" t="s">
        <v>68</v>
      </c>
      <c r="E4" s="99" t="s">
        <v>13</v>
      </c>
      <c r="F4" s="99" t="s">
        <v>134</v>
      </c>
      <c r="G4" s="77" t="s">
        <v>8</v>
      </c>
      <c r="H4" s="54" t="s">
        <v>143</v>
      </c>
      <c r="I4" s="100">
        <v>3</v>
      </c>
      <c r="K4" s="117">
        <v>3</v>
      </c>
      <c r="L4" s="51" t="s">
        <v>116</v>
      </c>
      <c r="M4" s="51" t="s">
        <v>100</v>
      </c>
      <c r="N4" s="51" t="s">
        <v>27</v>
      </c>
      <c r="O4" s="51" t="s">
        <v>139</v>
      </c>
      <c r="P4" s="52" t="s">
        <v>6</v>
      </c>
      <c r="Q4" s="53" t="s">
        <v>140</v>
      </c>
      <c r="R4" s="54">
        <v>3</v>
      </c>
    </row>
    <row r="5" spans="2:18" x14ac:dyDescent="0.35">
      <c r="B5" s="109">
        <v>4</v>
      </c>
      <c r="C5" s="99" t="s">
        <v>75</v>
      </c>
      <c r="D5" s="99" t="s">
        <v>100</v>
      </c>
      <c r="E5" s="99" t="s">
        <v>27</v>
      </c>
      <c r="F5" s="99" t="s">
        <v>139</v>
      </c>
      <c r="G5" s="76" t="s">
        <v>6</v>
      </c>
      <c r="H5" s="54" t="s">
        <v>148</v>
      </c>
      <c r="I5" s="100">
        <v>4</v>
      </c>
      <c r="K5" s="117">
        <v>4</v>
      </c>
      <c r="L5" s="51" t="s">
        <v>142</v>
      </c>
      <c r="M5" s="51" t="s">
        <v>68</v>
      </c>
      <c r="N5" s="51" t="s">
        <v>13</v>
      </c>
      <c r="O5" s="51" t="s">
        <v>134</v>
      </c>
      <c r="P5" s="52" t="s">
        <v>7</v>
      </c>
      <c r="Q5" s="53" t="s">
        <v>143</v>
      </c>
      <c r="R5" s="54">
        <v>4</v>
      </c>
    </row>
    <row r="6" spans="2:18" x14ac:dyDescent="0.35">
      <c r="B6" s="109">
        <v>5</v>
      </c>
      <c r="C6" s="99" t="s">
        <v>191</v>
      </c>
      <c r="D6" s="99" t="s">
        <v>109</v>
      </c>
      <c r="E6" s="99" t="s">
        <v>38</v>
      </c>
      <c r="F6" s="99" t="s">
        <v>154</v>
      </c>
      <c r="G6" s="76" t="s">
        <v>6</v>
      </c>
      <c r="H6" s="54" t="s">
        <v>152</v>
      </c>
      <c r="I6" s="100">
        <v>5</v>
      </c>
      <c r="K6" s="117">
        <v>5</v>
      </c>
      <c r="L6" s="51" t="s">
        <v>115</v>
      </c>
      <c r="M6" s="51" t="s">
        <v>99</v>
      </c>
      <c r="N6" s="51" t="s">
        <v>26</v>
      </c>
      <c r="O6" s="51" t="s">
        <v>134</v>
      </c>
      <c r="P6" s="52" t="s">
        <v>6</v>
      </c>
      <c r="Q6" s="53" t="s">
        <v>144</v>
      </c>
      <c r="R6" s="54">
        <v>5</v>
      </c>
    </row>
    <row r="7" spans="2:18" x14ac:dyDescent="0.35">
      <c r="B7" s="109">
        <v>6</v>
      </c>
      <c r="C7" s="99" t="s">
        <v>74</v>
      </c>
      <c r="D7" s="99" t="s">
        <v>100</v>
      </c>
      <c r="E7" s="99" t="s">
        <v>27</v>
      </c>
      <c r="F7" s="99" t="s">
        <v>139</v>
      </c>
      <c r="G7" s="76" t="s">
        <v>8</v>
      </c>
      <c r="H7" s="54" t="s">
        <v>155</v>
      </c>
      <c r="I7" s="100">
        <v>6</v>
      </c>
      <c r="K7" s="117">
        <v>6</v>
      </c>
      <c r="L7" s="51" t="s">
        <v>113</v>
      </c>
      <c r="M7" s="51" t="s">
        <v>96</v>
      </c>
      <c r="N7" s="51" t="s">
        <v>33</v>
      </c>
      <c r="O7" s="51" t="s">
        <v>147</v>
      </c>
      <c r="P7" s="52" t="s">
        <v>4</v>
      </c>
      <c r="Q7" s="53" t="s">
        <v>148</v>
      </c>
      <c r="R7" s="54">
        <v>6</v>
      </c>
    </row>
    <row r="8" spans="2:18" x14ac:dyDescent="0.35">
      <c r="B8" s="109">
        <v>7</v>
      </c>
      <c r="C8" s="99" t="s">
        <v>84</v>
      </c>
      <c r="D8" s="99" t="s">
        <v>67</v>
      </c>
      <c r="E8" s="99" t="s">
        <v>25</v>
      </c>
      <c r="F8" s="99" t="s">
        <v>137</v>
      </c>
      <c r="G8" s="76" t="s">
        <v>6</v>
      </c>
      <c r="H8" s="54" t="s">
        <v>158</v>
      </c>
      <c r="I8" s="100">
        <v>7</v>
      </c>
      <c r="K8" s="117">
        <v>7</v>
      </c>
      <c r="L8" s="51" t="s">
        <v>39</v>
      </c>
      <c r="M8" s="51" t="s">
        <v>103</v>
      </c>
      <c r="N8" s="51" t="s">
        <v>32</v>
      </c>
      <c r="O8" s="51" t="s">
        <v>151</v>
      </c>
      <c r="P8" s="52" t="s">
        <v>4</v>
      </c>
      <c r="Q8" s="53" t="s">
        <v>152</v>
      </c>
      <c r="R8" s="54">
        <v>7</v>
      </c>
    </row>
    <row r="9" spans="2:18" x14ac:dyDescent="0.35">
      <c r="B9" s="109">
        <v>8</v>
      </c>
      <c r="C9" s="99" t="s">
        <v>64</v>
      </c>
      <c r="D9" s="99" t="s">
        <v>93</v>
      </c>
      <c r="E9" s="99" t="s">
        <v>40</v>
      </c>
      <c r="F9" s="99" t="s">
        <v>151</v>
      </c>
      <c r="G9" s="76" t="s">
        <v>6</v>
      </c>
      <c r="H9" s="54" t="s">
        <v>160</v>
      </c>
      <c r="I9" s="100">
        <v>8</v>
      </c>
      <c r="K9" s="117">
        <v>8</v>
      </c>
      <c r="L9" s="51" t="s">
        <v>120</v>
      </c>
      <c r="M9" s="51" t="s">
        <v>122</v>
      </c>
      <c r="N9" s="51" t="s">
        <v>121</v>
      </c>
      <c r="O9" s="51" t="s">
        <v>154</v>
      </c>
      <c r="P9" s="52" t="s">
        <v>7</v>
      </c>
      <c r="Q9" s="53" t="s">
        <v>155</v>
      </c>
      <c r="R9" s="54">
        <v>8</v>
      </c>
    </row>
    <row r="10" spans="2:18" x14ac:dyDescent="0.35">
      <c r="B10" s="109">
        <v>9</v>
      </c>
      <c r="C10" s="106" t="s">
        <v>190</v>
      </c>
      <c r="D10" s="106" t="s">
        <v>95</v>
      </c>
      <c r="E10" s="106" t="s">
        <v>34</v>
      </c>
      <c r="F10" s="106" t="s">
        <v>151</v>
      </c>
      <c r="G10" s="78" t="s">
        <v>4</v>
      </c>
      <c r="H10" s="107"/>
      <c r="I10" s="108">
        <v>9</v>
      </c>
      <c r="K10" s="118">
        <v>9</v>
      </c>
      <c r="L10" s="51" t="s">
        <v>85</v>
      </c>
      <c r="M10" s="51" t="s">
        <v>67</v>
      </c>
      <c r="N10" s="51" t="s">
        <v>25</v>
      </c>
      <c r="O10" s="51" t="s">
        <v>137</v>
      </c>
      <c r="P10" s="52" t="s">
        <v>8</v>
      </c>
      <c r="Q10" s="53" t="s">
        <v>160</v>
      </c>
      <c r="R10" s="54">
        <v>9</v>
      </c>
    </row>
    <row r="11" spans="2:18" x14ac:dyDescent="0.35">
      <c r="B11" s="109">
        <v>10</v>
      </c>
      <c r="C11" s="106" t="s">
        <v>193</v>
      </c>
      <c r="D11" s="106" t="s">
        <v>102</v>
      </c>
      <c r="E11" s="106" t="s">
        <v>36</v>
      </c>
      <c r="F11" s="106" t="s">
        <v>147</v>
      </c>
      <c r="G11" s="78" t="s">
        <v>4</v>
      </c>
      <c r="H11" s="107"/>
      <c r="I11" s="108">
        <v>9</v>
      </c>
      <c r="K11" s="117">
        <v>10</v>
      </c>
      <c r="L11" s="51" t="s">
        <v>88</v>
      </c>
      <c r="M11" s="51" t="s">
        <v>52</v>
      </c>
      <c r="N11" s="51" t="s">
        <v>52</v>
      </c>
      <c r="O11" s="51" t="s">
        <v>162</v>
      </c>
      <c r="P11" s="52" t="s">
        <v>4</v>
      </c>
      <c r="Q11" s="53" t="s">
        <v>163</v>
      </c>
      <c r="R11" s="54">
        <v>10</v>
      </c>
    </row>
    <row r="12" spans="2:18" x14ac:dyDescent="0.35">
      <c r="B12" s="109">
        <v>11</v>
      </c>
      <c r="C12" s="106" t="s">
        <v>79</v>
      </c>
      <c r="D12" s="106" t="s">
        <v>68</v>
      </c>
      <c r="E12" s="106" t="s">
        <v>13</v>
      </c>
      <c r="F12" s="106" t="s">
        <v>134</v>
      </c>
      <c r="G12" s="79" t="s">
        <v>4</v>
      </c>
      <c r="H12" s="107"/>
      <c r="I12" s="108">
        <v>9</v>
      </c>
      <c r="K12" s="117">
        <v>11</v>
      </c>
      <c r="L12" s="60" t="s">
        <v>117</v>
      </c>
      <c r="M12" s="60" t="s">
        <v>100</v>
      </c>
      <c r="N12" s="60" t="s">
        <v>27</v>
      </c>
      <c r="O12" s="60" t="s">
        <v>139</v>
      </c>
      <c r="P12" s="61" t="s">
        <v>4</v>
      </c>
      <c r="Q12" s="62"/>
      <c r="R12" s="60">
        <v>11</v>
      </c>
    </row>
    <row r="13" spans="2:18" x14ac:dyDescent="0.35">
      <c r="B13" s="109">
        <v>12</v>
      </c>
      <c r="C13" s="106" t="s">
        <v>83</v>
      </c>
      <c r="D13" s="106" t="s">
        <v>105</v>
      </c>
      <c r="E13" s="106" t="s">
        <v>29</v>
      </c>
      <c r="F13" s="106" t="s">
        <v>154</v>
      </c>
      <c r="G13" s="78" t="s">
        <v>4</v>
      </c>
      <c r="H13" s="107"/>
      <c r="I13" s="108">
        <v>9</v>
      </c>
      <c r="K13" s="117">
        <v>12</v>
      </c>
      <c r="L13" s="63" t="s">
        <v>66</v>
      </c>
      <c r="M13" s="63" t="s">
        <v>93</v>
      </c>
      <c r="N13" s="63" t="s">
        <v>40</v>
      </c>
      <c r="O13" s="63" t="s">
        <v>151</v>
      </c>
      <c r="P13" s="64" t="s">
        <v>6</v>
      </c>
      <c r="Q13" s="65"/>
      <c r="R13" s="63">
        <v>12</v>
      </c>
    </row>
    <row r="14" spans="2:18" x14ac:dyDescent="0.35">
      <c r="B14" s="109">
        <v>13</v>
      </c>
      <c r="C14" s="106" t="s">
        <v>85</v>
      </c>
      <c r="D14" s="106" t="s">
        <v>67</v>
      </c>
      <c r="E14" s="106" t="s">
        <v>25</v>
      </c>
      <c r="F14" s="106" t="s">
        <v>137</v>
      </c>
      <c r="G14" s="78" t="s">
        <v>4</v>
      </c>
      <c r="H14" s="107"/>
      <c r="I14" s="108">
        <v>9</v>
      </c>
      <c r="K14" s="117">
        <v>13</v>
      </c>
      <c r="L14" s="63" t="s">
        <v>112</v>
      </c>
      <c r="M14" s="63" t="s">
        <v>94</v>
      </c>
      <c r="N14" s="63" t="s">
        <v>10</v>
      </c>
      <c r="O14" s="63" t="s">
        <v>137</v>
      </c>
      <c r="P14" s="64" t="s">
        <v>6</v>
      </c>
      <c r="Q14" s="65"/>
      <c r="R14" s="63">
        <v>12</v>
      </c>
    </row>
    <row r="15" spans="2:18" x14ac:dyDescent="0.35">
      <c r="B15" s="109">
        <v>14</v>
      </c>
      <c r="C15" s="106" t="s">
        <v>88</v>
      </c>
      <c r="D15" s="106" t="s">
        <v>52</v>
      </c>
      <c r="E15" s="106" t="s">
        <v>52</v>
      </c>
      <c r="F15" s="106" t="s">
        <v>162</v>
      </c>
      <c r="G15" s="78" t="s">
        <v>4</v>
      </c>
      <c r="H15" s="107"/>
      <c r="I15" s="108">
        <v>9</v>
      </c>
      <c r="K15" s="117">
        <v>14</v>
      </c>
      <c r="L15" s="63" t="s">
        <v>87</v>
      </c>
      <c r="M15" s="63" t="s">
        <v>108</v>
      </c>
      <c r="N15" s="63" t="s">
        <v>51</v>
      </c>
      <c r="O15" s="63" t="s">
        <v>147</v>
      </c>
      <c r="P15" s="64" t="s">
        <v>6</v>
      </c>
      <c r="Q15" s="65"/>
      <c r="R15" s="63">
        <v>12</v>
      </c>
    </row>
    <row r="16" spans="2:18" x14ac:dyDescent="0.35">
      <c r="B16" s="109">
        <v>15</v>
      </c>
      <c r="C16" s="110" t="s">
        <v>194</v>
      </c>
      <c r="D16" s="110" t="s">
        <v>106</v>
      </c>
      <c r="E16" s="110" t="s">
        <v>86</v>
      </c>
      <c r="F16" s="110" t="s">
        <v>147</v>
      </c>
      <c r="G16" s="80" t="s">
        <v>6</v>
      </c>
      <c r="H16" s="111"/>
      <c r="I16" s="110">
        <v>15</v>
      </c>
      <c r="K16" s="117">
        <v>15</v>
      </c>
      <c r="L16" s="63" t="s">
        <v>63</v>
      </c>
      <c r="M16" s="63" t="s">
        <v>109</v>
      </c>
      <c r="N16" s="63" t="s">
        <v>38</v>
      </c>
      <c r="O16" s="63" t="s">
        <v>154</v>
      </c>
      <c r="P16" s="64" t="s">
        <v>6</v>
      </c>
      <c r="Q16" s="65"/>
      <c r="R16" s="63">
        <v>12</v>
      </c>
    </row>
    <row r="17" spans="2:18" x14ac:dyDescent="0.35">
      <c r="B17" s="109">
        <v>16</v>
      </c>
      <c r="C17" s="110" t="s">
        <v>65</v>
      </c>
      <c r="D17" s="110" t="s">
        <v>107</v>
      </c>
      <c r="E17" s="110" t="s">
        <v>55</v>
      </c>
      <c r="F17" s="110" t="s">
        <v>162</v>
      </c>
      <c r="G17" s="80" t="s">
        <v>6</v>
      </c>
      <c r="H17" s="111"/>
      <c r="I17" s="110">
        <v>15</v>
      </c>
      <c r="K17" s="117">
        <v>16</v>
      </c>
      <c r="L17" s="123" t="s">
        <v>42</v>
      </c>
      <c r="M17" s="123" t="s">
        <v>94</v>
      </c>
      <c r="N17" s="123" t="s">
        <v>10</v>
      </c>
      <c r="O17" s="123" t="s">
        <v>137</v>
      </c>
      <c r="P17" s="124" t="s">
        <v>7</v>
      </c>
      <c r="Q17" s="122"/>
      <c r="R17" s="123">
        <v>16</v>
      </c>
    </row>
    <row r="18" spans="2:18" x14ac:dyDescent="0.35">
      <c r="B18" s="109">
        <v>17</v>
      </c>
      <c r="C18" s="34" t="s">
        <v>69</v>
      </c>
      <c r="D18" s="34" t="s">
        <v>94</v>
      </c>
      <c r="E18" s="34" t="s">
        <v>10</v>
      </c>
      <c r="F18" s="34" t="s">
        <v>137</v>
      </c>
      <c r="G18" s="33" t="s">
        <v>7</v>
      </c>
      <c r="H18" s="44"/>
      <c r="I18" s="34"/>
      <c r="K18" s="117">
        <v>17</v>
      </c>
      <c r="L18" s="123" t="s">
        <v>35</v>
      </c>
      <c r="M18" s="123" t="s">
        <v>95</v>
      </c>
      <c r="N18" s="123" t="s">
        <v>34</v>
      </c>
      <c r="O18" s="123" t="s">
        <v>151</v>
      </c>
      <c r="P18" s="124" t="s">
        <v>7</v>
      </c>
      <c r="Q18" s="122"/>
      <c r="R18" s="123">
        <v>16</v>
      </c>
    </row>
    <row r="19" spans="2:18" x14ac:dyDescent="0.35">
      <c r="B19" s="109">
        <v>18</v>
      </c>
      <c r="C19" s="34" t="s">
        <v>70</v>
      </c>
      <c r="D19" s="34" t="s">
        <v>96</v>
      </c>
      <c r="E19" s="34" t="s">
        <v>33</v>
      </c>
      <c r="F19" s="34" t="s">
        <v>147</v>
      </c>
      <c r="G19" s="33" t="s">
        <v>7</v>
      </c>
      <c r="H19" s="44"/>
      <c r="I19" s="39"/>
      <c r="K19" s="117">
        <v>18</v>
      </c>
      <c r="L19" s="123" t="s">
        <v>114</v>
      </c>
      <c r="M19" s="123" t="s">
        <v>96</v>
      </c>
      <c r="N19" s="123" t="s">
        <v>33</v>
      </c>
      <c r="O19" s="123" t="s">
        <v>147</v>
      </c>
      <c r="P19" s="124" t="s">
        <v>7</v>
      </c>
      <c r="Q19" s="122"/>
      <c r="R19" s="123">
        <v>16</v>
      </c>
    </row>
    <row r="20" spans="2:18" x14ac:dyDescent="0.35">
      <c r="B20" s="109">
        <v>19</v>
      </c>
      <c r="C20" s="31" t="s">
        <v>62</v>
      </c>
      <c r="D20" s="31" t="s">
        <v>97</v>
      </c>
      <c r="E20" s="31" t="s">
        <v>44</v>
      </c>
      <c r="F20" s="31" t="s">
        <v>139</v>
      </c>
      <c r="G20" s="33" t="s">
        <v>7</v>
      </c>
      <c r="H20" s="44"/>
      <c r="I20" s="39"/>
      <c r="K20" s="117">
        <v>19</v>
      </c>
      <c r="L20" s="123" t="s">
        <v>71</v>
      </c>
      <c r="M20" s="123" t="s">
        <v>98</v>
      </c>
      <c r="N20" s="123" t="s">
        <v>72</v>
      </c>
      <c r="O20" s="123" t="s">
        <v>162</v>
      </c>
      <c r="P20" s="124" t="s">
        <v>7</v>
      </c>
      <c r="Q20" s="122"/>
      <c r="R20" s="123">
        <v>16</v>
      </c>
    </row>
    <row r="21" spans="2:18" x14ac:dyDescent="0.35">
      <c r="B21" s="109">
        <v>20</v>
      </c>
      <c r="C21" s="34" t="s">
        <v>192</v>
      </c>
      <c r="D21" s="34" t="s">
        <v>101</v>
      </c>
      <c r="E21" s="34" t="s">
        <v>77</v>
      </c>
      <c r="F21" s="34" t="s">
        <v>162</v>
      </c>
      <c r="G21" s="33" t="s">
        <v>7</v>
      </c>
      <c r="H21" s="44"/>
      <c r="I21" s="39"/>
      <c r="K21" s="117">
        <v>20</v>
      </c>
      <c r="L21" s="123" t="s">
        <v>179</v>
      </c>
      <c r="M21" s="123" t="s">
        <v>100</v>
      </c>
      <c r="N21" s="123" t="s">
        <v>27</v>
      </c>
      <c r="O21" s="123" t="s">
        <v>139</v>
      </c>
      <c r="P21" s="124" t="s">
        <v>7</v>
      </c>
      <c r="Q21" s="122"/>
      <c r="R21" s="123">
        <v>16</v>
      </c>
    </row>
    <row r="22" spans="2:18" x14ac:dyDescent="0.35">
      <c r="B22" s="109">
        <v>21</v>
      </c>
      <c r="C22" s="34" t="s">
        <v>78</v>
      </c>
      <c r="D22" s="34" t="s">
        <v>104</v>
      </c>
      <c r="E22" s="34" t="s">
        <v>31</v>
      </c>
      <c r="F22" s="34" t="s">
        <v>151</v>
      </c>
      <c r="G22" s="33" t="s">
        <v>7</v>
      </c>
      <c r="H22" s="44"/>
      <c r="I22" s="39"/>
      <c r="K22" s="117">
        <v>21</v>
      </c>
      <c r="L22" s="70" t="s">
        <v>181</v>
      </c>
      <c r="M22" s="70" t="s">
        <v>110</v>
      </c>
      <c r="N22" s="70" t="s">
        <v>16</v>
      </c>
      <c r="O22" s="70" t="s">
        <v>134</v>
      </c>
      <c r="P22" s="50" t="s">
        <v>8</v>
      </c>
      <c r="Q22" s="70"/>
      <c r="R22" s="70"/>
    </row>
    <row r="23" spans="2:18" x14ac:dyDescent="0.35">
      <c r="B23" s="109">
        <v>22</v>
      </c>
      <c r="C23" s="34" t="s">
        <v>195</v>
      </c>
      <c r="D23" s="34" t="s">
        <v>109</v>
      </c>
      <c r="E23" s="34" t="s">
        <v>38</v>
      </c>
      <c r="F23" s="34" t="s">
        <v>154</v>
      </c>
      <c r="G23" s="33" t="s">
        <v>7</v>
      </c>
      <c r="H23" s="44"/>
      <c r="I23" s="39"/>
      <c r="K23" s="117">
        <v>22</v>
      </c>
      <c r="L23" s="70" t="s">
        <v>89</v>
      </c>
      <c r="M23" s="70" t="s">
        <v>52</v>
      </c>
      <c r="N23" s="70" t="s">
        <v>52</v>
      </c>
      <c r="O23" s="70" t="s">
        <v>162</v>
      </c>
      <c r="P23" s="50" t="s">
        <v>8</v>
      </c>
      <c r="Q23" s="70"/>
      <c r="R23" s="70"/>
    </row>
    <row r="24" spans="2:18" x14ac:dyDescent="0.35">
      <c r="B24" s="109">
        <v>23</v>
      </c>
      <c r="C24" s="34" t="s">
        <v>196</v>
      </c>
      <c r="D24" s="34" t="s">
        <v>110</v>
      </c>
      <c r="E24" s="34" t="s">
        <v>16</v>
      </c>
      <c r="F24" s="34" t="s">
        <v>134</v>
      </c>
      <c r="G24" s="30" t="s">
        <v>7</v>
      </c>
      <c r="H24" s="44"/>
      <c r="I24" s="34"/>
      <c r="K24" s="117">
        <v>23</v>
      </c>
      <c r="L24" s="37"/>
      <c r="M24" s="37"/>
      <c r="N24" s="37"/>
      <c r="O24" s="66"/>
      <c r="P24" s="66"/>
      <c r="Q24" s="35"/>
      <c r="R24" s="35"/>
    </row>
    <row r="25" spans="2:18" x14ac:dyDescent="0.35">
      <c r="B25" s="109">
        <v>24</v>
      </c>
      <c r="C25" s="32"/>
      <c r="D25" s="34"/>
      <c r="E25" s="34"/>
      <c r="F25" s="34"/>
      <c r="G25" s="34"/>
      <c r="H25" s="34"/>
      <c r="I25" s="34"/>
      <c r="K25" s="117">
        <v>24</v>
      </c>
      <c r="L25" s="37"/>
      <c r="M25" s="37"/>
      <c r="N25" s="37"/>
      <c r="O25" s="66"/>
      <c r="P25" s="66"/>
      <c r="Q25" s="38"/>
      <c r="R25" s="35"/>
    </row>
    <row r="26" spans="2:18" x14ac:dyDescent="0.35">
      <c r="K26" s="37"/>
      <c r="L26" s="121" t="s">
        <v>118</v>
      </c>
      <c r="M26" s="121" t="s">
        <v>123</v>
      </c>
      <c r="N26" s="121" t="s">
        <v>119</v>
      </c>
      <c r="O26" s="68" t="s">
        <v>182</v>
      </c>
      <c r="P26" s="66"/>
      <c r="Q26" s="35"/>
      <c r="R26" s="35"/>
    </row>
    <row r="27" spans="2:18" x14ac:dyDescent="0.35">
      <c r="K27" s="37"/>
      <c r="L27" s="119" t="s">
        <v>82</v>
      </c>
      <c r="M27" s="119" t="s">
        <v>105</v>
      </c>
      <c r="N27" s="119" t="s">
        <v>29</v>
      </c>
      <c r="O27" s="68" t="s">
        <v>182</v>
      </c>
      <c r="P27" s="69"/>
      <c r="Q27" s="35"/>
      <c r="R27" s="35"/>
    </row>
    <row r="28" spans="2:18" x14ac:dyDescent="0.35">
      <c r="C28" s="119"/>
      <c r="D28" s="119" t="s">
        <v>166</v>
      </c>
      <c r="E28" s="119" t="s">
        <v>166</v>
      </c>
      <c r="F28" s="68" t="s">
        <v>182</v>
      </c>
      <c r="K28" s="37"/>
      <c r="L28" s="119"/>
      <c r="M28" s="119" t="s">
        <v>166</v>
      </c>
      <c r="N28" s="119" t="s">
        <v>166</v>
      </c>
      <c r="O28" s="68" t="s">
        <v>182</v>
      </c>
      <c r="P28" s="66"/>
      <c r="Q28" s="66"/>
      <c r="R28" s="3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opLeftCell="D7" workbookViewId="0">
      <selection sqref="A1:XFD1048576"/>
    </sheetView>
  </sheetViews>
  <sheetFormatPr defaultColWidth="9.1796875" defaultRowHeight="12" x14ac:dyDescent="0.3"/>
  <cols>
    <col min="1" max="1" width="4" style="42" bestFit="1" customWidth="1"/>
    <col min="2" max="2" width="3.54296875" style="67" customWidth="1"/>
    <col min="3" max="3" width="27.81640625" style="35" bestFit="1" customWidth="1"/>
    <col min="4" max="4" width="3.1796875" style="37" bestFit="1" customWidth="1"/>
    <col min="5" max="5" width="23.54296875" style="37" bestFit="1" customWidth="1"/>
    <col min="6" max="6" width="7.54296875" style="37" bestFit="1" customWidth="1"/>
    <col min="7" max="7" width="10.54296875" style="37" bestFit="1" customWidth="1"/>
    <col min="8" max="8" width="19.1796875" style="66" bestFit="1" customWidth="1"/>
    <col min="9" max="9" width="3.81640625" style="66" bestFit="1" customWidth="1"/>
    <col min="10" max="10" width="5" style="38" bestFit="1" customWidth="1"/>
    <col min="11" max="11" width="3.453125" style="38" bestFit="1" customWidth="1"/>
    <col min="12" max="12" width="6.1796875" style="38" customWidth="1"/>
    <col min="13" max="13" width="3" style="35" customWidth="1"/>
    <col min="14" max="14" width="23.81640625" style="35" bestFit="1" customWidth="1"/>
    <col min="15" max="15" width="15" style="35" bestFit="1" customWidth="1"/>
    <col min="16" max="16" width="10.54296875" style="35" bestFit="1" customWidth="1"/>
    <col min="17" max="20" width="9.1796875" style="35"/>
    <col min="21" max="21" width="3.54296875" style="35" bestFit="1" customWidth="1"/>
    <col min="22" max="22" width="26.453125" style="35" bestFit="1" customWidth="1"/>
    <col min="23" max="23" width="8.453125" style="35" bestFit="1" customWidth="1"/>
    <col min="24" max="16384" width="9.1796875" style="35"/>
  </cols>
  <sheetData>
    <row r="1" spans="1:23" ht="12.75" customHeight="1" x14ac:dyDescent="0.3">
      <c r="B1" s="43"/>
      <c r="D1" s="44"/>
      <c r="E1" s="551"/>
      <c r="F1" s="551"/>
      <c r="G1" s="551"/>
      <c r="H1" s="45"/>
      <c r="I1" s="46"/>
      <c r="M1" s="552" t="s">
        <v>125</v>
      </c>
      <c r="N1" s="552"/>
      <c r="O1" s="552"/>
      <c r="P1" s="44"/>
      <c r="Q1" s="44" t="s">
        <v>126</v>
      </c>
      <c r="R1" s="44"/>
      <c r="S1" s="44"/>
      <c r="U1" s="552" t="s">
        <v>125</v>
      </c>
      <c r="V1" s="552"/>
      <c r="W1" s="552"/>
    </row>
    <row r="2" spans="1:23" s="44" customFormat="1" ht="13.5" customHeight="1" thickBot="1" x14ac:dyDescent="0.35">
      <c r="A2" s="46"/>
      <c r="B2" s="47"/>
      <c r="C2" s="44" t="s">
        <v>127</v>
      </c>
      <c r="D2" s="48"/>
      <c r="E2" s="49"/>
      <c r="F2" s="49"/>
      <c r="G2" s="49"/>
      <c r="H2" s="49"/>
      <c r="I2" s="49" t="s">
        <v>128</v>
      </c>
      <c r="J2" s="49" t="s">
        <v>129</v>
      </c>
      <c r="K2" s="49" t="s">
        <v>130</v>
      </c>
      <c r="L2" s="38"/>
      <c r="M2" s="553" t="s">
        <v>131</v>
      </c>
      <c r="N2" s="553"/>
      <c r="O2" s="553"/>
      <c r="Q2" s="44" t="s">
        <v>132</v>
      </c>
      <c r="U2" s="553" t="s">
        <v>131</v>
      </c>
      <c r="V2" s="553"/>
      <c r="W2" s="553"/>
    </row>
    <row r="3" spans="1:23" ht="13.5" thickTop="1" x14ac:dyDescent="0.3">
      <c r="A3" s="50" t="s">
        <v>4</v>
      </c>
      <c r="B3" s="47">
        <f>D3</f>
        <v>1</v>
      </c>
      <c r="C3" s="35" t="str">
        <f>CONCATENATE(E3," ","(",F3,")")</f>
        <v>BU PİLİÇ SKD (BLK)</v>
      </c>
      <c r="D3" s="117">
        <v>1</v>
      </c>
      <c r="E3" s="51" t="s">
        <v>133</v>
      </c>
      <c r="F3" s="51" t="s">
        <v>124</v>
      </c>
      <c r="G3" s="51" t="s">
        <v>50</v>
      </c>
      <c r="H3" s="51" t="s">
        <v>134</v>
      </c>
      <c r="I3" s="52" t="s">
        <v>4</v>
      </c>
      <c r="J3" s="53" t="s">
        <v>135</v>
      </c>
      <c r="K3" s="54">
        <v>1</v>
      </c>
      <c r="L3" s="35"/>
      <c r="M3" s="55" t="s">
        <v>4</v>
      </c>
      <c r="N3" s="56" t="s">
        <v>133</v>
      </c>
      <c r="O3" s="56" t="s">
        <v>50</v>
      </c>
      <c r="P3" s="57"/>
      <c r="U3" s="58" t="s">
        <v>4</v>
      </c>
      <c r="V3" s="38" t="s">
        <v>136</v>
      </c>
      <c r="W3" s="38" t="s">
        <v>27</v>
      </c>
    </row>
    <row r="4" spans="1:23" ht="13" x14ac:dyDescent="0.3">
      <c r="A4" s="50" t="s">
        <v>6</v>
      </c>
      <c r="B4" s="47">
        <f t="shared" ref="B4:B26" si="0">D4</f>
        <v>2</v>
      </c>
      <c r="C4" s="35" t="str">
        <f t="shared" ref="C4:C27" si="1">CONCATENATE(E4," ","(",F4,")")</f>
        <v>KOCASİNAN BLD. SPOR (A) (KYS)</v>
      </c>
      <c r="D4" s="117">
        <v>2</v>
      </c>
      <c r="E4" s="51" t="s">
        <v>84</v>
      </c>
      <c r="F4" s="51" t="s">
        <v>67</v>
      </c>
      <c r="G4" s="51" t="s">
        <v>25</v>
      </c>
      <c r="H4" s="59" t="s">
        <v>137</v>
      </c>
      <c r="I4" s="52" t="s">
        <v>4</v>
      </c>
      <c r="J4" s="53" t="s">
        <v>138</v>
      </c>
      <c r="K4" s="54">
        <v>2</v>
      </c>
      <c r="L4" s="35"/>
      <c r="M4" s="55" t="s">
        <v>6</v>
      </c>
      <c r="N4" s="56" t="s">
        <v>84</v>
      </c>
      <c r="O4" s="56" t="s">
        <v>25</v>
      </c>
      <c r="P4" s="57"/>
      <c r="U4" s="58" t="s">
        <v>6</v>
      </c>
      <c r="V4" s="38" t="s">
        <v>54</v>
      </c>
      <c r="W4" s="38" t="s">
        <v>13</v>
      </c>
    </row>
    <row r="5" spans="1:23" ht="13" x14ac:dyDescent="0.3">
      <c r="A5" s="50" t="s">
        <v>7</v>
      </c>
      <c r="B5" s="47">
        <f t="shared" si="0"/>
        <v>3</v>
      </c>
      <c r="C5" s="35" t="str">
        <f t="shared" si="1"/>
        <v>ÇORUM GENÇLİK SPOR (A) (ÇRM)</v>
      </c>
      <c r="D5" s="117">
        <v>3</v>
      </c>
      <c r="E5" s="51" t="s">
        <v>116</v>
      </c>
      <c r="F5" s="51" t="s">
        <v>100</v>
      </c>
      <c r="G5" s="51" t="s">
        <v>27</v>
      </c>
      <c r="H5" s="51" t="s">
        <v>139</v>
      </c>
      <c r="I5" s="52" t="s">
        <v>6</v>
      </c>
      <c r="J5" s="53" t="s">
        <v>140</v>
      </c>
      <c r="K5" s="54">
        <v>3</v>
      </c>
      <c r="L5" s="35"/>
      <c r="M5" s="55" t="s">
        <v>7</v>
      </c>
      <c r="N5" s="56" t="s">
        <v>141</v>
      </c>
      <c r="O5" s="56" t="s">
        <v>27</v>
      </c>
      <c r="P5" s="57"/>
      <c r="U5" s="58" t="s">
        <v>7</v>
      </c>
      <c r="V5" s="38" t="s">
        <v>90</v>
      </c>
      <c r="W5" s="38" t="s">
        <v>5</v>
      </c>
    </row>
    <row r="6" spans="1:23" ht="13" x14ac:dyDescent="0.3">
      <c r="A6" s="50" t="s">
        <v>8</v>
      </c>
      <c r="B6" s="47">
        <f t="shared" si="0"/>
        <v>4</v>
      </c>
      <c r="C6" s="35" t="str">
        <f t="shared" si="1"/>
        <v>İSTANBUL B.ŞEHİR BLD.  (İST)</v>
      </c>
      <c r="D6" s="117">
        <v>4</v>
      </c>
      <c r="E6" s="51" t="s">
        <v>142</v>
      </c>
      <c r="F6" s="51" t="s">
        <v>68</v>
      </c>
      <c r="G6" s="51" t="s">
        <v>13</v>
      </c>
      <c r="H6" s="51" t="s">
        <v>134</v>
      </c>
      <c r="I6" s="52" t="s">
        <v>7</v>
      </c>
      <c r="J6" s="53" t="s">
        <v>143</v>
      </c>
      <c r="K6" s="54">
        <v>4</v>
      </c>
      <c r="L6" s="35"/>
      <c r="M6" s="55" t="s">
        <v>8</v>
      </c>
      <c r="N6" s="56" t="s">
        <v>80</v>
      </c>
      <c r="O6" s="56" t="s">
        <v>13</v>
      </c>
      <c r="P6" s="57"/>
      <c r="U6" s="58" t="s">
        <v>8</v>
      </c>
      <c r="V6" s="38" t="s">
        <v>80</v>
      </c>
      <c r="W6" s="38" t="s">
        <v>13</v>
      </c>
    </row>
    <row r="7" spans="1:23" ht="13" x14ac:dyDescent="0.3">
      <c r="A7" s="50" t="s">
        <v>9</v>
      </c>
      <c r="B7" s="47">
        <f t="shared" si="0"/>
        <v>5</v>
      </c>
      <c r="C7" s="35" t="str">
        <f t="shared" si="1"/>
        <v>BURSA B.ŞEHİR BLD. SPOR (A) (BRS)</v>
      </c>
      <c r="D7" s="117">
        <v>5</v>
      </c>
      <c r="E7" s="51" t="s">
        <v>115</v>
      </c>
      <c r="F7" s="51" t="s">
        <v>99</v>
      </c>
      <c r="G7" s="51" t="s">
        <v>26</v>
      </c>
      <c r="H7" s="51" t="s">
        <v>134</v>
      </c>
      <c r="I7" s="52" t="s">
        <v>6</v>
      </c>
      <c r="J7" s="53" t="s">
        <v>144</v>
      </c>
      <c r="K7" s="54">
        <v>5</v>
      </c>
      <c r="L7" s="35"/>
      <c r="M7" s="55" t="s">
        <v>9</v>
      </c>
      <c r="N7" s="56" t="s">
        <v>145</v>
      </c>
      <c r="O7" s="56" t="s">
        <v>26</v>
      </c>
      <c r="P7" s="57"/>
      <c r="U7" s="58" t="s">
        <v>9</v>
      </c>
      <c r="V7" s="38" t="s">
        <v>146</v>
      </c>
      <c r="W7" s="38" t="s">
        <v>10</v>
      </c>
    </row>
    <row r="8" spans="1:23" ht="13" x14ac:dyDescent="0.3">
      <c r="A8" s="50" t="s">
        <v>11</v>
      </c>
      <c r="B8" s="47">
        <f t="shared" si="0"/>
        <v>6</v>
      </c>
      <c r="C8" s="35" t="str">
        <f t="shared" si="1"/>
        <v>1955 BATMAN BLD. SPOR (A) (BTM)</v>
      </c>
      <c r="D8" s="117">
        <v>6</v>
      </c>
      <c r="E8" s="51" t="s">
        <v>113</v>
      </c>
      <c r="F8" s="51" t="s">
        <v>96</v>
      </c>
      <c r="G8" s="51" t="s">
        <v>33</v>
      </c>
      <c r="H8" s="51" t="s">
        <v>147</v>
      </c>
      <c r="I8" s="52" t="s">
        <v>4</v>
      </c>
      <c r="J8" s="53" t="s">
        <v>148</v>
      </c>
      <c r="K8" s="54">
        <v>6</v>
      </c>
      <c r="L8" s="35"/>
      <c r="M8" s="55" t="s">
        <v>11</v>
      </c>
      <c r="N8" s="56" t="s">
        <v>149</v>
      </c>
      <c r="O8" s="56" t="s">
        <v>33</v>
      </c>
      <c r="P8" s="57"/>
      <c r="U8" s="58" t="s">
        <v>11</v>
      </c>
      <c r="V8" s="38" t="s">
        <v>150</v>
      </c>
      <c r="W8" s="38" t="s">
        <v>27</v>
      </c>
    </row>
    <row r="9" spans="1:23" ht="13" x14ac:dyDescent="0.3">
      <c r="A9" s="50" t="s">
        <v>12</v>
      </c>
      <c r="B9" s="47">
        <f t="shared" si="0"/>
        <v>7</v>
      </c>
      <c r="C9" s="35" t="str">
        <f t="shared" si="1"/>
        <v>HATAY ASP SPOR (HTY)</v>
      </c>
      <c r="D9" s="117">
        <v>7</v>
      </c>
      <c r="E9" s="51" t="s">
        <v>39</v>
      </c>
      <c r="F9" s="51" t="s">
        <v>103</v>
      </c>
      <c r="G9" s="51" t="s">
        <v>32</v>
      </c>
      <c r="H9" s="51" t="s">
        <v>151</v>
      </c>
      <c r="I9" s="52" t="s">
        <v>4</v>
      </c>
      <c r="J9" s="53" t="s">
        <v>152</v>
      </c>
      <c r="K9" s="54">
        <v>7</v>
      </c>
      <c r="L9" s="35"/>
      <c r="M9" s="55" t="s">
        <v>12</v>
      </c>
      <c r="N9" s="56" t="s">
        <v>39</v>
      </c>
      <c r="O9" s="56" t="s">
        <v>32</v>
      </c>
      <c r="P9" s="57"/>
      <c r="U9" s="58" t="s">
        <v>12</v>
      </c>
      <c r="V9" s="38" t="s">
        <v>153</v>
      </c>
      <c r="W9" s="38" t="s">
        <v>38</v>
      </c>
    </row>
    <row r="10" spans="1:23" ht="13" x14ac:dyDescent="0.3">
      <c r="A10" s="50" t="s">
        <v>14</v>
      </c>
      <c r="B10" s="47">
        <f t="shared" si="0"/>
        <v>8</v>
      </c>
      <c r="C10" s="35" t="str">
        <f t="shared" si="1"/>
        <v>SERAMİK SPOR (KTH)</v>
      </c>
      <c r="D10" s="117">
        <v>8</v>
      </c>
      <c r="E10" s="51" t="s">
        <v>120</v>
      </c>
      <c r="F10" s="51" t="s">
        <v>122</v>
      </c>
      <c r="G10" s="51" t="s">
        <v>121</v>
      </c>
      <c r="H10" s="51" t="s">
        <v>154</v>
      </c>
      <c r="I10" s="52" t="s">
        <v>7</v>
      </c>
      <c r="J10" s="53" t="s">
        <v>155</v>
      </c>
      <c r="K10" s="54">
        <v>8</v>
      </c>
      <c r="L10" s="35"/>
      <c r="M10" s="55" t="s">
        <v>14</v>
      </c>
      <c r="N10" s="56" t="s">
        <v>156</v>
      </c>
      <c r="O10" s="56" t="s">
        <v>121</v>
      </c>
      <c r="P10" s="57"/>
      <c r="U10" s="58" t="s">
        <v>14</v>
      </c>
      <c r="V10" s="38" t="s">
        <v>157</v>
      </c>
      <c r="W10" s="38" t="s">
        <v>27</v>
      </c>
    </row>
    <row r="11" spans="1:23" ht="13" x14ac:dyDescent="0.3">
      <c r="A11" s="50" t="s">
        <v>15</v>
      </c>
      <c r="B11" s="47">
        <f t="shared" si="0"/>
        <v>9</v>
      </c>
      <c r="C11" s="35" t="str">
        <f t="shared" si="1"/>
        <v>KOCASİNAN BLD. SPOR (B) (KYS)</v>
      </c>
      <c r="D11" s="118">
        <v>9</v>
      </c>
      <c r="E11" s="51" t="s">
        <v>85</v>
      </c>
      <c r="F11" s="51" t="s">
        <v>67</v>
      </c>
      <c r="G11" s="51" t="s">
        <v>25</v>
      </c>
      <c r="H11" s="51" t="s">
        <v>137</v>
      </c>
      <c r="I11" s="52" t="s">
        <v>8</v>
      </c>
      <c r="J11" s="53" t="s">
        <v>160</v>
      </c>
      <c r="K11" s="54">
        <v>9</v>
      </c>
      <c r="L11" s="35"/>
      <c r="M11" s="55" t="s">
        <v>15</v>
      </c>
      <c r="N11" s="56" t="s">
        <v>159</v>
      </c>
      <c r="O11" s="56" t="s">
        <v>29</v>
      </c>
      <c r="P11" s="57"/>
      <c r="U11" s="58" t="s">
        <v>15</v>
      </c>
      <c r="V11" s="38" t="s">
        <v>84</v>
      </c>
      <c r="W11" s="38" t="s">
        <v>25</v>
      </c>
    </row>
    <row r="12" spans="1:23" ht="13" x14ac:dyDescent="0.3">
      <c r="A12" s="50" t="s">
        <v>17</v>
      </c>
      <c r="B12" s="47">
        <f t="shared" si="0"/>
        <v>10</v>
      </c>
      <c r="C12" s="35" t="str">
        <f t="shared" si="1"/>
        <v>VAN GENÇLİK SPOR (A) (VAN)</v>
      </c>
      <c r="D12" s="117">
        <v>10</v>
      </c>
      <c r="E12" s="51" t="s">
        <v>88</v>
      </c>
      <c r="F12" s="51" t="s">
        <v>52</v>
      </c>
      <c r="G12" s="51" t="s">
        <v>52</v>
      </c>
      <c r="H12" s="51" t="s">
        <v>162</v>
      </c>
      <c r="I12" s="52" t="s">
        <v>4</v>
      </c>
      <c r="J12" s="53" t="s">
        <v>163</v>
      </c>
      <c r="K12" s="54">
        <v>10</v>
      </c>
      <c r="L12" s="35"/>
      <c r="M12" s="58" t="s">
        <v>17</v>
      </c>
      <c r="N12" s="38" t="s">
        <v>161</v>
      </c>
      <c r="O12" s="38" t="s">
        <v>92</v>
      </c>
      <c r="P12" s="57"/>
      <c r="U12" s="58" t="s">
        <v>17</v>
      </c>
      <c r="V12" s="38" t="s">
        <v>91</v>
      </c>
      <c r="W12" s="38" t="s">
        <v>5</v>
      </c>
    </row>
    <row r="13" spans="1:23" ht="13" x14ac:dyDescent="0.3">
      <c r="A13" s="50" t="s">
        <v>18</v>
      </c>
      <c r="B13" s="47">
        <f t="shared" si="0"/>
        <v>11</v>
      </c>
      <c r="C13" s="35" t="str">
        <f t="shared" si="1"/>
        <v>ÇORUM GENÇLİK SPOR (B) (ÇRM)</v>
      </c>
      <c r="D13" s="117">
        <v>11</v>
      </c>
      <c r="E13" s="60" t="s">
        <v>117</v>
      </c>
      <c r="F13" s="60" t="s">
        <v>100</v>
      </c>
      <c r="G13" s="60" t="s">
        <v>27</v>
      </c>
      <c r="H13" s="60" t="s">
        <v>139</v>
      </c>
      <c r="I13" s="61" t="s">
        <v>4</v>
      </c>
      <c r="J13" s="62"/>
      <c r="K13" s="60">
        <v>11</v>
      </c>
      <c r="L13" s="35"/>
      <c r="M13" s="55" t="s">
        <v>18</v>
      </c>
      <c r="N13" s="56" t="s">
        <v>85</v>
      </c>
      <c r="O13" s="56" t="s">
        <v>25</v>
      </c>
      <c r="P13" s="57"/>
      <c r="U13" s="58" t="s">
        <v>18</v>
      </c>
      <c r="V13" s="38" t="s">
        <v>64</v>
      </c>
      <c r="W13" s="38" t="s">
        <v>40</v>
      </c>
    </row>
    <row r="14" spans="1:23" ht="13" x14ac:dyDescent="0.3">
      <c r="A14" s="50" t="s">
        <v>19</v>
      </c>
      <c r="B14" s="47">
        <f t="shared" si="0"/>
        <v>12</v>
      </c>
      <c r="C14" s="35" t="str">
        <f t="shared" si="1"/>
        <v>ÇİLTAR MTİ (ADN)</v>
      </c>
      <c r="D14" s="117">
        <v>12</v>
      </c>
      <c r="E14" s="63" t="s">
        <v>66</v>
      </c>
      <c r="F14" s="63" t="s">
        <v>93</v>
      </c>
      <c r="G14" s="63" t="s">
        <v>40</v>
      </c>
      <c r="H14" s="63" t="s">
        <v>151</v>
      </c>
      <c r="I14" s="64" t="s">
        <v>6</v>
      </c>
      <c r="J14" s="65"/>
      <c r="K14" s="63">
        <v>12</v>
      </c>
      <c r="L14" s="35"/>
      <c r="M14" s="58" t="s">
        <v>19</v>
      </c>
      <c r="N14" s="38" t="s">
        <v>164</v>
      </c>
      <c r="O14" s="38" t="s">
        <v>31</v>
      </c>
      <c r="P14" s="57"/>
      <c r="U14" s="58" t="s">
        <v>19</v>
      </c>
      <c r="V14" s="38" t="s">
        <v>165</v>
      </c>
      <c r="W14" s="38" t="s">
        <v>32</v>
      </c>
    </row>
    <row r="15" spans="1:23" ht="13" x14ac:dyDescent="0.3">
      <c r="A15" s="50" t="s">
        <v>20</v>
      </c>
      <c r="B15" s="47">
        <f t="shared" si="0"/>
        <v>13</v>
      </c>
      <c r="C15" s="35" t="str">
        <f t="shared" si="1"/>
        <v>AFAD GENÇLİK VE SPOR (ANK)</v>
      </c>
      <c r="D15" s="117">
        <v>13</v>
      </c>
      <c r="E15" s="63" t="s">
        <v>112</v>
      </c>
      <c r="F15" s="63" t="s">
        <v>94</v>
      </c>
      <c r="G15" s="63" t="s">
        <v>10</v>
      </c>
      <c r="H15" s="63" t="s">
        <v>137</v>
      </c>
      <c r="I15" s="64" t="s">
        <v>6</v>
      </c>
      <c r="J15" s="65"/>
      <c r="K15" s="63">
        <v>12</v>
      </c>
      <c r="L15" s="35"/>
      <c r="M15" s="58" t="s">
        <v>20</v>
      </c>
      <c r="N15" s="38" t="s">
        <v>81</v>
      </c>
      <c r="O15" s="38" t="s">
        <v>13</v>
      </c>
      <c r="P15" s="57"/>
      <c r="U15" s="58" t="s">
        <v>20</v>
      </c>
      <c r="V15" s="38" t="s">
        <v>159</v>
      </c>
      <c r="W15" s="38" t="s">
        <v>29</v>
      </c>
    </row>
    <row r="16" spans="1:23" ht="13" x14ac:dyDescent="0.3">
      <c r="A16" s="50" t="s">
        <v>21</v>
      </c>
      <c r="B16" s="47">
        <f t="shared" si="0"/>
        <v>14</v>
      </c>
      <c r="C16" s="35" t="str">
        <f t="shared" si="1"/>
        <v>MERİT GRUP REAL MARDİN (A) (MRD)</v>
      </c>
      <c r="D16" s="117">
        <v>14</v>
      </c>
      <c r="E16" s="63" t="s">
        <v>87</v>
      </c>
      <c r="F16" s="63" t="s">
        <v>108</v>
      </c>
      <c r="G16" s="63" t="s">
        <v>51</v>
      </c>
      <c r="H16" s="63" t="s">
        <v>147</v>
      </c>
      <c r="I16" s="64" t="s">
        <v>6</v>
      </c>
      <c r="J16" s="65"/>
      <c r="K16" s="63">
        <v>12</v>
      </c>
      <c r="L16" s="35"/>
      <c r="M16" s="58" t="s">
        <v>21</v>
      </c>
      <c r="N16" s="38" t="s">
        <v>167</v>
      </c>
      <c r="O16" s="38" t="s">
        <v>10</v>
      </c>
      <c r="P16" s="57"/>
      <c r="U16" s="58" t="s">
        <v>21</v>
      </c>
      <c r="V16" s="38" t="s">
        <v>168</v>
      </c>
      <c r="W16" s="38" t="s">
        <v>29</v>
      </c>
    </row>
    <row r="17" spans="1:23" ht="13" x14ac:dyDescent="0.3">
      <c r="A17" s="50" t="s">
        <v>22</v>
      </c>
      <c r="B17" s="47">
        <f t="shared" si="0"/>
        <v>15</v>
      </c>
      <c r="C17" s="35" t="str">
        <f t="shared" si="1"/>
        <v>MUĞLA B.ŞEHİR BLD. SPOR (MĞL)</v>
      </c>
      <c r="D17" s="117">
        <v>15</v>
      </c>
      <c r="E17" s="63" t="s">
        <v>63</v>
      </c>
      <c r="F17" s="63" t="s">
        <v>109</v>
      </c>
      <c r="G17" s="63" t="s">
        <v>38</v>
      </c>
      <c r="H17" s="63" t="s">
        <v>154</v>
      </c>
      <c r="I17" s="64" t="s">
        <v>6</v>
      </c>
      <c r="J17" s="65"/>
      <c r="K17" s="63">
        <v>12</v>
      </c>
      <c r="L17" s="35"/>
      <c r="M17" s="55" t="s">
        <v>22</v>
      </c>
      <c r="N17" s="56" t="s">
        <v>169</v>
      </c>
      <c r="O17" s="56" t="s">
        <v>52</v>
      </c>
      <c r="P17" s="57"/>
      <c r="U17" s="58" t="s">
        <v>22</v>
      </c>
      <c r="V17" s="38" t="s">
        <v>170</v>
      </c>
      <c r="W17" s="38" t="s">
        <v>166</v>
      </c>
    </row>
    <row r="18" spans="1:23" ht="13" x14ac:dyDescent="0.3">
      <c r="A18" s="50" t="s">
        <v>23</v>
      </c>
      <c r="B18" s="47">
        <f t="shared" si="0"/>
        <v>16</v>
      </c>
      <c r="C18" s="35" t="str">
        <f t="shared" si="1"/>
        <v>MKE ANKARAGÜCÜ (ANK)</v>
      </c>
      <c r="D18" s="117">
        <v>16</v>
      </c>
      <c r="E18" s="123" t="s">
        <v>42</v>
      </c>
      <c r="F18" s="123" t="s">
        <v>94</v>
      </c>
      <c r="G18" s="123" t="s">
        <v>10</v>
      </c>
      <c r="H18" s="123" t="s">
        <v>137</v>
      </c>
      <c r="I18" s="124" t="s">
        <v>7</v>
      </c>
      <c r="J18" s="122"/>
      <c r="K18" s="123">
        <v>16</v>
      </c>
      <c r="L18" s="35"/>
      <c r="M18" s="58" t="s">
        <v>23</v>
      </c>
      <c r="N18" s="38" t="s">
        <v>171</v>
      </c>
      <c r="O18" s="38" t="s">
        <v>92</v>
      </c>
      <c r="P18" s="57"/>
      <c r="U18" s="58" t="s">
        <v>23</v>
      </c>
      <c r="V18" s="38" t="s">
        <v>172</v>
      </c>
      <c r="W18" s="38" t="s">
        <v>76</v>
      </c>
    </row>
    <row r="19" spans="1:23" ht="13" x14ac:dyDescent="0.3">
      <c r="A19" s="50" t="s">
        <v>24</v>
      </c>
      <c r="B19" s="47">
        <f t="shared" si="0"/>
        <v>17</v>
      </c>
      <c r="C19" s="35" t="str">
        <f t="shared" si="1"/>
        <v>ANTALYASPOR (ANT)</v>
      </c>
      <c r="D19" s="117">
        <v>17</v>
      </c>
      <c r="E19" s="123" t="s">
        <v>35</v>
      </c>
      <c r="F19" s="123" t="s">
        <v>95</v>
      </c>
      <c r="G19" s="123" t="s">
        <v>34</v>
      </c>
      <c r="H19" s="123" t="s">
        <v>151</v>
      </c>
      <c r="I19" s="124" t="s">
        <v>7</v>
      </c>
      <c r="J19" s="122"/>
      <c r="K19" s="123">
        <v>16</v>
      </c>
      <c r="L19" s="35"/>
      <c r="M19" s="58"/>
      <c r="N19" s="38"/>
      <c r="O19" s="38"/>
      <c r="P19" s="57"/>
      <c r="U19" s="58"/>
      <c r="V19" s="38"/>
      <c r="W19" s="38"/>
    </row>
    <row r="20" spans="1:23" ht="13" x14ac:dyDescent="0.3">
      <c r="A20" s="50" t="s">
        <v>173</v>
      </c>
      <c r="B20" s="47">
        <f t="shared" si="0"/>
        <v>18</v>
      </c>
      <c r="C20" s="35" t="str">
        <f t="shared" si="1"/>
        <v>1955 BATMAN BLD. SPOR (B) (BTM)</v>
      </c>
      <c r="D20" s="117">
        <v>18</v>
      </c>
      <c r="E20" s="123" t="s">
        <v>114</v>
      </c>
      <c r="F20" s="123" t="s">
        <v>96</v>
      </c>
      <c r="G20" s="123" t="s">
        <v>33</v>
      </c>
      <c r="H20" s="123" t="s">
        <v>147</v>
      </c>
      <c r="I20" s="124" t="s">
        <v>7</v>
      </c>
      <c r="J20" s="122"/>
      <c r="K20" s="123">
        <v>16</v>
      </c>
      <c r="L20" s="35"/>
      <c r="M20" s="58"/>
      <c r="N20" s="38"/>
      <c r="O20" s="38"/>
      <c r="P20" s="57"/>
      <c r="U20" s="58"/>
      <c r="V20" s="38"/>
      <c r="W20" s="38"/>
    </row>
    <row r="21" spans="1:23" ht="13" x14ac:dyDescent="0.3">
      <c r="A21" s="50" t="s">
        <v>174</v>
      </c>
      <c r="B21" s="47">
        <f t="shared" si="0"/>
        <v>19</v>
      </c>
      <c r="C21" s="35" t="str">
        <f t="shared" si="1"/>
        <v>BİTLİS GENÇLİK SPOR (BTL)</v>
      </c>
      <c r="D21" s="117">
        <v>19</v>
      </c>
      <c r="E21" s="123" t="s">
        <v>71</v>
      </c>
      <c r="F21" s="123" t="s">
        <v>98</v>
      </c>
      <c r="G21" s="123" t="s">
        <v>72</v>
      </c>
      <c r="H21" s="123" t="s">
        <v>162</v>
      </c>
      <c r="I21" s="124" t="s">
        <v>7</v>
      </c>
      <c r="J21" s="122"/>
      <c r="K21" s="123">
        <v>16</v>
      </c>
      <c r="L21" s="35"/>
      <c r="M21" s="58"/>
      <c r="N21" s="38"/>
      <c r="O21" s="38"/>
      <c r="P21" s="57"/>
      <c r="U21" s="58"/>
      <c r="V21" s="38"/>
      <c r="W21" s="38"/>
    </row>
    <row r="22" spans="1:23" ht="13" x14ac:dyDescent="0.3">
      <c r="A22" s="50" t="s">
        <v>175</v>
      </c>
      <c r="B22" s="47">
        <f t="shared" si="0"/>
        <v>20</v>
      </c>
      <c r="C22" s="35" t="str">
        <f t="shared" si="1"/>
        <v>ÇORUM BLD. GSK  (ÇRM)</v>
      </c>
      <c r="D22" s="117">
        <v>20</v>
      </c>
      <c r="E22" s="123" t="s">
        <v>179</v>
      </c>
      <c r="F22" s="123" t="s">
        <v>100</v>
      </c>
      <c r="G22" s="123" t="s">
        <v>27</v>
      </c>
      <c r="H22" s="123" t="s">
        <v>139</v>
      </c>
      <c r="I22" s="124" t="s">
        <v>7</v>
      </c>
      <c r="J22" s="122"/>
      <c r="K22" s="123">
        <v>16</v>
      </c>
      <c r="L22" s="35"/>
      <c r="M22" s="58"/>
      <c r="N22" s="38"/>
      <c r="O22" s="38"/>
      <c r="P22" s="57"/>
      <c r="U22" s="58"/>
      <c r="V22" s="38"/>
      <c r="W22" s="38"/>
    </row>
    <row r="23" spans="1:23" ht="13" x14ac:dyDescent="0.3">
      <c r="A23" s="50" t="s">
        <v>176</v>
      </c>
      <c r="B23" s="47">
        <f t="shared" si="0"/>
        <v>21</v>
      </c>
      <c r="C23" s="35" t="str">
        <f t="shared" si="1"/>
        <v>ÇERKEZKÖY BLD. GSK (TKD)</v>
      </c>
      <c r="D23" s="117">
        <v>21</v>
      </c>
      <c r="E23" s="70" t="s">
        <v>181</v>
      </c>
      <c r="F23" s="70" t="s">
        <v>110</v>
      </c>
      <c r="G23" s="70" t="s">
        <v>16</v>
      </c>
      <c r="H23" s="70" t="s">
        <v>134</v>
      </c>
      <c r="I23" s="50" t="s">
        <v>8</v>
      </c>
      <c r="J23" s="70"/>
      <c r="K23" s="70"/>
      <c r="L23" s="35"/>
      <c r="M23" s="58"/>
      <c r="N23" s="38"/>
      <c r="O23" s="38"/>
      <c r="P23" s="57"/>
      <c r="U23" s="58"/>
      <c r="V23" s="38"/>
      <c r="W23" s="38"/>
    </row>
    <row r="24" spans="1:23" ht="13" x14ac:dyDescent="0.3">
      <c r="A24" s="50" t="s">
        <v>177</v>
      </c>
      <c r="B24" s="47">
        <f t="shared" si="0"/>
        <v>22</v>
      </c>
      <c r="C24" s="35" t="str">
        <f t="shared" si="1"/>
        <v>VAN GENÇLİK SPOR (B) (VAN)</v>
      </c>
      <c r="D24" s="117">
        <v>22</v>
      </c>
      <c r="E24" s="70" t="s">
        <v>89</v>
      </c>
      <c r="F24" s="70" t="s">
        <v>52</v>
      </c>
      <c r="G24" s="70" t="s">
        <v>52</v>
      </c>
      <c r="H24" s="70" t="s">
        <v>162</v>
      </c>
      <c r="I24" s="50" t="s">
        <v>8</v>
      </c>
      <c r="J24" s="70"/>
      <c r="K24" s="70"/>
      <c r="L24" s="35"/>
      <c r="M24" s="58"/>
      <c r="N24" s="38"/>
      <c r="O24" s="38"/>
      <c r="P24" s="57"/>
      <c r="U24" s="58"/>
      <c r="V24" s="38"/>
      <c r="W24" s="38"/>
    </row>
    <row r="25" spans="1:23" ht="13" x14ac:dyDescent="0.3">
      <c r="A25" s="50" t="s">
        <v>178</v>
      </c>
      <c r="B25" s="47">
        <f t="shared" si="0"/>
        <v>23</v>
      </c>
      <c r="C25" s="35" t="str">
        <f t="shared" si="1"/>
        <v xml:space="preserve"> ()</v>
      </c>
      <c r="D25" s="117">
        <v>23</v>
      </c>
      <c r="J25" s="35"/>
      <c r="K25" s="35"/>
      <c r="L25" s="35"/>
      <c r="M25" s="58"/>
      <c r="N25" s="38"/>
      <c r="O25" s="38"/>
      <c r="P25" s="57"/>
      <c r="U25" s="58"/>
      <c r="V25" s="38"/>
      <c r="W25" s="38"/>
    </row>
    <row r="26" spans="1:23" ht="13" x14ac:dyDescent="0.3">
      <c r="A26" s="50" t="s">
        <v>180</v>
      </c>
      <c r="B26" s="47">
        <f t="shared" si="0"/>
        <v>24</v>
      </c>
      <c r="C26" s="35" t="str">
        <f t="shared" si="1"/>
        <v xml:space="preserve"> ()</v>
      </c>
      <c r="D26" s="117">
        <v>24</v>
      </c>
      <c r="K26" s="35"/>
      <c r="L26" s="35"/>
      <c r="P26" s="57"/>
      <c r="Q26" s="58"/>
      <c r="R26" s="38"/>
      <c r="S26" s="38"/>
      <c r="U26" s="58"/>
      <c r="V26" s="38"/>
      <c r="W26" s="38"/>
    </row>
    <row r="27" spans="1:23" x14ac:dyDescent="0.3">
      <c r="B27" s="47">
        <v>99</v>
      </c>
      <c r="C27" s="35" t="str">
        <f t="shared" si="1"/>
        <v xml:space="preserve"> ()</v>
      </c>
      <c r="J27" s="35"/>
      <c r="K27" s="35"/>
      <c r="L27" s="35"/>
    </row>
    <row r="28" spans="1:23" x14ac:dyDescent="0.3">
      <c r="E28" s="121" t="s">
        <v>118</v>
      </c>
      <c r="F28" s="121" t="s">
        <v>123</v>
      </c>
      <c r="G28" s="121" t="s">
        <v>119</v>
      </c>
      <c r="H28" s="68" t="s">
        <v>182</v>
      </c>
      <c r="J28" s="35"/>
      <c r="K28" s="35"/>
      <c r="L28" s="35" t="s">
        <v>183</v>
      </c>
      <c r="N28" s="70" t="s">
        <v>89</v>
      </c>
      <c r="O28" s="70" t="s">
        <v>52</v>
      </c>
      <c r="P28" s="70" t="s">
        <v>52</v>
      </c>
      <c r="Q28" s="35" t="s">
        <v>184</v>
      </c>
    </row>
    <row r="29" spans="1:23" x14ac:dyDescent="0.3">
      <c r="E29" s="119" t="s">
        <v>82</v>
      </c>
      <c r="F29" s="119" t="s">
        <v>105</v>
      </c>
      <c r="G29" s="119" t="s">
        <v>29</v>
      </c>
      <c r="H29" s="68" t="s">
        <v>182</v>
      </c>
      <c r="I29" s="69"/>
      <c r="J29" s="35"/>
      <c r="K29" s="35"/>
      <c r="L29" s="35"/>
      <c r="N29" s="70"/>
      <c r="O29" s="70"/>
      <c r="P29" s="70"/>
    </row>
    <row r="30" spans="1:23" x14ac:dyDescent="0.3">
      <c r="C30" s="91" t="s">
        <v>183</v>
      </c>
      <c r="D30" s="35"/>
      <c r="E30" s="70" t="s">
        <v>89</v>
      </c>
      <c r="F30" s="70" t="s">
        <v>52</v>
      </c>
      <c r="G30" s="70" t="s">
        <v>52</v>
      </c>
      <c r="H30" s="35" t="s">
        <v>184</v>
      </c>
      <c r="J30" s="66"/>
      <c r="L30" s="35"/>
      <c r="N30" s="70"/>
      <c r="O30" s="70"/>
      <c r="P30" s="70"/>
    </row>
    <row r="31" spans="1:23" x14ac:dyDescent="0.3">
      <c r="J31" s="35"/>
      <c r="K31" s="35"/>
      <c r="L31" s="35"/>
    </row>
    <row r="32" spans="1:23" x14ac:dyDescent="0.3">
      <c r="J32" s="35"/>
      <c r="K32" s="35"/>
      <c r="L32" s="35"/>
    </row>
    <row r="33" spans="10:12" x14ac:dyDescent="0.3">
      <c r="J33" s="35"/>
      <c r="K33" s="35"/>
      <c r="L33" s="35"/>
    </row>
    <row r="34" spans="10:12" x14ac:dyDescent="0.3">
      <c r="J34" s="35"/>
      <c r="K34" s="35"/>
      <c r="L34" s="35"/>
    </row>
    <row r="35" spans="10:12" x14ac:dyDescent="0.3">
      <c r="J35" s="35"/>
      <c r="K35" s="35"/>
      <c r="L35" s="35"/>
    </row>
    <row r="36" spans="10:12" x14ac:dyDescent="0.3">
      <c r="J36" s="35"/>
      <c r="K36" s="35"/>
      <c r="L36" s="35"/>
    </row>
    <row r="37" spans="10:12" x14ac:dyDescent="0.3">
      <c r="J37" s="35"/>
      <c r="K37" s="35"/>
      <c r="L37" s="35"/>
    </row>
    <row r="38" spans="10:12" x14ac:dyDescent="0.3">
      <c r="J38" s="35"/>
      <c r="K38" s="35"/>
      <c r="L38" s="35"/>
    </row>
    <row r="39" spans="10:12" x14ac:dyDescent="0.3">
      <c r="J39" s="35"/>
      <c r="K39" s="35"/>
      <c r="L39" s="35"/>
    </row>
    <row r="40" spans="10:12" x14ac:dyDescent="0.3">
      <c r="J40" s="35"/>
      <c r="K40" s="35"/>
      <c r="L40" s="35"/>
    </row>
    <row r="41" spans="10:12" x14ac:dyDescent="0.3">
      <c r="J41" s="35"/>
      <c r="K41" s="35"/>
      <c r="L41" s="35"/>
    </row>
    <row r="42" spans="10:12" x14ac:dyDescent="0.3">
      <c r="J42" s="35"/>
      <c r="K42" s="35"/>
      <c r="L42" s="35"/>
    </row>
    <row r="43" spans="10:12" x14ac:dyDescent="0.3">
      <c r="J43" s="35"/>
      <c r="K43" s="35"/>
      <c r="L43" s="35"/>
    </row>
    <row r="44" spans="10:12" x14ac:dyDescent="0.3">
      <c r="J44" s="35"/>
      <c r="K44" s="35"/>
      <c r="L44" s="35"/>
    </row>
    <row r="45" spans="10:12" x14ac:dyDescent="0.3">
      <c r="J45" s="35"/>
      <c r="K45" s="35"/>
      <c r="L45" s="35"/>
    </row>
    <row r="46" spans="10:12" x14ac:dyDescent="0.3">
      <c r="J46" s="35"/>
      <c r="K46" s="35"/>
      <c r="L46" s="35"/>
    </row>
    <row r="47" spans="10:12" x14ac:dyDescent="0.3">
      <c r="J47" s="35"/>
      <c r="K47" s="35"/>
      <c r="L47" s="35"/>
    </row>
    <row r="48" spans="10:12" x14ac:dyDescent="0.3">
      <c r="J48" s="35"/>
      <c r="K48" s="35"/>
      <c r="L48" s="35"/>
    </row>
    <row r="49" spans="10:12" x14ac:dyDescent="0.3">
      <c r="J49" s="35"/>
      <c r="K49" s="35"/>
      <c r="L49" s="35"/>
    </row>
    <row r="50" spans="10:12" x14ac:dyDescent="0.3">
      <c r="J50" s="35"/>
      <c r="K50" s="35"/>
      <c r="L50" s="35"/>
    </row>
    <row r="51" spans="10:12" x14ac:dyDescent="0.3">
      <c r="J51" s="35"/>
      <c r="K51" s="35"/>
      <c r="L51" s="35"/>
    </row>
    <row r="52" spans="10:12" x14ac:dyDescent="0.3">
      <c r="J52" s="35"/>
      <c r="K52" s="35"/>
      <c r="L52" s="35"/>
    </row>
    <row r="53" spans="10:12" x14ac:dyDescent="0.3">
      <c r="J53" s="35"/>
      <c r="K53" s="35"/>
      <c r="L53" s="35"/>
    </row>
    <row r="54" spans="10:12" x14ac:dyDescent="0.3">
      <c r="J54" s="35"/>
      <c r="K54" s="35"/>
      <c r="L54" s="35"/>
    </row>
    <row r="55" spans="10:12" x14ac:dyDescent="0.3">
      <c r="J55" s="35"/>
      <c r="K55" s="35"/>
      <c r="L55" s="35"/>
    </row>
    <row r="56" spans="10:12" x14ac:dyDescent="0.3">
      <c r="J56" s="35"/>
      <c r="K56" s="35"/>
      <c r="L56" s="35"/>
    </row>
    <row r="57" spans="10:12" x14ac:dyDescent="0.3">
      <c r="J57" s="35"/>
      <c r="K57" s="35"/>
      <c r="L57" s="35"/>
    </row>
    <row r="58" spans="10:12" x14ac:dyDescent="0.3">
      <c r="J58" s="35"/>
      <c r="K58" s="35"/>
      <c r="L58" s="35"/>
    </row>
    <row r="59" spans="10:12" x14ac:dyDescent="0.3">
      <c r="J59" s="35"/>
      <c r="K59" s="35"/>
      <c r="L59" s="35"/>
    </row>
    <row r="60" spans="10:12" x14ac:dyDescent="0.3">
      <c r="J60" s="35"/>
      <c r="K60" s="35"/>
      <c r="L60" s="35"/>
    </row>
    <row r="61" spans="10:12" x14ac:dyDescent="0.3">
      <c r="J61" s="35"/>
      <c r="K61" s="35"/>
      <c r="L61" s="35"/>
    </row>
    <row r="62" spans="10:12" x14ac:dyDescent="0.3">
      <c r="J62" s="35"/>
      <c r="K62" s="35"/>
      <c r="L62" s="35"/>
    </row>
    <row r="63" spans="10:12" x14ac:dyDescent="0.3">
      <c r="J63" s="35"/>
      <c r="K63" s="35"/>
      <c r="L63" s="35"/>
    </row>
    <row r="64" spans="10:12" x14ac:dyDescent="0.3">
      <c r="J64" s="35"/>
      <c r="K64" s="35"/>
      <c r="L64" s="35"/>
    </row>
    <row r="65" spans="10:12" x14ac:dyDescent="0.3">
      <c r="J65" s="35"/>
      <c r="K65" s="35"/>
      <c r="L65" s="35"/>
    </row>
    <row r="66" spans="10:12" x14ac:dyDescent="0.3">
      <c r="J66" s="35"/>
      <c r="K66" s="35"/>
      <c r="L66" s="35"/>
    </row>
    <row r="67" spans="10:12" x14ac:dyDescent="0.3">
      <c r="J67" s="35"/>
      <c r="K67" s="35"/>
      <c r="L67" s="35"/>
    </row>
    <row r="68" spans="10:12" x14ac:dyDescent="0.3">
      <c r="J68" s="35"/>
      <c r="K68" s="35"/>
      <c r="L68" s="35"/>
    </row>
    <row r="69" spans="10:12" x14ac:dyDescent="0.3">
      <c r="J69" s="35"/>
      <c r="K69" s="35"/>
      <c r="L69" s="35"/>
    </row>
    <row r="70" spans="10:12" x14ac:dyDescent="0.3">
      <c r="J70" s="35"/>
      <c r="K70" s="35"/>
      <c r="L70" s="35"/>
    </row>
    <row r="71" spans="10:12" x14ac:dyDescent="0.3">
      <c r="J71" s="35"/>
      <c r="K71" s="35"/>
      <c r="L71" s="35"/>
    </row>
    <row r="72" spans="10:12" x14ac:dyDescent="0.3">
      <c r="J72" s="35"/>
      <c r="K72" s="35"/>
      <c r="L72" s="35"/>
    </row>
    <row r="73" spans="10:12" x14ac:dyDescent="0.3">
      <c r="J73" s="35"/>
      <c r="K73" s="35"/>
      <c r="L73" s="35"/>
    </row>
    <row r="74" spans="10:12" x14ac:dyDescent="0.3">
      <c r="J74" s="35"/>
      <c r="K74" s="35"/>
      <c r="L74" s="35"/>
    </row>
    <row r="75" spans="10:12" x14ac:dyDescent="0.3">
      <c r="J75" s="35"/>
      <c r="K75" s="35"/>
      <c r="L75" s="35"/>
    </row>
    <row r="76" spans="10:12" x14ac:dyDescent="0.3">
      <c r="J76" s="35"/>
      <c r="K76" s="35"/>
      <c r="L76" s="35"/>
    </row>
    <row r="77" spans="10:12" x14ac:dyDescent="0.3">
      <c r="J77" s="35"/>
      <c r="K77" s="35"/>
      <c r="L77" s="35"/>
    </row>
    <row r="78" spans="10:12" x14ac:dyDescent="0.3">
      <c r="J78" s="35"/>
      <c r="K78" s="35"/>
      <c r="L78" s="35"/>
    </row>
    <row r="79" spans="10:12" x14ac:dyDescent="0.3">
      <c r="J79" s="35"/>
      <c r="K79" s="35"/>
      <c r="L79" s="35"/>
    </row>
    <row r="80" spans="10:12" x14ac:dyDescent="0.3">
      <c r="J80" s="35"/>
      <c r="K80" s="35"/>
      <c r="L80" s="35"/>
    </row>
    <row r="81" spans="10:12" x14ac:dyDescent="0.3">
      <c r="J81" s="35"/>
      <c r="K81" s="35"/>
      <c r="L81" s="35"/>
    </row>
    <row r="82" spans="10:12" x14ac:dyDescent="0.3">
      <c r="J82" s="35"/>
      <c r="K82" s="35"/>
      <c r="L82" s="35"/>
    </row>
    <row r="83" spans="10:12" x14ac:dyDescent="0.3">
      <c r="J83" s="35"/>
      <c r="K83" s="35"/>
      <c r="L83" s="35"/>
    </row>
    <row r="84" spans="10:12" x14ac:dyDescent="0.3">
      <c r="J84" s="35"/>
      <c r="K84" s="35"/>
      <c r="L84" s="35"/>
    </row>
    <row r="85" spans="10:12" x14ac:dyDescent="0.3">
      <c r="J85" s="35"/>
      <c r="K85" s="35"/>
      <c r="L85" s="35"/>
    </row>
    <row r="86" spans="10:12" x14ac:dyDescent="0.3">
      <c r="J86" s="35"/>
      <c r="K86" s="35"/>
      <c r="L86" s="35"/>
    </row>
    <row r="87" spans="10:12" x14ac:dyDescent="0.3">
      <c r="J87" s="35"/>
      <c r="K87" s="35"/>
      <c r="L87" s="35"/>
    </row>
    <row r="88" spans="10:12" x14ac:dyDescent="0.3">
      <c r="J88" s="35"/>
      <c r="K88" s="35"/>
      <c r="L88" s="35"/>
    </row>
    <row r="89" spans="10:12" x14ac:dyDescent="0.3">
      <c r="J89" s="35"/>
      <c r="K89" s="35"/>
      <c r="L89" s="35"/>
    </row>
    <row r="90" spans="10:12" x14ac:dyDescent="0.3">
      <c r="J90" s="35"/>
      <c r="K90" s="35"/>
      <c r="L90" s="35"/>
    </row>
    <row r="91" spans="10:12" x14ac:dyDescent="0.3">
      <c r="J91" s="35"/>
      <c r="K91" s="35"/>
      <c r="L91" s="35"/>
    </row>
    <row r="92" spans="10:12" x14ac:dyDescent="0.3">
      <c r="J92" s="35"/>
      <c r="K92" s="35"/>
      <c r="L92" s="35"/>
    </row>
    <row r="93" spans="10:12" x14ac:dyDescent="0.3">
      <c r="J93" s="35"/>
      <c r="K93" s="35"/>
      <c r="L93" s="35"/>
    </row>
    <row r="94" spans="10:12" x14ac:dyDescent="0.3">
      <c r="J94" s="35"/>
      <c r="K94" s="35"/>
      <c r="L94" s="35"/>
    </row>
    <row r="95" spans="10:12" x14ac:dyDescent="0.3">
      <c r="J95" s="35"/>
      <c r="K95" s="35"/>
      <c r="L95" s="35"/>
    </row>
    <row r="96" spans="10:12" x14ac:dyDescent="0.3">
      <c r="J96" s="35"/>
      <c r="K96" s="35"/>
      <c r="L96" s="35"/>
    </row>
    <row r="97" spans="10:12" x14ac:dyDescent="0.3">
      <c r="J97" s="35"/>
      <c r="K97" s="35"/>
      <c r="L97" s="35"/>
    </row>
    <row r="98" spans="10:12" x14ac:dyDescent="0.3">
      <c r="J98" s="35"/>
      <c r="K98" s="35"/>
      <c r="L98" s="35"/>
    </row>
    <row r="99" spans="10:12" x14ac:dyDescent="0.3">
      <c r="J99" s="35"/>
      <c r="K99" s="35"/>
      <c r="L99" s="35"/>
    </row>
    <row r="100" spans="10:12" x14ac:dyDescent="0.3">
      <c r="J100" s="35"/>
      <c r="K100" s="35"/>
      <c r="L100" s="35"/>
    </row>
    <row r="101" spans="10:12" x14ac:dyDescent="0.3">
      <c r="J101" s="35"/>
      <c r="K101" s="35"/>
      <c r="L101" s="35"/>
    </row>
    <row r="102" spans="10:12" x14ac:dyDescent="0.3">
      <c r="J102" s="35"/>
      <c r="K102" s="35"/>
      <c r="L102" s="35"/>
    </row>
    <row r="103" spans="10:12" x14ac:dyDescent="0.3">
      <c r="J103" s="35"/>
      <c r="K103" s="35"/>
      <c r="L103" s="35"/>
    </row>
    <row r="104" spans="10:12" x14ac:dyDescent="0.3">
      <c r="J104" s="35"/>
      <c r="K104" s="35"/>
      <c r="L104" s="35"/>
    </row>
    <row r="105" spans="10:12" x14ac:dyDescent="0.3">
      <c r="J105" s="35"/>
      <c r="K105" s="35"/>
      <c r="L105" s="35"/>
    </row>
    <row r="106" spans="10:12" x14ac:dyDescent="0.3">
      <c r="J106" s="35"/>
      <c r="K106" s="35"/>
      <c r="L106" s="35"/>
    </row>
    <row r="107" spans="10:12" x14ac:dyDescent="0.3">
      <c r="J107" s="35"/>
      <c r="K107" s="35"/>
      <c r="L107" s="35"/>
    </row>
    <row r="108" spans="10:12" x14ac:dyDescent="0.3">
      <c r="J108" s="35"/>
      <c r="K108" s="35"/>
      <c r="L108" s="35"/>
    </row>
    <row r="109" spans="10:12" x14ac:dyDescent="0.3">
      <c r="J109" s="35"/>
      <c r="K109" s="35"/>
      <c r="L109" s="35"/>
    </row>
    <row r="110" spans="10:12" x14ac:dyDescent="0.3">
      <c r="J110" s="35"/>
      <c r="K110" s="35"/>
      <c r="L110" s="35"/>
    </row>
    <row r="111" spans="10:12" x14ac:dyDescent="0.3">
      <c r="J111" s="35"/>
      <c r="K111" s="35"/>
      <c r="L111" s="35"/>
    </row>
    <row r="112" spans="10:12" x14ac:dyDescent="0.3">
      <c r="J112" s="35"/>
      <c r="K112" s="35"/>
      <c r="L112" s="35"/>
    </row>
    <row r="113" spans="10:12" x14ac:dyDescent="0.3">
      <c r="J113" s="35"/>
      <c r="K113" s="35"/>
      <c r="L113" s="35"/>
    </row>
    <row r="114" spans="10:12" x14ac:dyDescent="0.3">
      <c r="J114" s="35"/>
      <c r="K114" s="35"/>
      <c r="L114" s="35"/>
    </row>
    <row r="115" spans="10:12" x14ac:dyDescent="0.3">
      <c r="J115" s="35"/>
      <c r="K115" s="35"/>
      <c r="L115" s="35"/>
    </row>
    <row r="116" spans="10:12" x14ac:dyDescent="0.3">
      <c r="J116" s="35"/>
      <c r="K116" s="35"/>
      <c r="L116" s="35"/>
    </row>
    <row r="117" spans="10:12" x14ac:dyDescent="0.3">
      <c r="J117" s="35"/>
      <c r="K117" s="35"/>
      <c r="L117" s="35"/>
    </row>
    <row r="118" spans="10:12" x14ac:dyDescent="0.3">
      <c r="J118" s="35"/>
      <c r="K118" s="35"/>
      <c r="L118" s="35"/>
    </row>
    <row r="119" spans="10:12" x14ac:dyDescent="0.3">
      <c r="J119" s="35"/>
      <c r="K119" s="35"/>
      <c r="L119" s="35"/>
    </row>
    <row r="120" spans="10:12" x14ac:dyDescent="0.3">
      <c r="J120" s="35"/>
      <c r="K120" s="35"/>
      <c r="L120" s="35"/>
    </row>
    <row r="121" spans="10:12" x14ac:dyDescent="0.3">
      <c r="J121" s="35"/>
      <c r="K121" s="35"/>
      <c r="L121" s="35"/>
    </row>
    <row r="122" spans="10:12" x14ac:dyDescent="0.3">
      <c r="J122" s="35"/>
      <c r="K122" s="35"/>
      <c r="L122" s="35"/>
    </row>
    <row r="123" spans="10:12" x14ac:dyDescent="0.3">
      <c r="J123" s="35"/>
      <c r="K123" s="35"/>
      <c r="L123" s="35"/>
    </row>
    <row r="124" spans="10:12" x14ac:dyDescent="0.3">
      <c r="J124" s="35"/>
      <c r="K124" s="35"/>
      <c r="L124" s="35"/>
    </row>
    <row r="125" spans="10:12" x14ac:dyDescent="0.3">
      <c r="J125" s="35"/>
      <c r="K125" s="35"/>
      <c r="L125" s="35"/>
    </row>
    <row r="126" spans="10:12" x14ac:dyDescent="0.3">
      <c r="J126" s="35"/>
      <c r="K126" s="35"/>
      <c r="L126" s="35"/>
    </row>
    <row r="127" spans="10:12" x14ac:dyDescent="0.3">
      <c r="J127" s="35"/>
      <c r="K127" s="35"/>
      <c r="L127" s="35"/>
    </row>
    <row r="128" spans="10:12" x14ac:dyDescent="0.3">
      <c r="J128" s="35"/>
      <c r="K128" s="35"/>
      <c r="L128" s="35"/>
    </row>
    <row r="129" spans="10:12" x14ac:dyDescent="0.3">
      <c r="J129" s="35"/>
      <c r="K129" s="35"/>
      <c r="L129" s="35"/>
    </row>
    <row r="130" spans="10:12" x14ac:dyDescent="0.3">
      <c r="J130" s="35"/>
      <c r="K130" s="35"/>
      <c r="L130" s="35"/>
    </row>
    <row r="131" spans="10:12" x14ac:dyDescent="0.3">
      <c r="J131" s="35"/>
      <c r="K131" s="35"/>
      <c r="L131" s="35"/>
    </row>
    <row r="132" spans="10:12" x14ac:dyDescent="0.3">
      <c r="J132" s="35"/>
      <c r="K132" s="35"/>
      <c r="L132" s="35"/>
    </row>
    <row r="133" spans="10:12" x14ac:dyDescent="0.3">
      <c r="J133" s="35"/>
      <c r="K133" s="35"/>
      <c r="L133" s="35"/>
    </row>
    <row r="134" spans="10:12" x14ac:dyDescent="0.3">
      <c r="J134" s="35"/>
      <c r="K134" s="35"/>
      <c r="L134" s="35"/>
    </row>
    <row r="135" spans="10:12" x14ac:dyDescent="0.3">
      <c r="J135" s="35"/>
      <c r="K135" s="35"/>
      <c r="L135" s="35"/>
    </row>
    <row r="136" spans="10:12" x14ac:dyDescent="0.3">
      <c r="J136" s="35"/>
      <c r="K136" s="35"/>
      <c r="L136" s="35"/>
    </row>
    <row r="137" spans="10:12" x14ac:dyDescent="0.3">
      <c r="K137" s="35"/>
      <c r="L137" s="35"/>
    </row>
  </sheetData>
  <mergeCells count="5">
    <mergeCell ref="E1:G1"/>
    <mergeCell ref="M1:O1"/>
    <mergeCell ref="U1:W1"/>
    <mergeCell ref="M2:O2"/>
    <mergeCell ref="U2:W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5"/>
  <sheetViews>
    <sheetView workbookViewId="0">
      <selection activeCell="R13" sqref="R1:X1048576"/>
    </sheetView>
  </sheetViews>
  <sheetFormatPr defaultColWidth="9" defaultRowHeight="14.5" x14ac:dyDescent="0.35"/>
  <cols>
    <col min="1" max="1" width="4.26953125" style="498" customWidth="1"/>
    <col min="2" max="2" width="7.90625" style="503" hidden="1" customWidth="1"/>
    <col min="3" max="3" width="12.7265625" style="505" hidden="1" customWidth="1"/>
    <col min="4" max="4" width="23.36328125" style="506" hidden="1" customWidth="1"/>
    <col min="5" max="5" width="6.1796875" style="505" hidden="1" customWidth="1"/>
    <col min="6" max="6" width="12.26953125" style="505" hidden="1" customWidth="1"/>
    <col min="7" max="7" width="2.81640625" style="505" hidden="1" customWidth="1"/>
    <col min="8" max="8" width="5.81640625" style="505" hidden="1" customWidth="1"/>
    <col min="9" max="9" width="2.26953125" style="507" customWidth="1"/>
    <col min="10" max="10" width="10.6328125" style="503" customWidth="1"/>
    <col min="11" max="11" width="20.6328125" style="505" customWidth="1"/>
    <col min="12" max="12" width="23.81640625" style="506" customWidth="1"/>
    <col min="13" max="13" width="6.1796875" style="505" bestFit="1" customWidth="1"/>
    <col min="14" max="14" width="9.90625" style="505" customWidth="1"/>
    <col min="15" max="15" width="2.81640625" style="505" bestFit="1" customWidth="1"/>
    <col min="16" max="16" width="5.81640625" style="505" bestFit="1" customWidth="1"/>
    <col min="17" max="17" width="9" style="498"/>
    <col min="18" max="18" width="9.36328125" style="503" hidden="1" customWidth="1"/>
    <col min="19" max="19" width="12.7265625" style="505" hidden="1" customWidth="1"/>
    <col min="20" max="20" width="25.453125" style="506" hidden="1" customWidth="1"/>
    <col min="21" max="21" width="6.1796875" style="505" hidden="1" customWidth="1"/>
    <col min="22" max="22" width="12.36328125" style="505" hidden="1" customWidth="1"/>
    <col min="23" max="23" width="2.81640625" style="505" hidden="1" customWidth="1"/>
    <col min="24" max="24" width="8" style="505" hidden="1" customWidth="1"/>
    <col min="25" max="25" width="9" style="498"/>
    <col min="26" max="33" width="0" style="498" hidden="1" customWidth="1"/>
    <col min="34" max="16384" width="9" style="498"/>
  </cols>
  <sheetData>
    <row r="1" spans="2:24" ht="27.5" customHeight="1" x14ac:dyDescent="0.35">
      <c r="B1" s="554" t="s">
        <v>1532</v>
      </c>
      <c r="C1" s="554"/>
      <c r="D1" s="554"/>
      <c r="E1" s="554"/>
      <c r="F1" s="554"/>
      <c r="G1" s="554"/>
      <c r="H1" s="554"/>
      <c r="I1" s="497"/>
      <c r="J1" s="554" t="s">
        <v>1533</v>
      </c>
      <c r="K1" s="554"/>
      <c r="L1" s="554"/>
      <c r="M1" s="554"/>
      <c r="N1" s="554"/>
      <c r="O1" s="554"/>
      <c r="P1" s="554"/>
      <c r="R1" s="554" t="s">
        <v>1533</v>
      </c>
      <c r="S1" s="554"/>
      <c r="T1" s="554"/>
      <c r="U1" s="554"/>
      <c r="V1" s="554"/>
      <c r="W1" s="554"/>
      <c r="X1" s="554"/>
    </row>
    <row r="2" spans="2:24" ht="25" customHeight="1" thickBot="1" x14ac:dyDescent="0.4">
      <c r="B2" s="555" t="s">
        <v>1534</v>
      </c>
      <c r="C2" s="555"/>
      <c r="D2" s="555"/>
      <c r="E2" s="555"/>
      <c r="F2" s="555"/>
      <c r="G2" s="555"/>
      <c r="H2" s="555"/>
      <c r="I2" s="499"/>
      <c r="J2" s="555" t="s">
        <v>1535</v>
      </c>
      <c r="K2" s="555"/>
      <c r="L2" s="555"/>
      <c r="M2" s="555"/>
      <c r="N2" s="555"/>
      <c r="O2" s="555"/>
      <c r="P2" s="555"/>
      <c r="R2" s="555" t="s">
        <v>1536</v>
      </c>
      <c r="S2" s="555"/>
      <c r="T2" s="555"/>
      <c r="U2" s="555"/>
      <c r="V2" s="555"/>
      <c r="W2" s="555"/>
      <c r="X2" s="555"/>
    </row>
    <row r="3" spans="2:24" ht="15" thickBot="1" x14ac:dyDescent="0.4">
      <c r="B3" s="556" t="s">
        <v>1537</v>
      </c>
      <c r="C3" s="557"/>
      <c r="D3" s="557"/>
      <c r="E3" s="557"/>
      <c r="F3" s="557"/>
      <c r="G3" s="557"/>
      <c r="H3" s="558"/>
      <c r="I3" s="499"/>
      <c r="J3" s="556" t="s">
        <v>1537</v>
      </c>
      <c r="K3" s="557"/>
      <c r="L3" s="557"/>
      <c r="M3" s="557"/>
      <c r="N3" s="557"/>
      <c r="O3" s="557"/>
      <c r="P3" s="558"/>
      <c r="R3" s="556" t="s">
        <v>1537</v>
      </c>
      <c r="S3" s="557"/>
      <c r="T3" s="557"/>
      <c r="U3" s="557"/>
      <c r="V3" s="557"/>
      <c r="W3" s="557"/>
      <c r="X3" s="558"/>
    </row>
    <row r="4" spans="2:24" x14ac:dyDescent="0.35">
      <c r="B4" s="500" t="s">
        <v>1538</v>
      </c>
      <c r="C4" s="499"/>
      <c r="D4" s="501"/>
      <c r="E4" s="499"/>
      <c r="F4" s="499"/>
      <c r="G4" s="499"/>
      <c r="H4" s="499"/>
      <c r="I4" s="499"/>
      <c r="J4" s="500" t="s">
        <v>1538</v>
      </c>
      <c r="K4" s="499"/>
      <c r="L4" s="501"/>
      <c r="M4" s="499"/>
      <c r="N4" s="499"/>
      <c r="O4" s="499"/>
      <c r="P4" s="499"/>
      <c r="R4" s="500" t="s">
        <v>1538</v>
      </c>
      <c r="S4" s="499"/>
      <c r="T4" s="501"/>
      <c r="U4" s="499"/>
      <c r="V4" s="499"/>
      <c r="W4" s="499"/>
      <c r="X4" s="499"/>
    </row>
    <row r="5" spans="2:24" x14ac:dyDescent="0.35">
      <c r="B5" s="502">
        <v>0.75</v>
      </c>
      <c r="C5" s="559" t="s">
        <v>1539</v>
      </c>
      <c r="D5" s="559"/>
      <c r="E5" s="559"/>
      <c r="F5" s="559"/>
      <c r="G5" s="559"/>
      <c r="H5" s="503"/>
      <c r="I5" s="499"/>
      <c r="J5" s="502">
        <v>0.75</v>
      </c>
      <c r="K5" s="559" t="s">
        <v>1539</v>
      </c>
      <c r="L5" s="559"/>
      <c r="M5" s="559"/>
      <c r="N5" s="559"/>
      <c r="O5" s="559"/>
      <c r="P5" s="503"/>
      <c r="R5" s="502">
        <v>0.75</v>
      </c>
      <c r="S5" s="559" t="s">
        <v>1539</v>
      </c>
      <c r="T5" s="559"/>
      <c r="U5" s="559"/>
      <c r="V5" s="559"/>
      <c r="W5" s="559"/>
      <c r="X5" s="503"/>
    </row>
    <row r="6" spans="2:24" ht="9.5" customHeight="1" thickBot="1" x14ac:dyDescent="0.4">
      <c r="C6" s="503"/>
      <c r="D6" s="504"/>
      <c r="E6" s="503"/>
      <c r="F6" s="503"/>
      <c r="G6" s="503"/>
      <c r="H6" s="503"/>
      <c r="I6" s="499"/>
      <c r="K6" s="503"/>
      <c r="L6" s="504"/>
      <c r="M6" s="503"/>
      <c r="N6" s="503"/>
      <c r="O6" s="503"/>
      <c r="P6" s="503"/>
      <c r="S6" s="503"/>
      <c r="T6" s="504"/>
      <c r="U6" s="503"/>
      <c r="V6" s="503"/>
      <c r="W6" s="503"/>
      <c r="X6" s="503"/>
    </row>
    <row r="7" spans="2:24" ht="15" thickBot="1" x14ac:dyDescent="0.4">
      <c r="B7" s="556" t="s">
        <v>1540</v>
      </c>
      <c r="C7" s="557"/>
      <c r="D7" s="557"/>
      <c r="E7" s="557"/>
      <c r="F7" s="557"/>
      <c r="G7" s="557"/>
      <c r="H7" s="558"/>
      <c r="I7" s="499"/>
      <c r="J7" s="556" t="s">
        <v>1540</v>
      </c>
      <c r="K7" s="557"/>
      <c r="L7" s="557"/>
      <c r="M7" s="557"/>
      <c r="N7" s="557"/>
      <c r="O7" s="557"/>
      <c r="P7" s="558"/>
      <c r="R7" s="556" t="s">
        <v>1540</v>
      </c>
      <c r="S7" s="557"/>
      <c r="T7" s="557"/>
      <c r="U7" s="557"/>
      <c r="V7" s="557"/>
      <c r="W7" s="557"/>
      <c r="X7" s="558"/>
    </row>
    <row r="8" spans="2:24" x14ac:dyDescent="0.35">
      <c r="B8" s="500" t="s">
        <v>1538</v>
      </c>
      <c r="J8" s="500" t="s">
        <v>1538</v>
      </c>
      <c r="R8" s="500" t="s">
        <v>1538</v>
      </c>
    </row>
    <row r="9" spans="2:24" x14ac:dyDescent="0.35">
      <c r="B9" s="502">
        <v>0.375</v>
      </c>
      <c r="C9" s="508" t="s">
        <v>1541</v>
      </c>
      <c r="D9" s="509" t="s">
        <v>1542</v>
      </c>
      <c r="E9" s="508" t="s">
        <v>1543</v>
      </c>
      <c r="F9" s="508" t="s">
        <v>1544</v>
      </c>
      <c r="G9" s="508">
        <v>8</v>
      </c>
      <c r="H9" s="508" t="s">
        <v>1545</v>
      </c>
      <c r="J9" s="502">
        <v>0.375</v>
      </c>
      <c r="K9" s="508" t="s">
        <v>1541</v>
      </c>
      <c r="L9" s="509" t="s">
        <v>1542</v>
      </c>
      <c r="M9" s="508" t="s">
        <v>1543</v>
      </c>
      <c r="N9" s="508" t="s">
        <v>1544</v>
      </c>
      <c r="O9" s="508">
        <v>8</v>
      </c>
      <c r="P9" s="508" t="s">
        <v>1545</v>
      </c>
      <c r="R9" s="502">
        <v>0.375</v>
      </c>
      <c r="S9" s="508" t="s">
        <v>1541</v>
      </c>
      <c r="T9" s="509" t="s">
        <v>1542</v>
      </c>
      <c r="U9" s="508" t="s">
        <v>1543</v>
      </c>
      <c r="V9" s="508" t="s">
        <v>1544</v>
      </c>
      <c r="W9" s="508">
        <v>16</v>
      </c>
      <c r="X9" s="508" t="s">
        <v>1545</v>
      </c>
    </row>
    <row r="10" spans="2:24" x14ac:dyDescent="0.35">
      <c r="B10" s="510">
        <v>0.375</v>
      </c>
      <c r="C10" s="505" t="s">
        <v>1546</v>
      </c>
      <c r="D10" s="506" t="s">
        <v>1547</v>
      </c>
      <c r="E10" s="505" t="s">
        <v>1543</v>
      </c>
      <c r="F10" s="505" t="s">
        <v>1544</v>
      </c>
      <c r="G10" s="511">
        <v>7</v>
      </c>
      <c r="H10" s="505" t="s">
        <v>1545</v>
      </c>
      <c r="J10" s="510">
        <v>0.375</v>
      </c>
      <c r="K10" s="505" t="s">
        <v>1546</v>
      </c>
      <c r="L10" s="512" t="s">
        <v>1542</v>
      </c>
      <c r="M10" s="505" t="s">
        <v>1543</v>
      </c>
      <c r="N10" s="505" t="s">
        <v>1544</v>
      </c>
      <c r="O10" s="505">
        <v>8</v>
      </c>
      <c r="P10" s="505" t="s">
        <v>1545</v>
      </c>
      <c r="R10" s="510">
        <v>0.4375</v>
      </c>
      <c r="S10" s="513" t="s">
        <v>1546</v>
      </c>
      <c r="T10" s="512" t="s">
        <v>1542</v>
      </c>
      <c r="U10" s="513" t="s">
        <v>1543</v>
      </c>
      <c r="V10" s="513" t="s">
        <v>1544</v>
      </c>
      <c r="W10" s="513">
        <v>16</v>
      </c>
      <c r="X10" s="513" t="s">
        <v>1545</v>
      </c>
    </row>
    <row r="11" spans="2:24" x14ac:dyDescent="0.35">
      <c r="B11" s="510">
        <v>0.4375</v>
      </c>
      <c r="C11" s="505" t="s">
        <v>1546</v>
      </c>
      <c r="D11" s="506" t="s">
        <v>1548</v>
      </c>
      <c r="E11" s="505" t="s">
        <v>1543</v>
      </c>
      <c r="F11" s="505" t="s">
        <v>1544</v>
      </c>
      <c r="G11" s="511">
        <v>8</v>
      </c>
      <c r="H11" s="505" t="s">
        <v>1545</v>
      </c>
      <c r="J11" s="502">
        <v>0.4375</v>
      </c>
      <c r="K11" s="508" t="s">
        <v>1541</v>
      </c>
      <c r="L11" s="509" t="s">
        <v>1542</v>
      </c>
      <c r="M11" s="508" t="s">
        <v>1549</v>
      </c>
      <c r="N11" s="508" t="s">
        <v>1544</v>
      </c>
      <c r="O11" s="508">
        <v>8</v>
      </c>
      <c r="P11" s="508" t="s">
        <v>1545</v>
      </c>
      <c r="R11" s="510"/>
      <c r="T11" s="512"/>
    </row>
    <row r="12" spans="2:24" x14ac:dyDescent="0.35">
      <c r="B12" s="502">
        <v>0.4375</v>
      </c>
      <c r="C12" s="508" t="s">
        <v>1541</v>
      </c>
      <c r="D12" s="509" t="s">
        <v>1542</v>
      </c>
      <c r="E12" s="508" t="s">
        <v>1549</v>
      </c>
      <c r="F12" s="508" t="s">
        <v>1544</v>
      </c>
      <c r="G12" s="508">
        <v>8</v>
      </c>
      <c r="H12" s="508" t="s">
        <v>1545</v>
      </c>
      <c r="J12" s="510">
        <v>0.4375</v>
      </c>
      <c r="K12" s="505" t="s">
        <v>1546</v>
      </c>
      <c r="L12" s="512" t="s">
        <v>1542</v>
      </c>
      <c r="M12" s="505" t="s">
        <v>1550</v>
      </c>
      <c r="N12" s="505" t="s">
        <v>1544</v>
      </c>
      <c r="O12" s="505">
        <v>8</v>
      </c>
      <c r="P12" s="505" t="s">
        <v>1545</v>
      </c>
      <c r="R12" s="560" t="s">
        <v>1551</v>
      </c>
      <c r="S12" s="560"/>
      <c r="T12" s="560"/>
      <c r="U12" s="560"/>
      <c r="V12" s="560"/>
      <c r="W12" s="560"/>
      <c r="X12" s="560"/>
    </row>
    <row r="13" spans="2:24" x14ac:dyDescent="0.35">
      <c r="B13" s="560" t="s">
        <v>1551</v>
      </c>
      <c r="C13" s="560"/>
      <c r="D13" s="560"/>
      <c r="E13" s="560"/>
      <c r="F13" s="560"/>
      <c r="G13" s="560"/>
      <c r="H13" s="560"/>
      <c r="I13" s="499"/>
      <c r="J13" s="560" t="s">
        <v>1551</v>
      </c>
      <c r="K13" s="560"/>
      <c r="L13" s="560"/>
      <c r="M13" s="560"/>
      <c r="N13" s="560"/>
      <c r="O13" s="560"/>
      <c r="P13" s="560"/>
      <c r="R13" s="502">
        <v>0.58333333333333337</v>
      </c>
      <c r="S13" s="508" t="s">
        <v>1541</v>
      </c>
      <c r="T13" s="509" t="s">
        <v>1542</v>
      </c>
      <c r="U13" s="508" t="s">
        <v>1549</v>
      </c>
      <c r="V13" s="508" t="s">
        <v>1544</v>
      </c>
      <c r="W13" s="508">
        <v>16</v>
      </c>
      <c r="X13" s="508" t="s">
        <v>1545</v>
      </c>
    </row>
    <row r="14" spans="2:24" x14ac:dyDescent="0.35">
      <c r="B14" s="510">
        <v>0.58333333333333337</v>
      </c>
      <c r="C14" s="505" t="s">
        <v>1546</v>
      </c>
      <c r="D14" s="506" t="s">
        <v>1547</v>
      </c>
      <c r="E14" s="505" t="s">
        <v>1550</v>
      </c>
      <c r="F14" s="505" t="s">
        <v>1544</v>
      </c>
      <c r="G14" s="511">
        <v>7</v>
      </c>
      <c r="H14" s="505" t="s">
        <v>1545</v>
      </c>
      <c r="J14" s="502">
        <v>0.58333333333333337</v>
      </c>
      <c r="K14" s="508" t="s">
        <v>1541</v>
      </c>
      <c r="L14" s="509" t="s">
        <v>1542</v>
      </c>
      <c r="M14" s="508" t="s">
        <v>1552</v>
      </c>
      <c r="N14" s="508" t="s">
        <v>1544</v>
      </c>
      <c r="O14" s="508">
        <v>8</v>
      </c>
      <c r="P14" s="508" t="s">
        <v>1545</v>
      </c>
      <c r="R14" s="502">
        <v>0.64583333333333337</v>
      </c>
      <c r="S14" s="505" t="s">
        <v>1546</v>
      </c>
      <c r="T14" s="506" t="s">
        <v>1542</v>
      </c>
      <c r="U14" s="505" t="s">
        <v>1549</v>
      </c>
      <c r="V14" s="505" t="s">
        <v>1544</v>
      </c>
      <c r="W14" s="505">
        <v>16</v>
      </c>
      <c r="X14" s="505" t="s">
        <v>1545</v>
      </c>
    </row>
    <row r="15" spans="2:24" ht="15" thickBot="1" x14ac:dyDescent="0.4">
      <c r="B15" s="510">
        <v>0.58333333333333337</v>
      </c>
      <c r="C15" s="505" t="s">
        <v>1546</v>
      </c>
      <c r="D15" s="506" t="s">
        <v>1548</v>
      </c>
      <c r="E15" s="505" t="s">
        <v>1550</v>
      </c>
      <c r="F15" s="505" t="s">
        <v>1544</v>
      </c>
      <c r="G15" s="511">
        <v>8</v>
      </c>
      <c r="H15" s="505" t="s">
        <v>1545</v>
      </c>
      <c r="J15" s="510">
        <v>0.58333333333333337</v>
      </c>
      <c r="K15" s="505" t="s">
        <v>1546</v>
      </c>
      <c r="L15" s="506" t="s">
        <v>1542</v>
      </c>
      <c r="M15" s="505" t="s">
        <v>1552</v>
      </c>
      <c r="N15" s="505" t="s">
        <v>1544</v>
      </c>
      <c r="O15" s="505">
        <v>8</v>
      </c>
      <c r="P15" s="505" t="s">
        <v>1545</v>
      </c>
      <c r="S15" s="503"/>
      <c r="T15" s="504"/>
      <c r="U15" s="503"/>
      <c r="V15" s="503"/>
      <c r="W15" s="503"/>
      <c r="X15" s="503"/>
    </row>
    <row r="16" spans="2:24" ht="15" thickBot="1" x14ac:dyDescent="0.4">
      <c r="B16" s="502">
        <v>0.64583333333333337</v>
      </c>
      <c r="C16" s="508" t="s">
        <v>1541</v>
      </c>
      <c r="D16" s="509" t="s">
        <v>1542</v>
      </c>
      <c r="E16" s="508" t="s">
        <v>1552</v>
      </c>
      <c r="F16" s="508" t="s">
        <v>1544</v>
      </c>
      <c r="G16" s="508">
        <v>8</v>
      </c>
      <c r="H16" s="508" t="s">
        <v>1545</v>
      </c>
      <c r="I16" s="499"/>
      <c r="K16" s="503"/>
      <c r="L16" s="504"/>
      <c r="M16" s="503"/>
      <c r="N16" s="503"/>
      <c r="O16" s="503"/>
      <c r="P16" s="503" t="s">
        <v>1545</v>
      </c>
      <c r="R16" s="556" t="s">
        <v>1556</v>
      </c>
      <c r="S16" s="557"/>
      <c r="T16" s="557"/>
      <c r="U16" s="557"/>
      <c r="V16" s="557"/>
      <c r="W16" s="557"/>
      <c r="X16" s="558"/>
    </row>
    <row r="17" spans="2:32" x14ac:dyDescent="0.35">
      <c r="B17" s="510">
        <v>0.64583333333333337</v>
      </c>
      <c r="C17" s="505" t="s">
        <v>1546</v>
      </c>
      <c r="D17" s="506" t="s">
        <v>1547</v>
      </c>
      <c r="E17" s="505" t="s">
        <v>1552</v>
      </c>
      <c r="F17" s="505" t="s">
        <v>1544</v>
      </c>
      <c r="G17" s="511">
        <v>7</v>
      </c>
      <c r="H17" s="505" t="s">
        <v>1545</v>
      </c>
      <c r="J17" s="502">
        <v>0.64583333333333337</v>
      </c>
      <c r="K17" s="508" t="s">
        <v>1541</v>
      </c>
      <c r="L17" s="509" t="s">
        <v>1553</v>
      </c>
      <c r="M17" s="508" t="s">
        <v>1554</v>
      </c>
      <c r="N17" s="508" t="s">
        <v>1555</v>
      </c>
      <c r="O17" s="508">
        <v>8</v>
      </c>
      <c r="P17" s="508" t="s">
        <v>1545</v>
      </c>
      <c r="R17" s="500" t="s">
        <v>1538</v>
      </c>
    </row>
    <row r="18" spans="2:32" x14ac:dyDescent="0.35">
      <c r="B18" s="510">
        <v>0.70833333333333337</v>
      </c>
      <c r="C18" s="505" t="s">
        <v>1546</v>
      </c>
      <c r="D18" s="506" t="s">
        <v>1548</v>
      </c>
      <c r="E18" s="505" t="s">
        <v>1552</v>
      </c>
      <c r="F18" s="505" t="s">
        <v>1544</v>
      </c>
      <c r="G18" s="505">
        <v>8</v>
      </c>
      <c r="H18" s="505" t="s">
        <v>1545</v>
      </c>
      <c r="J18" s="510">
        <v>0.64583333333333337</v>
      </c>
      <c r="K18" s="505" t="s">
        <v>1546</v>
      </c>
      <c r="L18" s="506" t="s">
        <v>1553</v>
      </c>
      <c r="M18" s="505" t="s">
        <v>1554</v>
      </c>
      <c r="N18" s="505" t="s">
        <v>1555</v>
      </c>
      <c r="O18" s="505">
        <v>8</v>
      </c>
      <c r="P18" s="505" t="s">
        <v>1545</v>
      </c>
      <c r="R18" s="502">
        <v>0.375</v>
      </c>
      <c r="S18" s="508" t="s">
        <v>1541</v>
      </c>
      <c r="T18" s="509" t="s">
        <v>1542</v>
      </c>
      <c r="U18" s="508" t="s">
        <v>1552</v>
      </c>
      <c r="V18" s="508" t="s">
        <v>1544</v>
      </c>
      <c r="W18" s="508">
        <v>16</v>
      </c>
      <c r="X18" s="508" t="s">
        <v>1545</v>
      </c>
    </row>
    <row r="19" spans="2:32" ht="15" thickBot="1" x14ac:dyDescent="0.4">
      <c r="B19" s="502">
        <v>0.70833333333333337</v>
      </c>
      <c r="C19" s="508" t="s">
        <v>1541</v>
      </c>
      <c r="D19" s="509" t="s">
        <v>1553</v>
      </c>
      <c r="E19" s="508" t="s">
        <v>1554</v>
      </c>
      <c r="F19" s="508" t="s">
        <v>1555</v>
      </c>
      <c r="G19" s="508">
        <v>8</v>
      </c>
      <c r="H19" s="508" t="s">
        <v>1545</v>
      </c>
      <c r="I19" s="499"/>
      <c r="K19" s="503"/>
      <c r="L19" s="504"/>
      <c r="M19" s="503"/>
      <c r="N19" s="503"/>
      <c r="O19" s="503"/>
      <c r="P19" s="503"/>
      <c r="R19" s="510">
        <v>0.4375</v>
      </c>
      <c r="S19" s="505" t="s">
        <v>1546</v>
      </c>
      <c r="T19" s="506" t="s">
        <v>1542</v>
      </c>
      <c r="U19" s="505" t="s">
        <v>1552</v>
      </c>
      <c r="V19" s="505" t="s">
        <v>1544</v>
      </c>
      <c r="W19" s="505">
        <v>16</v>
      </c>
      <c r="X19" s="505" t="s">
        <v>1545</v>
      </c>
    </row>
    <row r="20" spans="2:32" ht="15" thickBot="1" x14ac:dyDescent="0.4">
      <c r="B20" s="510">
        <v>0.77083333333333337</v>
      </c>
      <c r="C20" s="505" t="s">
        <v>1546</v>
      </c>
      <c r="D20" s="506" t="s">
        <v>1553</v>
      </c>
      <c r="E20" s="505" t="s">
        <v>1554</v>
      </c>
      <c r="F20" s="505" t="s">
        <v>1555</v>
      </c>
      <c r="G20" s="505">
        <v>8</v>
      </c>
      <c r="H20" s="505" t="s">
        <v>1545</v>
      </c>
      <c r="I20" s="499"/>
      <c r="J20" s="556" t="s">
        <v>1556</v>
      </c>
      <c r="K20" s="557"/>
      <c r="L20" s="557"/>
      <c r="M20" s="557"/>
      <c r="N20" s="557"/>
      <c r="O20" s="557"/>
      <c r="P20" s="558"/>
      <c r="R20" s="510"/>
    </row>
    <row r="21" spans="2:32" ht="15" thickBot="1" x14ac:dyDescent="0.4">
      <c r="C21" s="503"/>
      <c r="D21" s="504"/>
      <c r="E21" s="503"/>
      <c r="F21" s="503"/>
      <c r="G21" s="503"/>
      <c r="H21" s="503"/>
      <c r="J21" s="500" t="s">
        <v>1538</v>
      </c>
      <c r="R21" s="502">
        <v>0.58333333333333337</v>
      </c>
      <c r="S21" s="508" t="s">
        <v>1541</v>
      </c>
      <c r="T21" s="509" t="s">
        <v>1553</v>
      </c>
      <c r="U21" s="508" t="s">
        <v>1543</v>
      </c>
      <c r="V21" s="508" t="s">
        <v>1555</v>
      </c>
      <c r="W21" s="508">
        <v>4</v>
      </c>
      <c r="X21" s="508" t="s">
        <v>1545</v>
      </c>
      <c r="Z21" s="502">
        <v>0.375</v>
      </c>
      <c r="AA21" s="508" t="s">
        <v>1541</v>
      </c>
      <c r="AB21" s="509" t="s">
        <v>1553</v>
      </c>
      <c r="AC21" s="508" t="s">
        <v>1549</v>
      </c>
      <c r="AD21" s="508" t="s">
        <v>1555</v>
      </c>
      <c r="AE21" s="508">
        <v>4</v>
      </c>
      <c r="AF21" s="508" t="s">
        <v>1545</v>
      </c>
    </row>
    <row r="22" spans="2:32" ht="15" thickBot="1" x14ac:dyDescent="0.4">
      <c r="B22" s="556" t="s">
        <v>1556</v>
      </c>
      <c r="C22" s="557"/>
      <c r="D22" s="557"/>
      <c r="E22" s="557"/>
      <c r="F22" s="557"/>
      <c r="G22" s="557"/>
      <c r="H22" s="558"/>
      <c r="J22" s="502">
        <v>0.375</v>
      </c>
      <c r="K22" s="508" t="s">
        <v>1541</v>
      </c>
      <c r="L22" s="509" t="s">
        <v>1553</v>
      </c>
      <c r="M22" s="508" t="s">
        <v>1549</v>
      </c>
      <c r="N22" s="508" t="s">
        <v>1555</v>
      </c>
      <c r="O22" s="508">
        <v>4</v>
      </c>
      <c r="P22" s="508" t="s">
        <v>1545</v>
      </c>
      <c r="R22" s="502">
        <v>0.64583333333333337</v>
      </c>
      <c r="S22" s="505" t="s">
        <v>1546</v>
      </c>
      <c r="T22" s="506" t="s">
        <v>1553</v>
      </c>
      <c r="U22" s="505" t="s">
        <v>1543</v>
      </c>
      <c r="V22" s="505" t="s">
        <v>1555</v>
      </c>
      <c r="W22" s="505">
        <v>4</v>
      </c>
      <c r="X22" s="505" t="s">
        <v>1545</v>
      </c>
      <c r="Z22" s="510">
        <v>0.375</v>
      </c>
      <c r="AA22" s="505" t="s">
        <v>1546</v>
      </c>
      <c r="AB22" s="506" t="s">
        <v>1553</v>
      </c>
      <c r="AC22" s="505" t="s">
        <v>1550</v>
      </c>
      <c r="AD22" s="505" t="s">
        <v>1555</v>
      </c>
      <c r="AE22" s="505">
        <v>4</v>
      </c>
      <c r="AF22" s="505" t="s">
        <v>1545</v>
      </c>
    </row>
    <row r="23" spans="2:32" x14ac:dyDescent="0.35">
      <c r="B23" s="500" t="s">
        <v>1538</v>
      </c>
      <c r="H23" s="505" t="s">
        <v>1545</v>
      </c>
      <c r="J23" s="510">
        <v>0.375</v>
      </c>
      <c r="K23" s="505" t="s">
        <v>1546</v>
      </c>
      <c r="L23" s="506" t="s">
        <v>1553</v>
      </c>
      <c r="M23" s="505" t="s">
        <v>1550</v>
      </c>
      <c r="N23" s="505" t="s">
        <v>1555</v>
      </c>
      <c r="O23" s="505">
        <v>4</v>
      </c>
      <c r="P23" s="505" t="s">
        <v>1545</v>
      </c>
      <c r="R23" s="561" t="s">
        <v>1551</v>
      </c>
      <c r="S23" s="561"/>
      <c r="T23" s="561"/>
      <c r="U23" s="561"/>
      <c r="V23" s="561"/>
      <c r="W23" s="561"/>
      <c r="X23" s="561"/>
      <c r="Z23" s="502">
        <v>0.45833333333333331</v>
      </c>
      <c r="AA23" s="508" t="s">
        <v>1541</v>
      </c>
      <c r="AB23" s="509" t="s">
        <v>1553</v>
      </c>
      <c r="AC23" s="508" t="s">
        <v>1552</v>
      </c>
      <c r="AD23" s="508" t="s">
        <v>1555</v>
      </c>
      <c r="AE23" s="508">
        <v>4</v>
      </c>
      <c r="AF23" s="508" t="s">
        <v>1545</v>
      </c>
    </row>
    <row r="24" spans="2:32" x14ac:dyDescent="0.35">
      <c r="B24" s="502">
        <v>0.375</v>
      </c>
      <c r="C24" s="508" t="s">
        <v>1541</v>
      </c>
      <c r="D24" s="509" t="s">
        <v>1553</v>
      </c>
      <c r="E24" s="508" t="s">
        <v>1549</v>
      </c>
      <c r="F24" s="508" t="s">
        <v>1555</v>
      </c>
      <c r="G24" s="508">
        <v>4</v>
      </c>
      <c r="H24" s="508" t="s">
        <v>1545</v>
      </c>
      <c r="J24" s="502">
        <v>0.45833333333333331</v>
      </c>
      <c r="K24" s="508" t="s">
        <v>1541</v>
      </c>
      <c r="L24" s="509" t="s">
        <v>1553</v>
      </c>
      <c r="M24" s="508" t="s">
        <v>1552</v>
      </c>
      <c r="N24" s="508" t="s">
        <v>1555</v>
      </c>
      <c r="O24" s="508">
        <v>4</v>
      </c>
      <c r="P24" s="508" t="s">
        <v>1545</v>
      </c>
      <c r="R24" s="502" t="s">
        <v>1557</v>
      </c>
      <c r="S24" s="508" t="s">
        <v>1558</v>
      </c>
      <c r="T24" s="509" t="s">
        <v>1559</v>
      </c>
      <c r="U24" s="508" t="s">
        <v>1543</v>
      </c>
      <c r="V24" s="508" t="s">
        <v>1560</v>
      </c>
      <c r="W24" s="508">
        <v>16</v>
      </c>
      <c r="X24" s="508" t="s">
        <v>1545</v>
      </c>
      <c r="Z24" s="510">
        <v>0.45833333333333331</v>
      </c>
      <c r="AA24" s="505" t="s">
        <v>1546</v>
      </c>
      <c r="AB24" s="506" t="s">
        <v>1553</v>
      </c>
      <c r="AC24" s="505" t="s">
        <v>1552</v>
      </c>
      <c r="AD24" s="505" t="s">
        <v>1555</v>
      </c>
      <c r="AE24" s="505">
        <v>4</v>
      </c>
      <c r="AF24" s="505" t="s">
        <v>1545</v>
      </c>
    </row>
    <row r="25" spans="2:32" x14ac:dyDescent="0.35">
      <c r="B25" s="510">
        <v>0.375</v>
      </c>
      <c r="C25" s="505" t="s">
        <v>1546</v>
      </c>
      <c r="D25" s="506" t="s">
        <v>1553</v>
      </c>
      <c r="E25" s="505" t="s">
        <v>1550</v>
      </c>
      <c r="F25" s="505" t="s">
        <v>1555</v>
      </c>
      <c r="G25" s="505">
        <v>4</v>
      </c>
      <c r="H25" s="505" t="s">
        <v>1545</v>
      </c>
      <c r="J25" s="510">
        <v>0.45833333333333331</v>
      </c>
      <c r="K25" s="505" t="s">
        <v>1546</v>
      </c>
      <c r="L25" s="506" t="s">
        <v>1553</v>
      </c>
      <c r="M25" s="505" t="s">
        <v>1552</v>
      </c>
      <c r="N25" s="505" t="s">
        <v>1555</v>
      </c>
      <c r="O25" s="505">
        <v>4</v>
      </c>
      <c r="P25" s="505" t="s">
        <v>1545</v>
      </c>
      <c r="R25" s="510"/>
      <c r="S25" s="508" t="s">
        <v>1558</v>
      </c>
      <c r="T25" s="509" t="s">
        <v>1561</v>
      </c>
      <c r="U25" s="508" t="s">
        <v>1543</v>
      </c>
      <c r="V25" s="508" t="s">
        <v>1560</v>
      </c>
      <c r="W25" s="508">
        <v>16</v>
      </c>
      <c r="X25" s="508" t="s">
        <v>1545</v>
      </c>
      <c r="Z25" s="561" t="s">
        <v>1551</v>
      </c>
      <c r="AA25" s="561"/>
      <c r="AB25" s="561"/>
      <c r="AC25" s="561"/>
      <c r="AD25" s="561"/>
      <c r="AE25" s="561"/>
      <c r="AF25" s="561"/>
    </row>
    <row r="26" spans="2:32" x14ac:dyDescent="0.35">
      <c r="B26" s="502">
        <v>0.45833333333333331</v>
      </c>
      <c r="C26" s="508" t="s">
        <v>1541</v>
      </c>
      <c r="D26" s="509" t="s">
        <v>1553</v>
      </c>
      <c r="E26" s="508" t="s">
        <v>1552</v>
      </c>
      <c r="F26" s="508" t="s">
        <v>1555</v>
      </c>
      <c r="G26" s="508">
        <v>4</v>
      </c>
      <c r="H26" s="508" t="s">
        <v>1545</v>
      </c>
      <c r="I26" s="499"/>
      <c r="J26" s="561" t="s">
        <v>1551</v>
      </c>
      <c r="K26" s="561"/>
      <c r="L26" s="561"/>
      <c r="M26" s="561"/>
      <c r="N26" s="561"/>
      <c r="O26" s="561"/>
      <c r="P26" s="561"/>
      <c r="R26" s="502"/>
      <c r="S26" s="505" t="s">
        <v>1563</v>
      </c>
      <c r="T26" s="512" t="s">
        <v>1559</v>
      </c>
      <c r="U26" s="513" t="s">
        <v>1543</v>
      </c>
      <c r="V26" s="513" t="s">
        <v>1560</v>
      </c>
      <c r="W26" s="513">
        <v>16</v>
      </c>
      <c r="X26" s="513" t="s">
        <v>1545</v>
      </c>
      <c r="Z26" s="502" t="s">
        <v>1557</v>
      </c>
      <c r="AA26" s="508" t="s">
        <v>1558</v>
      </c>
      <c r="AB26" s="509" t="s">
        <v>1559</v>
      </c>
      <c r="AC26" s="508" t="s">
        <v>1543</v>
      </c>
      <c r="AD26" s="508" t="s">
        <v>1560</v>
      </c>
      <c r="AE26" s="508">
        <v>16</v>
      </c>
      <c r="AF26" s="508" t="s">
        <v>1545</v>
      </c>
    </row>
    <row r="27" spans="2:32" x14ac:dyDescent="0.35">
      <c r="B27" s="510">
        <v>0.45833333333333331</v>
      </c>
      <c r="C27" s="505" t="s">
        <v>1546</v>
      </c>
      <c r="D27" s="506" t="s">
        <v>1553</v>
      </c>
      <c r="E27" s="505" t="s">
        <v>1552</v>
      </c>
      <c r="F27" s="505" t="s">
        <v>1555</v>
      </c>
      <c r="G27" s="505">
        <v>4</v>
      </c>
      <c r="H27" s="505" t="s">
        <v>1545</v>
      </c>
      <c r="J27" s="502" t="s">
        <v>1557</v>
      </c>
      <c r="K27" s="508" t="s">
        <v>1558</v>
      </c>
      <c r="L27" s="509" t="s">
        <v>1559</v>
      </c>
      <c r="M27" s="508" t="s">
        <v>1543</v>
      </c>
      <c r="N27" s="508" t="s">
        <v>1560</v>
      </c>
      <c r="O27" s="508">
        <v>16</v>
      </c>
      <c r="P27" s="508" t="s">
        <v>1545</v>
      </c>
      <c r="R27" s="510"/>
      <c r="S27" s="505" t="s">
        <v>1563</v>
      </c>
      <c r="T27" s="512" t="s">
        <v>1561</v>
      </c>
      <c r="U27" s="513" t="s">
        <v>1543</v>
      </c>
      <c r="V27" s="513" t="s">
        <v>1560</v>
      </c>
      <c r="W27" s="513">
        <v>16</v>
      </c>
      <c r="X27" s="513" t="s">
        <v>1545</v>
      </c>
      <c r="Z27" s="510"/>
      <c r="AA27" s="508" t="s">
        <v>1558</v>
      </c>
      <c r="AB27" s="509" t="s">
        <v>1561</v>
      </c>
      <c r="AC27" s="508" t="s">
        <v>1543</v>
      </c>
      <c r="AD27" s="508" t="s">
        <v>1560</v>
      </c>
      <c r="AE27" s="508">
        <v>16</v>
      </c>
      <c r="AF27" s="508" t="s">
        <v>1545</v>
      </c>
    </row>
    <row r="28" spans="2:32" x14ac:dyDescent="0.35">
      <c r="C28" s="503"/>
      <c r="D28" s="504"/>
      <c r="E28" s="503"/>
      <c r="F28" s="503"/>
      <c r="G28" s="503"/>
      <c r="H28" s="503"/>
      <c r="J28" s="510"/>
      <c r="K28" s="508" t="s">
        <v>1558</v>
      </c>
      <c r="L28" s="509" t="s">
        <v>1561</v>
      </c>
      <c r="M28" s="508" t="s">
        <v>1543</v>
      </c>
      <c r="N28" s="508" t="s">
        <v>1560</v>
      </c>
      <c r="O28" s="508">
        <v>16</v>
      </c>
      <c r="P28" s="508" t="s">
        <v>1545</v>
      </c>
      <c r="R28" s="502"/>
      <c r="S28" s="508" t="s">
        <v>1558</v>
      </c>
      <c r="T28" s="509" t="s">
        <v>1559</v>
      </c>
      <c r="U28" s="508" t="s">
        <v>1549</v>
      </c>
      <c r="V28" s="508" t="s">
        <v>1560</v>
      </c>
      <c r="W28" s="508">
        <v>16</v>
      </c>
      <c r="X28" s="505" t="s">
        <v>1545</v>
      </c>
      <c r="Z28" s="502"/>
      <c r="AA28" s="505" t="s">
        <v>1563</v>
      </c>
      <c r="AB28" s="512" t="s">
        <v>1559</v>
      </c>
      <c r="AC28" s="513" t="s">
        <v>1543</v>
      </c>
      <c r="AD28" s="513" t="s">
        <v>1560</v>
      </c>
      <c r="AE28" s="513">
        <v>16</v>
      </c>
      <c r="AF28" s="513" t="s">
        <v>1545</v>
      </c>
    </row>
    <row r="29" spans="2:32" x14ac:dyDescent="0.35">
      <c r="B29" s="502">
        <v>0.58333333333333337</v>
      </c>
      <c r="C29" s="508" t="s">
        <v>1541</v>
      </c>
      <c r="D29" s="509" t="s">
        <v>1553</v>
      </c>
      <c r="E29" s="508" t="s">
        <v>1562</v>
      </c>
      <c r="F29" s="508" t="s">
        <v>1555</v>
      </c>
      <c r="G29" s="508">
        <v>4</v>
      </c>
      <c r="H29" s="508" t="s">
        <v>1545</v>
      </c>
      <c r="J29" s="502"/>
      <c r="K29" s="505" t="s">
        <v>1563</v>
      </c>
      <c r="L29" s="512" t="s">
        <v>1559</v>
      </c>
      <c r="M29" s="513" t="s">
        <v>1543</v>
      </c>
      <c r="N29" s="513" t="s">
        <v>1560</v>
      </c>
      <c r="O29" s="513">
        <v>16</v>
      </c>
      <c r="P29" s="513" t="s">
        <v>1545</v>
      </c>
      <c r="R29" s="514"/>
      <c r="S29" s="508" t="s">
        <v>1558</v>
      </c>
      <c r="T29" s="509" t="s">
        <v>1561</v>
      </c>
      <c r="U29" s="508" t="s">
        <v>1549</v>
      </c>
      <c r="V29" s="508" t="s">
        <v>1560</v>
      </c>
      <c r="W29" s="508">
        <v>16</v>
      </c>
      <c r="X29" s="505" t="s">
        <v>1545</v>
      </c>
      <c r="Z29" s="510"/>
      <c r="AA29" s="505" t="s">
        <v>1563</v>
      </c>
      <c r="AB29" s="512" t="s">
        <v>1561</v>
      </c>
      <c r="AC29" s="513" t="s">
        <v>1543</v>
      </c>
      <c r="AD29" s="513" t="s">
        <v>1560</v>
      </c>
      <c r="AE29" s="513">
        <v>16</v>
      </c>
      <c r="AF29" s="513" t="s">
        <v>1545</v>
      </c>
    </row>
    <row r="30" spans="2:32" x14ac:dyDescent="0.35">
      <c r="B30" s="510">
        <v>0.58333333333333337</v>
      </c>
      <c r="C30" s="505" t="s">
        <v>1546</v>
      </c>
      <c r="D30" s="506" t="s">
        <v>1553</v>
      </c>
      <c r="E30" s="505" t="s">
        <v>1562</v>
      </c>
      <c r="F30" s="505" t="s">
        <v>1555</v>
      </c>
      <c r="G30" s="505">
        <v>4</v>
      </c>
      <c r="H30" s="505" t="s">
        <v>1545</v>
      </c>
      <c r="J30" s="510"/>
      <c r="K30" s="505" t="s">
        <v>1563</v>
      </c>
      <c r="L30" s="512" t="s">
        <v>1561</v>
      </c>
      <c r="M30" s="513" t="s">
        <v>1543</v>
      </c>
      <c r="N30" s="513" t="s">
        <v>1560</v>
      </c>
      <c r="O30" s="513">
        <v>16</v>
      </c>
      <c r="P30" s="513" t="s">
        <v>1545</v>
      </c>
      <c r="R30" s="515"/>
      <c r="S30" s="505" t="s">
        <v>1563</v>
      </c>
      <c r="T30" s="512" t="s">
        <v>1559</v>
      </c>
      <c r="U30" s="513" t="s">
        <v>1549</v>
      </c>
      <c r="V30" s="513" t="s">
        <v>1560</v>
      </c>
      <c r="W30" s="513">
        <v>16</v>
      </c>
      <c r="X30" s="513" t="s">
        <v>1545</v>
      </c>
      <c r="Z30" s="502"/>
      <c r="AA30" s="508" t="s">
        <v>1558</v>
      </c>
      <c r="AB30" s="509" t="s">
        <v>1559</v>
      </c>
      <c r="AC30" s="508" t="s">
        <v>1549</v>
      </c>
      <c r="AD30" s="508" t="s">
        <v>1560</v>
      </c>
      <c r="AE30" s="508">
        <v>16</v>
      </c>
      <c r="AF30" s="505" t="s">
        <v>1545</v>
      </c>
    </row>
    <row r="31" spans="2:32" x14ac:dyDescent="0.35">
      <c r="B31" s="510"/>
      <c r="J31" s="502"/>
      <c r="K31" s="508" t="s">
        <v>1558</v>
      </c>
      <c r="L31" s="509" t="s">
        <v>1559</v>
      </c>
      <c r="M31" s="508" t="s">
        <v>1549</v>
      </c>
      <c r="N31" s="508" t="s">
        <v>1560</v>
      </c>
      <c r="O31" s="508">
        <v>16</v>
      </c>
      <c r="P31" s="505" t="s">
        <v>1545</v>
      </c>
      <c r="R31" s="515"/>
      <c r="S31" s="505" t="s">
        <v>1563</v>
      </c>
      <c r="T31" s="512" t="s">
        <v>1561</v>
      </c>
      <c r="U31" s="513" t="s">
        <v>1549</v>
      </c>
      <c r="V31" s="513" t="s">
        <v>1560</v>
      </c>
      <c r="W31" s="513">
        <v>16</v>
      </c>
      <c r="X31" s="513" t="s">
        <v>1545</v>
      </c>
      <c r="Z31" s="514"/>
      <c r="AA31" s="508" t="s">
        <v>1558</v>
      </c>
      <c r="AB31" s="509" t="s">
        <v>1561</v>
      </c>
      <c r="AC31" s="508" t="s">
        <v>1549</v>
      </c>
      <c r="AD31" s="508" t="s">
        <v>1560</v>
      </c>
      <c r="AE31" s="508">
        <v>16</v>
      </c>
      <c r="AF31" s="505" t="s">
        <v>1545</v>
      </c>
    </row>
    <row r="32" spans="2:32" x14ac:dyDescent="0.35">
      <c r="B32" s="510"/>
      <c r="J32" s="514"/>
      <c r="K32" s="508" t="s">
        <v>1558</v>
      </c>
      <c r="L32" s="509" t="s">
        <v>1561</v>
      </c>
      <c r="M32" s="508" t="s">
        <v>1549</v>
      </c>
      <c r="N32" s="508" t="s">
        <v>1560</v>
      </c>
      <c r="O32" s="508">
        <v>16</v>
      </c>
      <c r="P32" s="505" t="s">
        <v>1545</v>
      </c>
      <c r="R32" s="502"/>
      <c r="S32" s="508" t="s">
        <v>1558</v>
      </c>
      <c r="T32" s="509" t="s">
        <v>1559</v>
      </c>
      <c r="U32" s="508" t="s">
        <v>1552</v>
      </c>
      <c r="V32" s="508" t="s">
        <v>1560</v>
      </c>
      <c r="W32" s="508">
        <v>16</v>
      </c>
      <c r="X32" s="505" t="s">
        <v>1545</v>
      </c>
      <c r="Z32" s="515"/>
      <c r="AA32" s="505" t="s">
        <v>1563</v>
      </c>
      <c r="AB32" s="512" t="s">
        <v>1559</v>
      </c>
      <c r="AC32" s="513" t="s">
        <v>1549</v>
      </c>
      <c r="AD32" s="513" t="s">
        <v>1560</v>
      </c>
      <c r="AE32" s="513">
        <v>16</v>
      </c>
      <c r="AF32" s="513" t="s">
        <v>1545</v>
      </c>
    </row>
    <row r="33" spans="2:32" x14ac:dyDescent="0.35">
      <c r="B33" s="502">
        <v>0.66666666666666663</v>
      </c>
      <c r="C33" s="508" t="s">
        <v>1558</v>
      </c>
      <c r="D33" s="509" t="s">
        <v>1564</v>
      </c>
      <c r="E33" s="508" t="s">
        <v>1543</v>
      </c>
      <c r="F33" s="508" t="s">
        <v>1560</v>
      </c>
      <c r="G33" s="508">
        <v>16</v>
      </c>
      <c r="H33" s="508" t="s">
        <v>1545</v>
      </c>
      <c r="J33" s="515"/>
      <c r="K33" s="505" t="s">
        <v>1563</v>
      </c>
      <c r="L33" s="512" t="s">
        <v>1559</v>
      </c>
      <c r="M33" s="513" t="s">
        <v>1549</v>
      </c>
      <c r="N33" s="513" t="s">
        <v>1560</v>
      </c>
      <c r="O33" s="513">
        <v>16</v>
      </c>
      <c r="P33" s="513" t="s">
        <v>1545</v>
      </c>
      <c r="R33" s="514"/>
      <c r="S33" s="508" t="s">
        <v>1558</v>
      </c>
      <c r="T33" s="509" t="s">
        <v>1561</v>
      </c>
      <c r="U33" s="508" t="s">
        <v>1552</v>
      </c>
      <c r="V33" s="508" t="s">
        <v>1560</v>
      </c>
      <c r="W33" s="508">
        <v>16</v>
      </c>
      <c r="X33" s="505" t="s">
        <v>1545</v>
      </c>
      <c r="Z33" s="515"/>
      <c r="AA33" s="505" t="s">
        <v>1563</v>
      </c>
      <c r="AB33" s="512" t="s">
        <v>1561</v>
      </c>
      <c r="AC33" s="513" t="s">
        <v>1549</v>
      </c>
      <c r="AD33" s="513" t="s">
        <v>1560</v>
      </c>
      <c r="AE33" s="513">
        <v>16</v>
      </c>
      <c r="AF33" s="513" t="s">
        <v>1545</v>
      </c>
    </row>
    <row r="34" spans="2:32" x14ac:dyDescent="0.35">
      <c r="B34" s="514">
        <v>0.68055555555555558</v>
      </c>
      <c r="C34" s="508" t="s">
        <v>1558</v>
      </c>
      <c r="D34" s="509" t="s">
        <v>1565</v>
      </c>
      <c r="E34" s="508" t="s">
        <v>1543</v>
      </c>
      <c r="F34" s="508" t="s">
        <v>1560</v>
      </c>
      <c r="G34" s="508">
        <v>16</v>
      </c>
      <c r="H34" s="508" t="s">
        <v>1545</v>
      </c>
      <c r="J34" s="515"/>
      <c r="K34" s="505" t="s">
        <v>1563</v>
      </c>
      <c r="L34" s="512" t="s">
        <v>1561</v>
      </c>
      <c r="M34" s="513" t="s">
        <v>1549</v>
      </c>
      <c r="N34" s="513" t="s">
        <v>1560</v>
      </c>
      <c r="O34" s="513">
        <v>16</v>
      </c>
      <c r="P34" s="513" t="s">
        <v>1545</v>
      </c>
      <c r="R34" s="515"/>
      <c r="S34" s="505" t="s">
        <v>1563</v>
      </c>
      <c r="T34" s="512" t="s">
        <v>1559</v>
      </c>
      <c r="U34" s="513" t="s">
        <v>1552</v>
      </c>
      <c r="V34" s="513" t="s">
        <v>1560</v>
      </c>
      <c r="W34" s="513">
        <v>16</v>
      </c>
      <c r="X34" s="513" t="s">
        <v>1545</v>
      </c>
      <c r="Z34" s="502"/>
      <c r="AA34" s="508" t="s">
        <v>1558</v>
      </c>
      <c r="AB34" s="509" t="s">
        <v>1559</v>
      </c>
      <c r="AC34" s="508" t="s">
        <v>1552</v>
      </c>
      <c r="AD34" s="508" t="s">
        <v>1560</v>
      </c>
      <c r="AE34" s="508">
        <v>16</v>
      </c>
      <c r="AF34" s="505" t="s">
        <v>1545</v>
      </c>
    </row>
    <row r="35" spans="2:32" x14ac:dyDescent="0.35">
      <c r="B35" s="510"/>
      <c r="J35" s="502"/>
      <c r="K35" s="508" t="s">
        <v>1558</v>
      </c>
      <c r="L35" s="509" t="s">
        <v>1559</v>
      </c>
      <c r="M35" s="508" t="s">
        <v>1552</v>
      </c>
      <c r="N35" s="508" t="s">
        <v>1560</v>
      </c>
      <c r="O35" s="508">
        <v>16</v>
      </c>
      <c r="P35" s="505" t="s">
        <v>1545</v>
      </c>
      <c r="R35" s="515"/>
      <c r="S35" s="505" t="s">
        <v>1563</v>
      </c>
      <c r="T35" s="512" t="s">
        <v>1561</v>
      </c>
      <c r="U35" s="513" t="s">
        <v>1552</v>
      </c>
      <c r="V35" s="513" t="s">
        <v>1560</v>
      </c>
      <c r="W35" s="513">
        <v>16</v>
      </c>
      <c r="X35" s="513" t="s">
        <v>1545</v>
      </c>
      <c r="Z35" s="514"/>
      <c r="AA35" s="508" t="s">
        <v>1558</v>
      </c>
      <c r="AB35" s="509" t="s">
        <v>1561</v>
      </c>
      <c r="AC35" s="508" t="s">
        <v>1552</v>
      </c>
      <c r="AD35" s="508" t="s">
        <v>1560</v>
      </c>
      <c r="AE35" s="508">
        <v>16</v>
      </c>
      <c r="AF35" s="505" t="s">
        <v>1545</v>
      </c>
    </row>
    <row r="36" spans="2:32" ht="15" thickBot="1" x14ac:dyDescent="0.4">
      <c r="B36" s="510"/>
      <c r="J36" s="514"/>
      <c r="K36" s="508" t="s">
        <v>1558</v>
      </c>
      <c r="L36" s="509" t="s">
        <v>1561</v>
      </c>
      <c r="M36" s="508" t="s">
        <v>1552</v>
      </c>
      <c r="N36" s="508" t="s">
        <v>1560</v>
      </c>
      <c r="O36" s="508">
        <v>16</v>
      </c>
      <c r="P36" s="505" t="s">
        <v>1545</v>
      </c>
      <c r="S36" s="503"/>
      <c r="T36" s="504"/>
      <c r="U36" s="503"/>
      <c r="V36" s="503"/>
      <c r="W36" s="503"/>
      <c r="X36" s="503"/>
      <c r="Z36" s="515"/>
      <c r="AA36" s="505" t="s">
        <v>1563</v>
      </c>
      <c r="AB36" s="512" t="s">
        <v>1559</v>
      </c>
      <c r="AC36" s="513" t="s">
        <v>1552</v>
      </c>
      <c r="AD36" s="513" t="s">
        <v>1560</v>
      </c>
      <c r="AE36" s="513">
        <v>16</v>
      </c>
      <c r="AF36" s="513" t="s">
        <v>1545</v>
      </c>
    </row>
    <row r="37" spans="2:32" ht="15" thickBot="1" x14ac:dyDescent="0.4">
      <c r="B37" s="502">
        <v>0.66666666666666663</v>
      </c>
      <c r="C37" s="508" t="s">
        <v>1558</v>
      </c>
      <c r="D37" s="509" t="s">
        <v>1564</v>
      </c>
      <c r="E37" s="508" t="s">
        <v>1543</v>
      </c>
      <c r="F37" s="508" t="s">
        <v>1560</v>
      </c>
      <c r="G37" s="508">
        <v>16</v>
      </c>
      <c r="H37" s="508" t="s">
        <v>1545</v>
      </c>
      <c r="J37" s="515"/>
      <c r="K37" s="505" t="s">
        <v>1563</v>
      </c>
      <c r="L37" s="512" t="s">
        <v>1559</v>
      </c>
      <c r="M37" s="513" t="s">
        <v>1552</v>
      </c>
      <c r="N37" s="513" t="s">
        <v>1560</v>
      </c>
      <c r="O37" s="513">
        <v>16</v>
      </c>
      <c r="P37" s="513" t="s">
        <v>1545</v>
      </c>
      <c r="R37" s="556" t="s">
        <v>1566</v>
      </c>
      <c r="S37" s="557"/>
      <c r="T37" s="557"/>
      <c r="U37" s="557"/>
      <c r="V37" s="557"/>
      <c r="W37" s="557"/>
      <c r="X37" s="558" t="s">
        <v>1545</v>
      </c>
      <c r="Z37" s="515"/>
      <c r="AA37" s="505" t="s">
        <v>1563</v>
      </c>
      <c r="AB37" s="512" t="s">
        <v>1561</v>
      </c>
      <c r="AC37" s="513" t="s">
        <v>1552</v>
      </c>
      <c r="AD37" s="513" t="s">
        <v>1560</v>
      </c>
      <c r="AE37" s="513">
        <v>16</v>
      </c>
      <c r="AF37" s="513" t="s">
        <v>1545</v>
      </c>
    </row>
    <row r="38" spans="2:32" x14ac:dyDescent="0.35">
      <c r="B38" s="514">
        <v>0.68055555555555558</v>
      </c>
      <c r="C38" s="508" t="s">
        <v>1558</v>
      </c>
      <c r="D38" s="509" t="s">
        <v>1565</v>
      </c>
      <c r="E38" s="508" t="s">
        <v>1543</v>
      </c>
      <c r="F38" s="508" t="s">
        <v>1560</v>
      </c>
      <c r="G38" s="508">
        <v>16</v>
      </c>
      <c r="H38" s="508" t="s">
        <v>1545</v>
      </c>
      <c r="J38" s="515"/>
      <c r="K38" s="505" t="s">
        <v>1563</v>
      </c>
      <c r="L38" s="512" t="s">
        <v>1561</v>
      </c>
      <c r="M38" s="513" t="s">
        <v>1552</v>
      </c>
      <c r="N38" s="513" t="s">
        <v>1560</v>
      </c>
      <c r="O38" s="513">
        <v>16</v>
      </c>
      <c r="P38" s="513" t="s">
        <v>1545</v>
      </c>
      <c r="R38" s="516" t="s">
        <v>1538</v>
      </c>
    </row>
    <row r="39" spans="2:32" ht="15" thickBot="1" x14ac:dyDescent="0.4">
      <c r="B39" s="510">
        <v>0.69444444444444442</v>
      </c>
      <c r="C39" s="505" t="s">
        <v>1563</v>
      </c>
      <c r="D39" s="512" t="s">
        <v>1564</v>
      </c>
      <c r="E39" s="513" t="s">
        <v>1543</v>
      </c>
      <c r="F39" s="513" t="s">
        <v>1560</v>
      </c>
      <c r="G39" s="513">
        <v>13</v>
      </c>
      <c r="H39" s="513" t="s">
        <v>1545</v>
      </c>
      <c r="I39" s="499"/>
      <c r="K39" s="503"/>
      <c r="L39" s="504"/>
      <c r="M39" s="503"/>
      <c r="N39" s="503"/>
      <c r="O39" s="503"/>
      <c r="P39" s="503"/>
      <c r="R39" s="502">
        <v>0.375</v>
      </c>
      <c r="S39" s="508" t="s">
        <v>1558</v>
      </c>
      <c r="T39" s="509" t="s">
        <v>1568</v>
      </c>
      <c r="U39" s="508" t="s">
        <v>1554</v>
      </c>
      <c r="V39" s="508" t="s">
        <v>1560</v>
      </c>
      <c r="W39" s="508">
        <v>16</v>
      </c>
      <c r="X39" s="508" t="s">
        <v>1545</v>
      </c>
    </row>
    <row r="40" spans="2:32" ht="15" thickBot="1" x14ac:dyDescent="0.4">
      <c r="B40" s="510">
        <v>0.70833333333333337</v>
      </c>
      <c r="C40" s="505" t="s">
        <v>1563</v>
      </c>
      <c r="D40" s="506" t="s">
        <v>1565</v>
      </c>
      <c r="E40" s="505" t="s">
        <v>1543</v>
      </c>
      <c r="F40" s="505" t="s">
        <v>1560</v>
      </c>
      <c r="G40" s="505">
        <v>16</v>
      </c>
      <c r="H40" s="505" t="s">
        <v>1545</v>
      </c>
      <c r="I40" s="499"/>
      <c r="J40" s="556" t="s">
        <v>1566</v>
      </c>
      <c r="K40" s="557"/>
      <c r="L40" s="557"/>
      <c r="M40" s="557"/>
      <c r="N40" s="557"/>
      <c r="O40" s="557"/>
      <c r="P40" s="558" t="s">
        <v>1545</v>
      </c>
      <c r="R40" s="510">
        <v>0.3888888888888889</v>
      </c>
      <c r="S40" s="505" t="s">
        <v>1563</v>
      </c>
      <c r="T40" s="506" t="s">
        <v>1568</v>
      </c>
      <c r="U40" s="505" t="s">
        <v>1554</v>
      </c>
      <c r="V40" s="505" t="s">
        <v>1560</v>
      </c>
      <c r="W40" s="505">
        <v>16</v>
      </c>
      <c r="X40" s="505" t="s">
        <v>1545</v>
      </c>
    </row>
    <row r="41" spans="2:32" x14ac:dyDescent="0.35">
      <c r="B41" s="514">
        <v>0.72222222222222221</v>
      </c>
      <c r="C41" s="508" t="s">
        <v>1558</v>
      </c>
      <c r="D41" s="509" t="s">
        <v>1567</v>
      </c>
      <c r="E41" s="508" t="s">
        <v>1549</v>
      </c>
      <c r="F41" s="508" t="s">
        <v>1560</v>
      </c>
      <c r="G41" s="508"/>
      <c r="H41" s="508" t="s">
        <v>1545</v>
      </c>
      <c r="J41" s="516" t="s">
        <v>1538</v>
      </c>
      <c r="R41" s="502">
        <v>0.40277777777777801</v>
      </c>
      <c r="S41" s="508" t="s">
        <v>1558</v>
      </c>
      <c r="T41" s="509" t="s">
        <v>1568</v>
      </c>
      <c r="U41" s="508" t="s">
        <v>1569</v>
      </c>
      <c r="V41" s="508" t="s">
        <v>1560</v>
      </c>
      <c r="W41" s="508">
        <v>16</v>
      </c>
      <c r="X41" s="508" t="s">
        <v>1545</v>
      </c>
    </row>
    <row r="42" spans="2:32" x14ac:dyDescent="0.35">
      <c r="B42" s="510">
        <v>0.73611111111111116</v>
      </c>
      <c r="C42" s="505" t="s">
        <v>1563</v>
      </c>
      <c r="D42" s="506" t="s">
        <v>1567</v>
      </c>
      <c r="E42" s="513" t="s">
        <v>1549</v>
      </c>
      <c r="F42" s="505" t="s">
        <v>1560</v>
      </c>
      <c r="H42" s="505" t="s">
        <v>1545</v>
      </c>
      <c r="J42" s="502">
        <v>0.375</v>
      </c>
      <c r="K42" s="508" t="s">
        <v>1558</v>
      </c>
      <c r="L42" s="509" t="s">
        <v>1568</v>
      </c>
      <c r="M42" s="508" t="s">
        <v>1554</v>
      </c>
      <c r="N42" s="508" t="s">
        <v>1560</v>
      </c>
      <c r="O42" s="508">
        <v>16</v>
      </c>
      <c r="P42" s="508" t="s">
        <v>1545</v>
      </c>
      <c r="R42" s="510">
        <v>0.41666666666666702</v>
      </c>
      <c r="S42" s="505" t="s">
        <v>1563</v>
      </c>
      <c r="T42" s="506" t="s">
        <v>1568</v>
      </c>
      <c r="U42" s="505" t="s">
        <v>1569</v>
      </c>
      <c r="V42" s="505" t="s">
        <v>1560</v>
      </c>
      <c r="W42" s="505">
        <v>16</v>
      </c>
      <c r="X42" s="505" t="s">
        <v>1545</v>
      </c>
    </row>
    <row r="43" spans="2:32" ht="15" thickBot="1" x14ac:dyDescent="0.4">
      <c r="C43" s="503"/>
      <c r="D43" s="504"/>
      <c r="E43" s="503"/>
      <c r="F43" s="503"/>
      <c r="G43" s="503"/>
      <c r="H43" s="503"/>
      <c r="J43" s="510">
        <v>0.3888888888888889</v>
      </c>
      <c r="K43" s="505" t="s">
        <v>1563</v>
      </c>
      <c r="L43" s="506" t="s">
        <v>1568</v>
      </c>
      <c r="M43" s="505" t="s">
        <v>1554</v>
      </c>
      <c r="N43" s="505" t="s">
        <v>1560</v>
      </c>
      <c r="O43" s="505">
        <v>16</v>
      </c>
      <c r="P43" s="505" t="s">
        <v>1545</v>
      </c>
      <c r="R43" s="502">
        <v>0.43055555555555602</v>
      </c>
      <c r="S43" s="508" t="s">
        <v>1558</v>
      </c>
      <c r="T43" s="509" t="s">
        <v>1568</v>
      </c>
      <c r="U43" s="508" t="s">
        <v>1570</v>
      </c>
      <c r="V43" s="508" t="s">
        <v>1560</v>
      </c>
      <c r="W43" s="508">
        <v>12</v>
      </c>
      <c r="X43" s="508" t="s">
        <v>1545</v>
      </c>
    </row>
    <row r="44" spans="2:32" ht="15" thickBot="1" x14ac:dyDescent="0.4">
      <c r="B44" s="556" t="s">
        <v>1566</v>
      </c>
      <c r="C44" s="557"/>
      <c r="D44" s="557"/>
      <c r="E44" s="557"/>
      <c r="F44" s="557"/>
      <c r="G44" s="557"/>
      <c r="H44" s="558" t="s">
        <v>1545</v>
      </c>
      <c r="J44" s="502">
        <v>0.40277777777777801</v>
      </c>
      <c r="K44" s="508" t="s">
        <v>1558</v>
      </c>
      <c r="L44" s="509" t="s">
        <v>1568</v>
      </c>
      <c r="M44" s="508" t="s">
        <v>1569</v>
      </c>
      <c r="N44" s="508" t="s">
        <v>1560</v>
      </c>
      <c r="O44" s="508">
        <v>16</v>
      </c>
      <c r="P44" s="508" t="s">
        <v>1545</v>
      </c>
      <c r="R44" s="510">
        <v>0.44444444444444442</v>
      </c>
      <c r="S44" s="505" t="s">
        <v>1563</v>
      </c>
      <c r="T44" s="506" t="s">
        <v>1568</v>
      </c>
      <c r="U44" s="505" t="s">
        <v>1570</v>
      </c>
      <c r="V44" s="505" t="s">
        <v>1560</v>
      </c>
      <c r="W44" s="505">
        <v>12</v>
      </c>
      <c r="X44" s="505" t="s">
        <v>1545</v>
      </c>
    </row>
    <row r="45" spans="2:32" x14ac:dyDescent="0.35">
      <c r="B45" s="516" t="s">
        <v>1538</v>
      </c>
      <c r="J45" s="510">
        <v>0.41666666666666702</v>
      </c>
      <c r="K45" s="505" t="s">
        <v>1563</v>
      </c>
      <c r="L45" s="506" t="s">
        <v>1568</v>
      </c>
      <c r="M45" s="505" t="s">
        <v>1569</v>
      </c>
      <c r="N45" s="505" t="s">
        <v>1560</v>
      </c>
      <c r="O45" s="505">
        <v>16</v>
      </c>
      <c r="P45" s="505" t="s">
        <v>1545</v>
      </c>
      <c r="R45" s="502">
        <v>0.45833333333333298</v>
      </c>
      <c r="S45" s="508" t="s">
        <v>1558</v>
      </c>
      <c r="T45" s="509" t="s">
        <v>1568</v>
      </c>
      <c r="U45" s="508" t="s">
        <v>1572</v>
      </c>
      <c r="V45" s="508" t="s">
        <v>1560</v>
      </c>
      <c r="W45" s="508">
        <v>12</v>
      </c>
      <c r="X45" s="508" t="s">
        <v>1545</v>
      </c>
    </row>
    <row r="46" spans="2:32" x14ac:dyDescent="0.35">
      <c r="B46" s="502">
        <v>0.375</v>
      </c>
      <c r="C46" s="508" t="s">
        <v>1558</v>
      </c>
      <c r="D46" s="509" t="s">
        <v>1567</v>
      </c>
      <c r="E46" s="508" t="s">
        <v>1552</v>
      </c>
      <c r="F46" s="508" t="s">
        <v>1560</v>
      </c>
      <c r="G46" s="508"/>
      <c r="H46" s="508" t="s">
        <v>1545</v>
      </c>
      <c r="J46" s="502">
        <v>0.43055555555555602</v>
      </c>
      <c r="K46" s="508" t="s">
        <v>1558</v>
      </c>
      <c r="L46" s="509" t="s">
        <v>1568</v>
      </c>
      <c r="M46" s="508" t="s">
        <v>1570</v>
      </c>
      <c r="N46" s="508" t="s">
        <v>1560</v>
      </c>
      <c r="O46" s="508">
        <v>12</v>
      </c>
      <c r="P46" s="508" t="s">
        <v>1545</v>
      </c>
      <c r="R46" s="510">
        <v>0.47222222222222199</v>
      </c>
      <c r="S46" s="505" t="s">
        <v>1563</v>
      </c>
      <c r="T46" s="506" t="s">
        <v>1568</v>
      </c>
      <c r="U46" s="505" t="s">
        <v>1572</v>
      </c>
      <c r="V46" s="505" t="s">
        <v>1560</v>
      </c>
      <c r="W46" s="505">
        <v>12</v>
      </c>
      <c r="X46" s="505" t="s">
        <v>1545</v>
      </c>
    </row>
    <row r="47" spans="2:32" x14ac:dyDescent="0.35">
      <c r="B47" s="502">
        <v>0.3888888888888889</v>
      </c>
      <c r="C47" s="505" t="s">
        <v>1563</v>
      </c>
      <c r="D47" s="506" t="s">
        <v>1565</v>
      </c>
      <c r="E47" s="505" t="s">
        <v>1552</v>
      </c>
      <c r="F47" s="505" t="s">
        <v>1560</v>
      </c>
      <c r="H47" s="505" t="s">
        <v>1545</v>
      </c>
      <c r="J47" s="510">
        <v>0.44444444444444442</v>
      </c>
      <c r="K47" s="505" t="s">
        <v>1563</v>
      </c>
      <c r="L47" s="506" t="s">
        <v>1568</v>
      </c>
      <c r="M47" s="505" t="s">
        <v>1570</v>
      </c>
      <c r="N47" s="505" t="s">
        <v>1560</v>
      </c>
      <c r="O47" s="505">
        <v>12</v>
      </c>
      <c r="P47" s="505" t="s">
        <v>1545</v>
      </c>
      <c r="R47" s="514">
        <v>0.4861111111111111</v>
      </c>
      <c r="S47" s="508" t="s">
        <v>1558</v>
      </c>
      <c r="T47" s="509" t="s">
        <v>1568</v>
      </c>
      <c r="U47" s="508" t="s">
        <v>1573</v>
      </c>
      <c r="V47" s="508" t="s">
        <v>1560</v>
      </c>
      <c r="W47" s="508">
        <v>12</v>
      </c>
      <c r="X47" s="508" t="s">
        <v>1545</v>
      </c>
    </row>
    <row r="48" spans="2:32" x14ac:dyDescent="0.35">
      <c r="B48" s="510">
        <v>0.40277777777777801</v>
      </c>
      <c r="C48" s="508" t="s">
        <v>1558</v>
      </c>
      <c r="D48" s="509" t="s">
        <v>1571</v>
      </c>
      <c r="E48" s="508" t="s">
        <v>1554</v>
      </c>
      <c r="F48" s="508" t="s">
        <v>1560</v>
      </c>
      <c r="G48" s="508">
        <v>16</v>
      </c>
      <c r="H48" s="508" t="s">
        <v>1545</v>
      </c>
      <c r="J48" s="502">
        <v>0.45833333333333298</v>
      </c>
      <c r="K48" s="508" t="s">
        <v>1558</v>
      </c>
      <c r="L48" s="509" t="s">
        <v>1568</v>
      </c>
      <c r="M48" s="508" t="s">
        <v>1572</v>
      </c>
      <c r="N48" s="508" t="s">
        <v>1560</v>
      </c>
      <c r="O48" s="508">
        <v>12</v>
      </c>
      <c r="P48" s="508" t="s">
        <v>1545</v>
      </c>
      <c r="R48" s="510">
        <v>0.5</v>
      </c>
      <c r="S48" s="505" t="s">
        <v>1563</v>
      </c>
      <c r="T48" s="506" t="s">
        <v>1568</v>
      </c>
      <c r="U48" s="505" t="s">
        <v>1573</v>
      </c>
      <c r="V48" s="505" t="s">
        <v>1560</v>
      </c>
      <c r="W48" s="505">
        <v>12</v>
      </c>
      <c r="X48" s="505" t="s">
        <v>1545</v>
      </c>
    </row>
    <row r="49" spans="2:24" x14ac:dyDescent="0.35">
      <c r="B49" s="510">
        <v>0.41666666666666702</v>
      </c>
      <c r="C49" s="508" t="s">
        <v>1558</v>
      </c>
      <c r="D49" s="509" t="s">
        <v>1571</v>
      </c>
      <c r="E49" s="508" t="s">
        <v>1554</v>
      </c>
      <c r="F49" s="508" t="s">
        <v>1560</v>
      </c>
      <c r="G49" s="508">
        <v>16</v>
      </c>
      <c r="H49" s="508" t="s">
        <v>1545</v>
      </c>
      <c r="J49" s="510">
        <v>0.47222222222222199</v>
      </c>
      <c r="K49" s="505" t="s">
        <v>1563</v>
      </c>
      <c r="L49" s="506" t="s">
        <v>1568</v>
      </c>
      <c r="M49" s="505" t="s">
        <v>1572</v>
      </c>
      <c r="N49" s="505" t="s">
        <v>1560</v>
      </c>
      <c r="O49" s="505">
        <v>12</v>
      </c>
      <c r="P49" s="505" t="s">
        <v>1545</v>
      </c>
      <c r="R49" s="502"/>
    </row>
    <row r="50" spans="2:24" x14ac:dyDescent="0.35">
      <c r="B50" s="510"/>
      <c r="C50" s="508"/>
      <c r="D50" s="509"/>
      <c r="E50" s="508"/>
      <c r="F50" s="508"/>
      <c r="G50" s="508"/>
      <c r="H50" s="508"/>
      <c r="J50" s="514">
        <v>0.4861111111111111</v>
      </c>
      <c r="K50" s="508" t="s">
        <v>1558</v>
      </c>
      <c r="L50" s="509" t="s">
        <v>1568</v>
      </c>
      <c r="M50" s="508" t="s">
        <v>1573</v>
      </c>
      <c r="N50" s="508" t="s">
        <v>1560</v>
      </c>
      <c r="O50" s="508">
        <v>12</v>
      </c>
      <c r="P50" s="508" t="s">
        <v>1545</v>
      </c>
      <c r="R50" s="514">
        <v>0.54166666666666663</v>
      </c>
      <c r="S50" s="508" t="s">
        <v>1574</v>
      </c>
    </row>
    <row r="51" spans="2:24" x14ac:dyDescent="0.35">
      <c r="B51" s="510"/>
      <c r="C51" s="508"/>
      <c r="D51" s="509"/>
      <c r="E51" s="508"/>
      <c r="F51" s="508"/>
      <c r="G51" s="508"/>
      <c r="H51" s="508"/>
      <c r="J51" s="510">
        <v>0.5</v>
      </c>
      <c r="K51" s="505" t="s">
        <v>1563</v>
      </c>
      <c r="L51" s="506" t="s">
        <v>1568</v>
      </c>
      <c r="M51" s="505" t="s">
        <v>1573</v>
      </c>
      <c r="N51" s="505" t="s">
        <v>1560</v>
      </c>
      <c r="O51" s="505">
        <v>12</v>
      </c>
      <c r="P51" s="505" t="s">
        <v>1545</v>
      </c>
      <c r="R51" s="502"/>
    </row>
    <row r="52" spans="2:24" x14ac:dyDescent="0.35">
      <c r="B52" s="502">
        <v>0.43055555555555602</v>
      </c>
      <c r="C52" s="505" t="s">
        <v>1563</v>
      </c>
      <c r="D52" s="506" t="s">
        <v>1571</v>
      </c>
      <c r="E52" s="505" t="s">
        <v>1554</v>
      </c>
      <c r="F52" s="505" t="s">
        <v>1560</v>
      </c>
      <c r="G52" s="505">
        <v>16</v>
      </c>
      <c r="H52" s="505" t="s">
        <v>1545</v>
      </c>
      <c r="J52" s="502"/>
      <c r="R52" s="502"/>
    </row>
    <row r="53" spans="2:24" x14ac:dyDescent="0.35">
      <c r="B53" s="502">
        <v>0.44444444444444442</v>
      </c>
      <c r="C53" s="505" t="s">
        <v>1563</v>
      </c>
      <c r="D53" s="506" t="s">
        <v>1571</v>
      </c>
      <c r="E53" s="505" t="s">
        <v>1554</v>
      </c>
      <c r="F53" s="505" t="s">
        <v>1560</v>
      </c>
      <c r="G53" s="505">
        <v>16</v>
      </c>
      <c r="H53" s="505" t="s">
        <v>1545</v>
      </c>
      <c r="J53" s="514">
        <v>0.54166666666666663</v>
      </c>
      <c r="K53" s="508" t="s">
        <v>1574</v>
      </c>
      <c r="R53" s="502"/>
    </row>
    <row r="54" spans="2:24" x14ac:dyDescent="0.35">
      <c r="B54" s="510">
        <v>0.5</v>
      </c>
      <c r="C54" s="505" t="s">
        <v>1563</v>
      </c>
      <c r="D54" s="506" t="s">
        <v>1568</v>
      </c>
      <c r="E54" s="505" t="s">
        <v>1569</v>
      </c>
      <c r="F54" s="505" t="s">
        <v>1560</v>
      </c>
      <c r="G54" s="505">
        <v>16</v>
      </c>
      <c r="H54" s="505" t="s">
        <v>1545</v>
      </c>
      <c r="J54" s="502"/>
      <c r="R54" s="502"/>
    </row>
    <row r="55" spans="2:24" x14ac:dyDescent="0.35">
      <c r="B55" s="560" t="s">
        <v>1551</v>
      </c>
      <c r="C55" s="560"/>
      <c r="D55" s="560"/>
      <c r="E55" s="560"/>
      <c r="F55" s="560"/>
      <c r="G55" s="560"/>
      <c r="H55" s="560"/>
      <c r="J55" s="502"/>
    </row>
    <row r="56" spans="2:24" x14ac:dyDescent="0.35">
      <c r="B56" s="502">
        <v>0.55555555555555558</v>
      </c>
      <c r="C56" s="508" t="s">
        <v>1558</v>
      </c>
      <c r="D56" s="509" t="s">
        <v>1568</v>
      </c>
      <c r="E56" s="508" t="s">
        <v>1570</v>
      </c>
      <c r="F56" s="508" t="s">
        <v>1560</v>
      </c>
      <c r="G56" s="508">
        <v>12</v>
      </c>
      <c r="H56" s="508" t="s">
        <v>1545</v>
      </c>
      <c r="J56" s="502"/>
      <c r="R56" s="502"/>
    </row>
    <row r="57" spans="2:24" x14ac:dyDescent="0.35">
      <c r="B57" s="510">
        <v>0.56944444444444442</v>
      </c>
      <c r="C57" s="505" t="s">
        <v>1563</v>
      </c>
      <c r="D57" s="506" t="s">
        <v>1568</v>
      </c>
      <c r="E57" s="505" t="s">
        <v>1570</v>
      </c>
      <c r="F57" s="505" t="s">
        <v>1560</v>
      </c>
      <c r="G57" s="505">
        <v>12</v>
      </c>
      <c r="H57" s="505" t="s">
        <v>1545</v>
      </c>
      <c r="J57" s="502"/>
      <c r="R57" s="502"/>
    </row>
    <row r="58" spans="2:24" x14ac:dyDescent="0.35">
      <c r="B58" s="502">
        <v>0.58333333333333337</v>
      </c>
      <c r="C58" s="508" t="s">
        <v>1558</v>
      </c>
      <c r="D58" s="509" t="s">
        <v>1568</v>
      </c>
      <c r="E58" s="508" t="s">
        <v>1572</v>
      </c>
      <c r="F58" s="508" t="s">
        <v>1560</v>
      </c>
      <c r="G58" s="508">
        <v>12</v>
      </c>
      <c r="H58" s="508" t="s">
        <v>1545</v>
      </c>
    </row>
    <row r="59" spans="2:24" x14ac:dyDescent="0.35">
      <c r="B59" s="510">
        <v>0.59722222222222221</v>
      </c>
      <c r="C59" s="505" t="s">
        <v>1563</v>
      </c>
      <c r="D59" s="506" t="s">
        <v>1568</v>
      </c>
      <c r="E59" s="505" t="s">
        <v>1572</v>
      </c>
      <c r="F59" s="505" t="s">
        <v>1560</v>
      </c>
      <c r="G59" s="505">
        <v>12</v>
      </c>
      <c r="H59" s="505" t="s">
        <v>1545</v>
      </c>
      <c r="J59" s="502"/>
      <c r="R59" s="502"/>
      <c r="S59" s="498"/>
    </row>
    <row r="60" spans="2:24" x14ac:dyDescent="0.35">
      <c r="B60" s="502">
        <v>0.61111111111111116</v>
      </c>
      <c r="C60" s="508" t="s">
        <v>1558</v>
      </c>
      <c r="D60" s="509" t="s">
        <v>1568</v>
      </c>
      <c r="E60" s="508" t="s">
        <v>1573</v>
      </c>
      <c r="F60" s="508" t="s">
        <v>1560</v>
      </c>
      <c r="G60" s="508">
        <v>12</v>
      </c>
      <c r="H60" s="508" t="s">
        <v>1545</v>
      </c>
      <c r="J60" s="502"/>
      <c r="R60" s="502"/>
      <c r="S60" s="498"/>
    </row>
    <row r="61" spans="2:24" x14ac:dyDescent="0.35">
      <c r="B61" s="510">
        <v>0.625</v>
      </c>
      <c r="C61" s="505" t="s">
        <v>1563</v>
      </c>
      <c r="D61" s="506" t="s">
        <v>1568</v>
      </c>
      <c r="E61" s="505" t="s">
        <v>1573</v>
      </c>
      <c r="F61" s="505" t="s">
        <v>1560</v>
      </c>
      <c r="G61" s="505">
        <v>12</v>
      </c>
      <c r="H61" s="505" t="s">
        <v>1545</v>
      </c>
      <c r="R61" s="502"/>
      <c r="T61" s="517"/>
      <c r="U61" s="498"/>
      <c r="V61" s="498"/>
      <c r="W61" s="498"/>
      <c r="X61" s="498"/>
    </row>
    <row r="62" spans="2:24" x14ac:dyDescent="0.35">
      <c r="B62" s="502"/>
      <c r="J62" s="502"/>
      <c r="K62" s="498"/>
      <c r="R62" s="502"/>
      <c r="T62" s="517"/>
      <c r="U62" s="498"/>
      <c r="V62" s="498"/>
      <c r="W62" s="498"/>
      <c r="X62" s="498"/>
    </row>
    <row r="63" spans="2:24" x14ac:dyDescent="0.35">
      <c r="B63" s="514">
        <v>0.65277777777777779</v>
      </c>
      <c r="C63" s="508" t="s">
        <v>1574</v>
      </c>
      <c r="J63" s="502"/>
      <c r="K63" s="498"/>
    </row>
    <row r="64" spans="2:24" x14ac:dyDescent="0.35">
      <c r="B64" s="502"/>
      <c r="J64" s="502"/>
      <c r="L64" s="517"/>
      <c r="M64" s="498"/>
      <c r="N64" s="498"/>
      <c r="O64" s="498"/>
      <c r="P64" s="498"/>
    </row>
    <row r="65" spans="9:24" s="498" customFormat="1" x14ac:dyDescent="0.35">
      <c r="I65" s="499"/>
      <c r="J65" s="502"/>
      <c r="K65" s="505"/>
      <c r="L65" s="517"/>
      <c r="R65" s="503"/>
      <c r="S65" s="505"/>
      <c r="T65" s="506"/>
      <c r="U65" s="505"/>
      <c r="V65" s="505"/>
      <c r="W65" s="505"/>
      <c r="X65" s="505"/>
    </row>
  </sheetData>
  <mergeCells count="28">
    <mergeCell ref="B44:H44"/>
    <mergeCell ref="B55:H55"/>
    <mergeCell ref="Z25:AF25"/>
    <mergeCell ref="J20:P20"/>
    <mergeCell ref="R16:X16"/>
    <mergeCell ref="B22:H22"/>
    <mergeCell ref="J26:P26"/>
    <mergeCell ref="R23:X23"/>
    <mergeCell ref="J40:P40"/>
    <mergeCell ref="R37:X37"/>
    <mergeCell ref="B7:H7"/>
    <mergeCell ref="J7:P7"/>
    <mergeCell ref="R7:X7"/>
    <mergeCell ref="B13:H13"/>
    <mergeCell ref="J13:P13"/>
    <mergeCell ref="R12:X12"/>
    <mergeCell ref="B3:H3"/>
    <mergeCell ref="J3:P3"/>
    <mergeCell ref="R3:X3"/>
    <mergeCell ref="C5:G5"/>
    <mergeCell ref="K5:O5"/>
    <mergeCell ref="S5:W5"/>
    <mergeCell ref="B1:H1"/>
    <mergeCell ref="J1:P1"/>
    <mergeCell ref="R1:X1"/>
    <mergeCell ref="B2:H2"/>
    <mergeCell ref="J2:P2"/>
    <mergeCell ref="R2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tabSelected="1" zoomScale="104" zoomScaleNormal="104" workbookViewId="0">
      <selection activeCell="J9" sqref="J9"/>
    </sheetView>
  </sheetViews>
  <sheetFormatPr defaultColWidth="9.1796875" defaultRowHeight="14.5" x14ac:dyDescent="0.35"/>
  <cols>
    <col min="1" max="1" width="3.54296875" style="265" customWidth="1"/>
    <col min="2" max="2" width="26.81640625" style="265" bestFit="1" customWidth="1"/>
    <col min="3" max="3" width="6.1796875" style="266" bestFit="1" customWidth="1"/>
    <col min="4" max="4" width="6.81640625" style="266" bestFit="1" customWidth="1"/>
    <col min="5" max="5" width="7.81640625" style="266" bestFit="1" customWidth="1"/>
    <col min="6" max="6" width="6.1796875" style="265" bestFit="1" customWidth="1"/>
    <col min="7" max="7" width="6.81640625" style="265" bestFit="1" customWidth="1"/>
    <col min="8" max="8" width="7.81640625" style="265" bestFit="1" customWidth="1"/>
    <col min="9" max="9" width="9.1796875" style="265"/>
    <col min="10" max="10" width="14.453125" style="265" customWidth="1"/>
    <col min="11" max="16384" width="9.1796875" style="265"/>
  </cols>
  <sheetData>
    <row r="1" spans="2:16" ht="15" thickBot="1" x14ac:dyDescent="0.4"/>
    <row r="2" spans="2:16" x14ac:dyDescent="0.35">
      <c r="B2" s="562" t="s">
        <v>310</v>
      </c>
      <c r="C2" s="564" t="s">
        <v>709</v>
      </c>
      <c r="D2" s="565"/>
      <c r="E2" s="565"/>
      <c r="F2" s="564" t="s">
        <v>710</v>
      </c>
      <c r="G2" s="565"/>
      <c r="H2" s="568"/>
    </row>
    <row r="3" spans="2:16" ht="15" thickBot="1" x14ac:dyDescent="0.4">
      <c r="B3" s="563"/>
      <c r="C3" s="566"/>
      <c r="D3" s="567"/>
      <c r="E3" s="567"/>
      <c r="F3" s="566"/>
      <c r="G3" s="567"/>
      <c r="H3" s="569"/>
    </row>
    <row r="4" spans="2:16" ht="15" thickBot="1" x14ac:dyDescent="0.4">
      <c r="B4" s="267" t="s">
        <v>714</v>
      </c>
      <c r="C4" s="268" t="s">
        <v>210</v>
      </c>
      <c r="D4" s="269" t="s">
        <v>711</v>
      </c>
      <c r="E4" s="270" t="s">
        <v>712</v>
      </c>
      <c r="F4" s="271" t="s">
        <v>210</v>
      </c>
      <c r="G4" s="272" t="s">
        <v>711</v>
      </c>
      <c r="H4" s="273" t="s">
        <v>712</v>
      </c>
      <c r="J4" s="545"/>
    </row>
    <row r="5" spans="2:16" ht="15" thickBot="1" x14ac:dyDescent="0.4">
      <c r="B5" s="274" t="s">
        <v>265</v>
      </c>
      <c r="C5" s="275">
        <v>31</v>
      </c>
      <c r="D5" s="538">
        <v>37</v>
      </c>
      <c r="E5" s="277">
        <f>SUM(C5:D5)</f>
        <v>68</v>
      </c>
      <c r="F5" s="537">
        <v>76</v>
      </c>
      <c r="G5" s="276">
        <v>87</v>
      </c>
      <c r="H5" s="278">
        <f>F5+G5</f>
        <v>163</v>
      </c>
      <c r="J5" s="535" t="s">
        <v>1577</v>
      </c>
    </row>
    <row r="6" spans="2:16" ht="15" thickBot="1" x14ac:dyDescent="0.4">
      <c r="B6" s="279" t="s">
        <v>267</v>
      </c>
      <c r="C6" s="280">
        <v>26</v>
      </c>
      <c r="D6" s="539">
        <v>24</v>
      </c>
      <c r="E6" s="282">
        <f>SUM(C6:D6)</f>
        <v>50</v>
      </c>
      <c r="F6" s="280">
        <v>75</v>
      </c>
      <c r="G6" s="281">
        <v>63</v>
      </c>
      <c r="H6" s="283">
        <f>F6+G6</f>
        <v>138</v>
      </c>
    </row>
    <row r="7" spans="2:16" ht="15" thickBot="1" x14ac:dyDescent="0.4">
      <c r="B7" s="284" t="s">
        <v>264</v>
      </c>
      <c r="C7" s="285">
        <v>35</v>
      </c>
      <c r="D7" s="544">
        <v>39</v>
      </c>
      <c r="E7" s="286">
        <f>SUM(C7:D7)</f>
        <v>74</v>
      </c>
      <c r="F7" s="285">
        <v>92</v>
      </c>
      <c r="G7" s="544">
        <v>108</v>
      </c>
      <c r="H7" s="287">
        <f>F7+G7</f>
        <v>200</v>
      </c>
    </row>
    <row r="8" spans="2:16" ht="15" thickBot="1" x14ac:dyDescent="0.4">
      <c r="B8" s="288" t="s">
        <v>266</v>
      </c>
      <c r="C8" s="289">
        <v>31</v>
      </c>
      <c r="D8" s="290">
        <v>23</v>
      </c>
      <c r="E8" s="291">
        <f t="shared" ref="E8" si="0">SUM(C8:D8)</f>
        <v>54</v>
      </c>
      <c r="F8" s="289">
        <v>89</v>
      </c>
      <c r="G8" s="290">
        <v>64</v>
      </c>
      <c r="H8" s="292">
        <f t="shared" ref="H8" si="1">F8+G8</f>
        <v>153</v>
      </c>
    </row>
    <row r="9" spans="2:16" ht="15" thickBot="1" x14ac:dyDescent="0.4">
      <c r="B9" s="293" t="s">
        <v>713</v>
      </c>
      <c r="C9" s="294">
        <f>SUM(C5:C8)</f>
        <v>123</v>
      </c>
      <c r="D9" s="295">
        <f>SUM(D5:D8)</f>
        <v>123</v>
      </c>
      <c r="E9" s="294">
        <f t="shared" ref="E9:H9" si="2">SUM(E5:E8)</f>
        <v>246</v>
      </c>
      <c r="F9" s="294">
        <f t="shared" si="2"/>
        <v>332</v>
      </c>
      <c r="G9" s="295">
        <f t="shared" si="2"/>
        <v>322</v>
      </c>
      <c r="H9" s="296">
        <f t="shared" si="2"/>
        <v>654</v>
      </c>
    </row>
    <row r="12" spans="2:16" x14ac:dyDescent="0.35">
      <c r="B12" s="463" t="s">
        <v>1451</v>
      </c>
    </row>
    <row r="13" spans="2:16" x14ac:dyDescent="0.35">
      <c r="B13" s="463" t="s">
        <v>1452</v>
      </c>
    </row>
    <row r="16" spans="2:16" x14ac:dyDescent="0.35">
      <c r="B16" s="471" t="s">
        <v>1508</v>
      </c>
      <c r="C16" s="472"/>
      <c r="D16" s="472"/>
      <c r="E16" s="472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</row>
  </sheetData>
  <mergeCells count="3">
    <mergeCell ref="B2:B3"/>
    <mergeCell ref="C2:E3"/>
    <mergeCell ref="F2:H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303"/>
  <sheetViews>
    <sheetView topLeftCell="A90" zoomScale="90" zoomScaleNormal="90" workbookViewId="0">
      <selection activeCell="J62" sqref="J62:L63"/>
    </sheetView>
  </sheetViews>
  <sheetFormatPr defaultRowHeight="14.5" x14ac:dyDescent="0.35"/>
  <cols>
    <col min="1" max="1" width="4.26953125" style="338" customWidth="1"/>
    <col min="2" max="2" width="26.54296875" style="376" bestFit="1" customWidth="1"/>
    <col min="3" max="3" width="4.90625" style="132" bestFit="1" customWidth="1"/>
    <col min="4" max="4" width="15" style="349" bestFit="1" customWidth="1"/>
    <col min="5" max="5" width="6.54296875" style="350" bestFit="1" customWidth="1"/>
    <col min="6" max="6" width="9" style="470" bestFit="1" customWidth="1"/>
    <col min="7" max="7" width="7.7265625" style="352" bestFit="1" customWidth="1"/>
    <col min="8" max="8" width="7.1796875" style="266" bestFit="1" customWidth="1"/>
    <col min="9" max="9" width="4.54296875" style="265" bestFit="1" customWidth="1"/>
    <col min="10" max="10" width="30.54296875" style="355" bestFit="1" customWidth="1"/>
    <col min="11" max="11" width="4.90625" style="344" bestFit="1" customWidth="1"/>
    <col min="12" max="12" width="15" style="345" bestFit="1" customWidth="1"/>
    <col min="13" max="13" width="9" style="346" bestFit="1" customWidth="1"/>
    <col min="14" max="14" width="7.7265625" style="347" bestFit="1" customWidth="1"/>
    <col min="15" max="15" width="7.81640625" style="483" bestFit="1" customWidth="1"/>
    <col min="16" max="16" width="7.08984375" style="483" bestFit="1" customWidth="1"/>
    <col min="17" max="17" width="3.08984375" style="338" bestFit="1" customWidth="1"/>
  </cols>
  <sheetData>
    <row r="1" spans="1:17" ht="15" thickBot="1" x14ac:dyDescent="0.4">
      <c r="B1" s="411" t="s">
        <v>1013</v>
      </c>
      <c r="C1" s="411"/>
      <c r="D1" s="411"/>
      <c r="E1" s="411"/>
      <c r="F1" s="411"/>
      <c r="G1" s="473"/>
      <c r="H1" s="474"/>
      <c r="J1" s="570" t="s">
        <v>1014</v>
      </c>
      <c r="K1" s="570"/>
      <c r="L1" s="570"/>
      <c r="M1" s="570"/>
      <c r="N1" s="570"/>
    </row>
    <row r="2" spans="1:17" ht="15" thickBot="1" x14ac:dyDescent="0.4">
      <c r="B2" s="412" t="s">
        <v>1008</v>
      </c>
      <c r="C2" s="413" t="s">
        <v>1</v>
      </c>
      <c r="D2" s="413" t="s">
        <v>1</v>
      </c>
      <c r="E2" s="414" t="s">
        <v>239</v>
      </c>
      <c r="F2" s="415" t="s">
        <v>1009</v>
      </c>
      <c r="G2" s="462" t="s">
        <v>237</v>
      </c>
      <c r="H2" s="416" t="s">
        <v>238</v>
      </c>
      <c r="I2" s="417"/>
      <c r="J2" s="419" t="s">
        <v>49</v>
      </c>
      <c r="K2" s="420" t="s">
        <v>1</v>
      </c>
      <c r="L2" s="420" t="s">
        <v>1</v>
      </c>
      <c r="M2" s="421" t="s">
        <v>239</v>
      </c>
      <c r="N2" s="422" t="s">
        <v>240</v>
      </c>
      <c r="O2" s="339" t="s">
        <v>237</v>
      </c>
      <c r="P2" s="340" t="s">
        <v>238</v>
      </c>
    </row>
    <row r="3" spans="1:17" x14ac:dyDescent="0.35">
      <c r="A3" s="338">
        <v>31</v>
      </c>
      <c r="B3" s="377" t="s">
        <v>231</v>
      </c>
      <c r="C3" s="369" t="s">
        <v>715</v>
      </c>
      <c r="D3" s="369" t="s">
        <v>37</v>
      </c>
      <c r="E3" s="342">
        <v>6</v>
      </c>
      <c r="F3" s="465">
        <v>2</v>
      </c>
      <c r="G3" s="475" t="s">
        <v>210</v>
      </c>
      <c r="H3" s="476" t="s">
        <v>254</v>
      </c>
      <c r="I3" s="418"/>
      <c r="J3" s="435" t="s">
        <v>718</v>
      </c>
      <c r="K3" s="423" t="s">
        <v>715</v>
      </c>
      <c r="L3" s="423" t="s">
        <v>37</v>
      </c>
      <c r="M3" s="307">
        <v>4</v>
      </c>
      <c r="N3" s="308">
        <v>1</v>
      </c>
      <c r="O3" s="428" t="s">
        <v>209</v>
      </c>
      <c r="P3" s="429" t="s">
        <v>254</v>
      </c>
      <c r="Q3" s="536">
        <v>37</v>
      </c>
    </row>
    <row r="4" spans="1:17" x14ac:dyDescent="0.35">
      <c r="B4" s="378" t="s">
        <v>718</v>
      </c>
      <c r="C4" s="370" t="s">
        <v>715</v>
      </c>
      <c r="D4" s="370" t="s">
        <v>37</v>
      </c>
      <c r="E4" s="379">
        <v>9</v>
      </c>
      <c r="F4" s="466">
        <v>1</v>
      </c>
      <c r="G4" s="477" t="s">
        <v>210</v>
      </c>
      <c r="H4" s="478" t="s">
        <v>254</v>
      </c>
      <c r="I4" s="418"/>
      <c r="J4" s="436" t="s">
        <v>311</v>
      </c>
      <c r="K4" s="424" t="s">
        <v>105</v>
      </c>
      <c r="L4" s="424" t="s">
        <v>29</v>
      </c>
      <c r="M4" s="314">
        <v>8</v>
      </c>
      <c r="N4" s="315">
        <v>2</v>
      </c>
      <c r="O4" s="430" t="s">
        <v>209</v>
      </c>
      <c r="P4" s="431" t="s">
        <v>254</v>
      </c>
    </row>
    <row r="5" spans="1:17" x14ac:dyDescent="0.35">
      <c r="B5" s="378" t="s">
        <v>307</v>
      </c>
      <c r="C5" s="370" t="s">
        <v>93</v>
      </c>
      <c r="D5" s="370" t="s">
        <v>40</v>
      </c>
      <c r="E5" s="379">
        <v>12</v>
      </c>
      <c r="F5" s="466">
        <v>2</v>
      </c>
      <c r="G5" s="477" t="s">
        <v>210</v>
      </c>
      <c r="H5" s="478" t="s">
        <v>254</v>
      </c>
      <c r="I5" s="418"/>
      <c r="J5" s="436" t="s">
        <v>307</v>
      </c>
      <c r="K5" s="424" t="s">
        <v>93</v>
      </c>
      <c r="L5" s="424" t="s">
        <v>40</v>
      </c>
      <c r="M5" s="314" t="s">
        <v>216</v>
      </c>
      <c r="N5" s="315">
        <v>5</v>
      </c>
      <c r="O5" s="430" t="s">
        <v>209</v>
      </c>
      <c r="P5" s="431" t="s">
        <v>254</v>
      </c>
    </row>
    <row r="6" spans="1:17" x14ac:dyDescent="0.35">
      <c r="B6" s="378" t="s">
        <v>296</v>
      </c>
      <c r="C6" s="370" t="s">
        <v>715</v>
      </c>
      <c r="D6" s="370" t="s">
        <v>37</v>
      </c>
      <c r="E6" s="379">
        <v>13</v>
      </c>
      <c r="F6" s="466">
        <v>4</v>
      </c>
      <c r="G6" s="477" t="s">
        <v>210</v>
      </c>
      <c r="H6" s="478" t="s">
        <v>254</v>
      </c>
      <c r="I6" s="418"/>
      <c r="J6" s="436" t="s">
        <v>231</v>
      </c>
      <c r="K6" s="424" t="s">
        <v>715</v>
      </c>
      <c r="L6" s="424" t="s">
        <v>37</v>
      </c>
      <c r="M6" s="314" t="s">
        <v>216</v>
      </c>
      <c r="N6" s="315">
        <v>5</v>
      </c>
      <c r="O6" s="430" t="s">
        <v>209</v>
      </c>
      <c r="P6" s="431" t="s">
        <v>254</v>
      </c>
    </row>
    <row r="7" spans="1:17" x14ac:dyDescent="0.35">
      <c r="B7" s="378" t="s">
        <v>308</v>
      </c>
      <c r="C7" s="370" t="s">
        <v>93</v>
      </c>
      <c r="D7" s="370" t="s">
        <v>40</v>
      </c>
      <c r="E7" s="379">
        <v>15</v>
      </c>
      <c r="F7" s="466">
        <v>4</v>
      </c>
      <c r="G7" s="477" t="s">
        <v>210</v>
      </c>
      <c r="H7" s="478" t="s">
        <v>254</v>
      </c>
      <c r="I7" s="418"/>
      <c r="J7" s="436" t="s">
        <v>332</v>
      </c>
      <c r="K7" s="424" t="s">
        <v>211</v>
      </c>
      <c r="L7" s="424" t="s">
        <v>213</v>
      </c>
      <c r="M7" s="314" t="s">
        <v>216</v>
      </c>
      <c r="N7" s="315">
        <v>6</v>
      </c>
      <c r="O7" s="430" t="s">
        <v>209</v>
      </c>
      <c r="P7" s="431" t="s">
        <v>254</v>
      </c>
    </row>
    <row r="8" spans="1:17" x14ac:dyDescent="0.35">
      <c r="B8" s="378" t="s">
        <v>1371</v>
      </c>
      <c r="C8" s="370" t="s">
        <v>1372</v>
      </c>
      <c r="D8" s="370" t="s">
        <v>53</v>
      </c>
      <c r="E8" s="379"/>
      <c r="F8" s="466">
        <v>3</v>
      </c>
      <c r="G8" s="477" t="s">
        <v>210</v>
      </c>
      <c r="H8" s="478" t="s">
        <v>254</v>
      </c>
      <c r="I8" s="418"/>
      <c r="J8" s="436" t="s">
        <v>308</v>
      </c>
      <c r="K8" s="424" t="s">
        <v>93</v>
      </c>
      <c r="L8" s="424" t="s">
        <v>40</v>
      </c>
      <c r="M8" s="314" t="s">
        <v>216</v>
      </c>
      <c r="N8" s="315">
        <v>9</v>
      </c>
      <c r="O8" s="430" t="s">
        <v>209</v>
      </c>
      <c r="P8" s="431" t="s">
        <v>254</v>
      </c>
    </row>
    <row r="9" spans="1:17" x14ac:dyDescent="0.35">
      <c r="B9" s="378" t="s">
        <v>1375</v>
      </c>
      <c r="C9" s="370" t="s">
        <v>1372</v>
      </c>
      <c r="D9" s="370" t="s">
        <v>53</v>
      </c>
      <c r="E9" s="379"/>
      <c r="F9" s="466">
        <v>5</v>
      </c>
      <c r="G9" s="477" t="s">
        <v>210</v>
      </c>
      <c r="H9" s="478" t="s">
        <v>254</v>
      </c>
      <c r="I9" s="418"/>
      <c r="J9" s="436" t="s">
        <v>456</v>
      </c>
      <c r="K9" s="424" t="s">
        <v>211</v>
      </c>
      <c r="L9" s="424" t="s">
        <v>213</v>
      </c>
      <c r="M9" s="314" t="s">
        <v>216</v>
      </c>
      <c r="N9" s="315">
        <v>9</v>
      </c>
      <c r="O9" s="430" t="s">
        <v>209</v>
      </c>
      <c r="P9" s="431" t="s">
        <v>254</v>
      </c>
    </row>
    <row r="10" spans="1:17" x14ac:dyDescent="0.35">
      <c r="B10" s="378" t="s">
        <v>719</v>
      </c>
      <c r="C10" s="370" t="s">
        <v>715</v>
      </c>
      <c r="D10" s="370" t="s">
        <v>37</v>
      </c>
      <c r="E10" s="379" t="s">
        <v>216</v>
      </c>
      <c r="F10" s="466">
        <v>7</v>
      </c>
      <c r="G10" s="477" t="s">
        <v>210</v>
      </c>
      <c r="H10" s="478" t="s">
        <v>254</v>
      </c>
      <c r="I10" s="418"/>
      <c r="J10" s="436" t="s">
        <v>719</v>
      </c>
      <c r="K10" s="424" t="s">
        <v>715</v>
      </c>
      <c r="L10" s="424" t="s">
        <v>37</v>
      </c>
      <c r="M10" s="314" t="s">
        <v>216</v>
      </c>
      <c r="N10" s="315">
        <v>9</v>
      </c>
      <c r="O10" s="430" t="s">
        <v>209</v>
      </c>
      <c r="P10" s="431" t="s">
        <v>254</v>
      </c>
    </row>
    <row r="11" spans="1:17" x14ac:dyDescent="0.35">
      <c r="B11" s="378" t="s">
        <v>1194</v>
      </c>
      <c r="C11" s="370" t="s">
        <v>95</v>
      </c>
      <c r="D11" s="370" t="s">
        <v>34</v>
      </c>
      <c r="E11" s="379" t="s">
        <v>216</v>
      </c>
      <c r="F11" s="466">
        <v>8</v>
      </c>
      <c r="G11" s="477" t="s">
        <v>210</v>
      </c>
      <c r="H11" s="478" t="s">
        <v>254</v>
      </c>
      <c r="I11" s="418"/>
      <c r="J11" s="436" t="s">
        <v>297</v>
      </c>
      <c r="K11" s="424" t="s">
        <v>219</v>
      </c>
      <c r="L11" s="424" t="s">
        <v>220</v>
      </c>
      <c r="M11" s="314" t="s">
        <v>216</v>
      </c>
      <c r="N11" s="315">
        <v>9</v>
      </c>
      <c r="O11" s="430" t="s">
        <v>209</v>
      </c>
      <c r="P11" s="431" t="s">
        <v>254</v>
      </c>
    </row>
    <row r="12" spans="1:17" x14ac:dyDescent="0.35">
      <c r="B12" s="378" t="s">
        <v>299</v>
      </c>
      <c r="C12" s="370" t="s">
        <v>702</v>
      </c>
      <c r="D12" s="370" t="s">
        <v>262</v>
      </c>
      <c r="E12" s="379" t="s">
        <v>216</v>
      </c>
      <c r="F12" s="466">
        <v>9</v>
      </c>
      <c r="G12" s="477" t="s">
        <v>210</v>
      </c>
      <c r="H12" s="478" t="s">
        <v>254</v>
      </c>
      <c r="I12" s="418"/>
      <c r="J12" s="436" t="s">
        <v>334</v>
      </c>
      <c r="K12" s="424" t="s">
        <v>219</v>
      </c>
      <c r="L12" s="424" t="s">
        <v>220</v>
      </c>
      <c r="M12" s="314" t="s">
        <v>216</v>
      </c>
      <c r="N12" s="315">
        <v>9</v>
      </c>
      <c r="O12" s="430" t="s">
        <v>209</v>
      </c>
      <c r="P12" s="431" t="s">
        <v>254</v>
      </c>
    </row>
    <row r="13" spans="1:17" x14ac:dyDescent="0.35">
      <c r="B13" s="378" t="s">
        <v>311</v>
      </c>
      <c r="C13" s="370" t="s">
        <v>105</v>
      </c>
      <c r="D13" s="370" t="s">
        <v>29</v>
      </c>
      <c r="E13" s="379" t="s">
        <v>216</v>
      </c>
      <c r="F13" s="466">
        <v>9</v>
      </c>
      <c r="G13" s="477" t="s">
        <v>210</v>
      </c>
      <c r="H13" s="478" t="s">
        <v>254</v>
      </c>
      <c r="I13" s="418"/>
      <c r="J13" s="436" t="s">
        <v>1178</v>
      </c>
      <c r="K13" s="424" t="s">
        <v>93</v>
      </c>
      <c r="L13" s="424" t="s">
        <v>40</v>
      </c>
      <c r="M13" s="314" t="s">
        <v>216</v>
      </c>
      <c r="N13" s="315" t="s">
        <v>216</v>
      </c>
      <c r="O13" s="430" t="s">
        <v>209</v>
      </c>
      <c r="P13" s="431" t="s">
        <v>254</v>
      </c>
    </row>
    <row r="14" spans="1:17" x14ac:dyDescent="0.35">
      <c r="B14" s="378" t="s">
        <v>1459</v>
      </c>
      <c r="C14" s="370" t="s">
        <v>1460</v>
      </c>
      <c r="D14" s="370" t="s">
        <v>309</v>
      </c>
      <c r="E14" s="379"/>
      <c r="F14" s="466">
        <v>9</v>
      </c>
      <c r="G14" s="477" t="s">
        <v>210</v>
      </c>
      <c r="H14" s="478" t="s">
        <v>254</v>
      </c>
      <c r="I14" s="418"/>
      <c r="J14" s="436" t="s">
        <v>1355</v>
      </c>
      <c r="K14" s="424" t="s">
        <v>93</v>
      </c>
      <c r="L14" s="424" t="s">
        <v>40</v>
      </c>
      <c r="M14" s="314" t="s">
        <v>216</v>
      </c>
      <c r="N14" s="315" t="s">
        <v>216</v>
      </c>
      <c r="O14" s="430" t="s">
        <v>209</v>
      </c>
      <c r="P14" s="431" t="s">
        <v>254</v>
      </c>
    </row>
    <row r="15" spans="1:17" x14ac:dyDescent="0.35">
      <c r="B15" s="378" t="s">
        <v>455</v>
      </c>
      <c r="C15" s="370" t="s">
        <v>105</v>
      </c>
      <c r="D15" s="370" t="s">
        <v>29</v>
      </c>
      <c r="E15" s="379"/>
      <c r="F15" s="466">
        <v>9</v>
      </c>
      <c r="G15" s="477" t="s">
        <v>210</v>
      </c>
      <c r="H15" s="478" t="s">
        <v>254</v>
      </c>
      <c r="I15" s="418"/>
      <c r="J15" s="436" t="s">
        <v>1481</v>
      </c>
      <c r="K15" s="424" t="s">
        <v>1482</v>
      </c>
      <c r="L15" s="424" t="s">
        <v>1483</v>
      </c>
      <c r="M15" s="314"/>
      <c r="N15" s="315"/>
      <c r="O15" s="430" t="s">
        <v>209</v>
      </c>
      <c r="P15" s="431" t="s">
        <v>254</v>
      </c>
    </row>
    <row r="16" spans="1:17" x14ac:dyDescent="0.35">
      <c r="B16" s="378" t="s">
        <v>954</v>
      </c>
      <c r="C16" s="370" t="s">
        <v>95</v>
      </c>
      <c r="D16" s="370" t="s">
        <v>34</v>
      </c>
      <c r="E16" s="379" t="s">
        <v>216</v>
      </c>
      <c r="F16" s="466" t="s">
        <v>216</v>
      </c>
      <c r="G16" s="477" t="s">
        <v>210</v>
      </c>
      <c r="H16" s="478" t="s">
        <v>254</v>
      </c>
      <c r="I16" s="418"/>
      <c r="J16" s="436" t="s">
        <v>954</v>
      </c>
      <c r="K16" s="424" t="s">
        <v>95</v>
      </c>
      <c r="L16" s="424" t="s">
        <v>34</v>
      </c>
      <c r="M16" s="314" t="s">
        <v>216</v>
      </c>
      <c r="N16" s="315" t="s">
        <v>216</v>
      </c>
      <c r="O16" s="430" t="s">
        <v>209</v>
      </c>
      <c r="P16" s="431" t="s">
        <v>254</v>
      </c>
    </row>
    <row r="17" spans="2:16" customFormat="1" x14ac:dyDescent="0.35">
      <c r="B17" s="378" t="s">
        <v>1191</v>
      </c>
      <c r="C17" s="370" t="s">
        <v>95</v>
      </c>
      <c r="D17" s="370" t="s">
        <v>34</v>
      </c>
      <c r="E17" s="379" t="s">
        <v>216</v>
      </c>
      <c r="F17" s="466" t="s">
        <v>216</v>
      </c>
      <c r="G17" s="477" t="s">
        <v>210</v>
      </c>
      <c r="H17" s="478" t="s">
        <v>254</v>
      </c>
      <c r="I17" s="418"/>
      <c r="J17" s="436" t="s">
        <v>955</v>
      </c>
      <c r="K17" s="424" t="s">
        <v>95</v>
      </c>
      <c r="L17" s="424" t="s">
        <v>34</v>
      </c>
      <c r="M17" s="314" t="s">
        <v>216</v>
      </c>
      <c r="N17" s="315" t="s">
        <v>216</v>
      </c>
      <c r="O17" s="430" t="s">
        <v>209</v>
      </c>
      <c r="P17" s="431" t="s">
        <v>254</v>
      </c>
    </row>
    <row r="18" spans="2:16" customFormat="1" x14ac:dyDescent="0.35">
      <c r="B18" s="378" t="s">
        <v>256</v>
      </c>
      <c r="C18" s="370" t="s">
        <v>211</v>
      </c>
      <c r="D18" s="370" t="s">
        <v>213</v>
      </c>
      <c r="E18" s="379" t="s">
        <v>216</v>
      </c>
      <c r="F18" s="466" t="s">
        <v>216</v>
      </c>
      <c r="G18" s="477" t="s">
        <v>210</v>
      </c>
      <c r="H18" s="478" t="s">
        <v>254</v>
      </c>
      <c r="I18" s="418"/>
      <c r="J18" s="436" t="s">
        <v>302</v>
      </c>
      <c r="K18" s="424" t="s">
        <v>95</v>
      </c>
      <c r="L18" s="424" t="s">
        <v>34</v>
      </c>
      <c r="M18" s="314" t="s">
        <v>216</v>
      </c>
      <c r="N18" s="315" t="s">
        <v>216</v>
      </c>
      <c r="O18" s="430" t="s">
        <v>209</v>
      </c>
      <c r="P18" s="431" t="s">
        <v>254</v>
      </c>
    </row>
    <row r="19" spans="2:16" customFormat="1" x14ac:dyDescent="0.35">
      <c r="B19" s="378" t="s">
        <v>1097</v>
      </c>
      <c r="C19" s="370" t="s">
        <v>211</v>
      </c>
      <c r="D19" s="370" t="s">
        <v>213</v>
      </c>
      <c r="E19" s="379" t="s">
        <v>216</v>
      </c>
      <c r="F19" s="466" t="s">
        <v>216</v>
      </c>
      <c r="G19" s="477" t="s">
        <v>210</v>
      </c>
      <c r="H19" s="478" t="s">
        <v>254</v>
      </c>
      <c r="I19" s="418"/>
      <c r="J19" s="436" t="s">
        <v>1188</v>
      </c>
      <c r="K19" s="424" t="s">
        <v>95</v>
      </c>
      <c r="L19" s="424" t="s">
        <v>34</v>
      </c>
      <c r="M19" s="314" t="s">
        <v>216</v>
      </c>
      <c r="N19" s="315" t="s">
        <v>216</v>
      </c>
      <c r="O19" s="430" t="s">
        <v>209</v>
      </c>
      <c r="P19" s="431" t="s">
        <v>254</v>
      </c>
    </row>
    <row r="20" spans="2:16" customFormat="1" x14ac:dyDescent="0.35">
      <c r="B20" s="378" t="s">
        <v>990</v>
      </c>
      <c r="C20" s="370" t="s">
        <v>702</v>
      </c>
      <c r="D20" s="370" t="s">
        <v>262</v>
      </c>
      <c r="E20" s="379" t="s">
        <v>216</v>
      </c>
      <c r="F20" s="466" t="s">
        <v>216</v>
      </c>
      <c r="G20" s="477" t="s">
        <v>210</v>
      </c>
      <c r="H20" s="478" t="s">
        <v>254</v>
      </c>
      <c r="I20" s="418"/>
      <c r="J20" s="436" t="s">
        <v>256</v>
      </c>
      <c r="K20" s="424" t="s">
        <v>211</v>
      </c>
      <c r="L20" s="424" t="s">
        <v>213</v>
      </c>
      <c r="M20" s="314" t="s">
        <v>216</v>
      </c>
      <c r="N20" s="315" t="s">
        <v>216</v>
      </c>
      <c r="O20" s="430" t="s">
        <v>209</v>
      </c>
      <c r="P20" s="431" t="s">
        <v>254</v>
      </c>
    </row>
    <row r="21" spans="2:16" customFormat="1" x14ac:dyDescent="0.35">
      <c r="B21" s="378" t="s">
        <v>1516</v>
      </c>
      <c r="C21" s="370" t="s">
        <v>104</v>
      </c>
      <c r="D21" s="370" t="s">
        <v>31</v>
      </c>
      <c r="E21" s="379"/>
      <c r="F21" s="466"/>
      <c r="G21" s="477" t="s">
        <v>210</v>
      </c>
      <c r="H21" s="478" t="s">
        <v>254</v>
      </c>
      <c r="I21" s="418"/>
      <c r="J21" s="436" t="s">
        <v>299</v>
      </c>
      <c r="K21" s="424" t="s">
        <v>702</v>
      </c>
      <c r="L21" s="424" t="s">
        <v>262</v>
      </c>
      <c r="M21" s="314" t="s">
        <v>216</v>
      </c>
      <c r="N21" s="315" t="s">
        <v>216</v>
      </c>
      <c r="O21" s="430" t="s">
        <v>209</v>
      </c>
      <c r="P21" s="431" t="s">
        <v>254</v>
      </c>
    </row>
    <row r="22" spans="2:16" customFormat="1" x14ac:dyDescent="0.35">
      <c r="B22" s="378" t="s">
        <v>956</v>
      </c>
      <c r="C22" s="370" t="s">
        <v>105</v>
      </c>
      <c r="D22" s="370" t="s">
        <v>29</v>
      </c>
      <c r="E22" s="379" t="s">
        <v>216</v>
      </c>
      <c r="F22" s="466" t="s">
        <v>216</v>
      </c>
      <c r="G22" s="477" t="s">
        <v>210</v>
      </c>
      <c r="H22" s="478" t="s">
        <v>254</v>
      </c>
      <c r="I22" s="418"/>
      <c r="J22" s="436" t="s">
        <v>1371</v>
      </c>
      <c r="K22" s="424" t="s">
        <v>1372</v>
      </c>
      <c r="L22" s="424" t="s">
        <v>53</v>
      </c>
      <c r="M22" s="314"/>
      <c r="N22" s="315"/>
      <c r="O22" s="430" t="s">
        <v>209</v>
      </c>
      <c r="P22" s="431" t="s">
        <v>254</v>
      </c>
    </row>
    <row r="23" spans="2:16" customFormat="1" x14ac:dyDescent="0.35">
      <c r="B23" s="378" t="s">
        <v>1332</v>
      </c>
      <c r="C23" s="370" t="s">
        <v>105</v>
      </c>
      <c r="D23" s="370" t="s">
        <v>29</v>
      </c>
      <c r="E23" s="379" t="s">
        <v>216</v>
      </c>
      <c r="F23" s="466" t="s">
        <v>216</v>
      </c>
      <c r="G23" s="477" t="s">
        <v>210</v>
      </c>
      <c r="H23" s="478" t="s">
        <v>254</v>
      </c>
      <c r="I23" s="418"/>
      <c r="J23" s="436" t="s">
        <v>1375</v>
      </c>
      <c r="K23" s="424" t="s">
        <v>1372</v>
      </c>
      <c r="L23" s="424" t="s">
        <v>53</v>
      </c>
      <c r="M23" s="314"/>
      <c r="N23" s="315"/>
      <c r="O23" s="430" t="s">
        <v>209</v>
      </c>
      <c r="P23" s="431" t="s">
        <v>254</v>
      </c>
    </row>
    <row r="24" spans="2:16" customFormat="1" x14ac:dyDescent="0.35">
      <c r="B24" s="378" t="s">
        <v>957</v>
      </c>
      <c r="C24" s="370" t="s">
        <v>105</v>
      </c>
      <c r="D24" s="370" t="s">
        <v>29</v>
      </c>
      <c r="E24" s="379" t="s">
        <v>216</v>
      </c>
      <c r="F24" s="466" t="s">
        <v>216</v>
      </c>
      <c r="G24" s="477" t="s">
        <v>210</v>
      </c>
      <c r="H24" s="478" t="s">
        <v>254</v>
      </c>
      <c r="I24" s="418"/>
      <c r="J24" s="436" t="s">
        <v>1516</v>
      </c>
      <c r="K24" s="424" t="s">
        <v>104</v>
      </c>
      <c r="L24" s="424" t="s">
        <v>31</v>
      </c>
      <c r="M24" s="314"/>
      <c r="N24" s="315"/>
      <c r="O24" s="430" t="s">
        <v>209</v>
      </c>
      <c r="P24" s="431" t="s">
        <v>254</v>
      </c>
    </row>
    <row r="25" spans="2:16" customFormat="1" x14ac:dyDescent="0.35">
      <c r="B25" s="378" t="s">
        <v>1273</v>
      </c>
      <c r="C25" s="370" t="s">
        <v>105</v>
      </c>
      <c r="D25" s="370" t="s">
        <v>29</v>
      </c>
      <c r="E25" s="379" t="s">
        <v>216</v>
      </c>
      <c r="F25" s="466" t="s">
        <v>216</v>
      </c>
      <c r="G25" s="477" t="s">
        <v>210</v>
      </c>
      <c r="H25" s="478" t="s">
        <v>254</v>
      </c>
      <c r="I25" s="418"/>
      <c r="J25" s="436" t="s">
        <v>455</v>
      </c>
      <c r="K25" s="424" t="s">
        <v>105</v>
      </c>
      <c r="L25" s="424" t="s">
        <v>29</v>
      </c>
      <c r="M25" s="314" t="s">
        <v>216</v>
      </c>
      <c r="N25" s="315" t="s">
        <v>216</v>
      </c>
      <c r="O25" s="430" t="s">
        <v>209</v>
      </c>
      <c r="P25" s="431" t="s">
        <v>254</v>
      </c>
    </row>
    <row r="26" spans="2:16" customFormat="1" x14ac:dyDescent="0.35">
      <c r="B26" s="378" t="s">
        <v>1525</v>
      </c>
      <c r="C26" s="370" t="s">
        <v>105</v>
      </c>
      <c r="D26" s="370" t="s">
        <v>29</v>
      </c>
      <c r="E26" s="379" t="s">
        <v>216</v>
      </c>
      <c r="F26" s="466" t="s">
        <v>216</v>
      </c>
      <c r="G26" s="477" t="s">
        <v>210</v>
      </c>
      <c r="H26" s="478" t="s">
        <v>254</v>
      </c>
      <c r="I26" s="418"/>
      <c r="J26" s="436" t="s">
        <v>1575</v>
      </c>
      <c r="K26" s="424" t="s">
        <v>105</v>
      </c>
      <c r="L26" s="424" t="s">
        <v>29</v>
      </c>
      <c r="M26" s="314" t="s">
        <v>216</v>
      </c>
      <c r="N26" s="315" t="s">
        <v>216</v>
      </c>
      <c r="O26" s="430" t="s">
        <v>209</v>
      </c>
      <c r="P26" s="431" t="s">
        <v>254</v>
      </c>
    </row>
    <row r="27" spans="2:16" customFormat="1" x14ac:dyDescent="0.35">
      <c r="B27" s="378" t="s">
        <v>297</v>
      </c>
      <c r="C27" s="370" t="s">
        <v>219</v>
      </c>
      <c r="D27" s="370" t="s">
        <v>220</v>
      </c>
      <c r="E27" s="379" t="s">
        <v>216</v>
      </c>
      <c r="F27" s="466" t="s">
        <v>216</v>
      </c>
      <c r="G27" s="477" t="s">
        <v>210</v>
      </c>
      <c r="H27" s="478" t="s">
        <v>254</v>
      </c>
      <c r="I27" s="418"/>
      <c r="J27" s="436" t="s">
        <v>1486</v>
      </c>
      <c r="K27" s="424" t="s">
        <v>105</v>
      </c>
      <c r="L27" s="424" t="s">
        <v>29</v>
      </c>
      <c r="M27" s="314" t="s">
        <v>216</v>
      </c>
      <c r="N27" s="315" t="s">
        <v>216</v>
      </c>
      <c r="O27" s="430" t="s">
        <v>209</v>
      </c>
      <c r="P27" s="431" t="s">
        <v>254</v>
      </c>
    </row>
    <row r="28" spans="2:16" customFormat="1" x14ac:dyDescent="0.35">
      <c r="B28" s="378" t="s">
        <v>1348</v>
      </c>
      <c r="C28" s="370" t="s">
        <v>219</v>
      </c>
      <c r="D28" s="370" t="s">
        <v>220</v>
      </c>
      <c r="E28" s="379" t="s">
        <v>216</v>
      </c>
      <c r="F28" s="466" t="s">
        <v>216</v>
      </c>
      <c r="G28" s="477" t="s">
        <v>210</v>
      </c>
      <c r="H28" s="478" t="s">
        <v>254</v>
      </c>
      <c r="I28" s="418"/>
      <c r="J28" s="436" t="s">
        <v>956</v>
      </c>
      <c r="K28" s="424" t="s">
        <v>105</v>
      </c>
      <c r="L28" s="424" t="s">
        <v>29</v>
      </c>
      <c r="M28" s="314" t="s">
        <v>216</v>
      </c>
      <c r="N28" s="315" t="s">
        <v>216</v>
      </c>
      <c r="O28" s="430" t="s">
        <v>209</v>
      </c>
      <c r="P28" s="431" t="s">
        <v>254</v>
      </c>
    </row>
    <row r="29" spans="2:16" customFormat="1" x14ac:dyDescent="0.35">
      <c r="B29" s="378" t="s">
        <v>959</v>
      </c>
      <c r="C29" s="370" t="s">
        <v>219</v>
      </c>
      <c r="D29" s="370" t="s">
        <v>220</v>
      </c>
      <c r="E29" s="379" t="s">
        <v>216</v>
      </c>
      <c r="F29" s="466" t="s">
        <v>216</v>
      </c>
      <c r="G29" s="477" t="s">
        <v>210</v>
      </c>
      <c r="H29" s="478" t="s">
        <v>254</v>
      </c>
      <c r="I29" s="418"/>
      <c r="J29" s="436" t="s">
        <v>957</v>
      </c>
      <c r="K29" s="424" t="s">
        <v>105</v>
      </c>
      <c r="L29" s="424" t="s">
        <v>29</v>
      </c>
      <c r="M29" s="314" t="s">
        <v>216</v>
      </c>
      <c r="N29" s="315" t="s">
        <v>216</v>
      </c>
      <c r="O29" s="430" t="s">
        <v>209</v>
      </c>
      <c r="P29" s="431" t="s">
        <v>254</v>
      </c>
    </row>
    <row r="30" spans="2:16" customFormat="1" x14ac:dyDescent="0.35">
      <c r="B30" s="378" t="s">
        <v>334</v>
      </c>
      <c r="C30" s="370" t="s">
        <v>219</v>
      </c>
      <c r="D30" s="370" t="s">
        <v>220</v>
      </c>
      <c r="E30" s="379" t="s">
        <v>216</v>
      </c>
      <c r="F30" s="466" t="s">
        <v>216</v>
      </c>
      <c r="G30" s="477" t="s">
        <v>210</v>
      </c>
      <c r="H30" s="478" t="s">
        <v>254</v>
      </c>
      <c r="I30" s="418"/>
      <c r="J30" s="436" t="s">
        <v>1273</v>
      </c>
      <c r="K30" s="424" t="s">
        <v>105</v>
      </c>
      <c r="L30" s="424" t="s">
        <v>29</v>
      </c>
      <c r="M30" s="314" t="s">
        <v>216</v>
      </c>
      <c r="N30" s="315" t="s">
        <v>216</v>
      </c>
      <c r="O30" s="430" t="s">
        <v>209</v>
      </c>
      <c r="P30" s="431" t="s">
        <v>254</v>
      </c>
    </row>
    <row r="31" spans="2:16" customFormat="1" x14ac:dyDescent="0.35">
      <c r="B31" s="378" t="s">
        <v>1463</v>
      </c>
      <c r="C31" s="370" t="s">
        <v>1460</v>
      </c>
      <c r="D31" s="370" t="s">
        <v>309</v>
      </c>
      <c r="E31" s="379"/>
      <c r="F31" s="466"/>
      <c r="G31" s="477" t="s">
        <v>210</v>
      </c>
      <c r="H31" s="478" t="s">
        <v>254</v>
      </c>
      <c r="I31" s="418"/>
      <c r="J31" s="495" t="s">
        <v>1525</v>
      </c>
      <c r="K31" s="496" t="s">
        <v>105</v>
      </c>
      <c r="L31" s="496" t="s">
        <v>29</v>
      </c>
      <c r="M31" s="314"/>
      <c r="N31" s="315"/>
      <c r="O31" s="430" t="s">
        <v>209</v>
      </c>
      <c r="P31" s="431" t="s">
        <v>254</v>
      </c>
    </row>
    <row r="32" spans="2:16" customFormat="1" x14ac:dyDescent="0.35">
      <c r="B32" s="378" t="s">
        <v>961</v>
      </c>
      <c r="C32" s="370" t="s">
        <v>109</v>
      </c>
      <c r="D32" s="370" t="s">
        <v>38</v>
      </c>
      <c r="E32" s="379" t="s">
        <v>216</v>
      </c>
      <c r="F32" s="466" t="s">
        <v>216</v>
      </c>
      <c r="G32" s="477" t="s">
        <v>210</v>
      </c>
      <c r="H32" s="478" t="s">
        <v>254</v>
      </c>
      <c r="I32" s="418"/>
      <c r="J32" s="436" t="s">
        <v>958</v>
      </c>
      <c r="K32" s="424" t="s">
        <v>219</v>
      </c>
      <c r="L32" s="424" t="s">
        <v>220</v>
      </c>
      <c r="M32" s="314" t="s">
        <v>216</v>
      </c>
      <c r="N32" s="315" t="s">
        <v>216</v>
      </c>
      <c r="O32" s="430" t="s">
        <v>209</v>
      </c>
      <c r="P32" s="431" t="s">
        <v>254</v>
      </c>
    </row>
    <row r="33" spans="1:23" ht="15" thickBot="1" x14ac:dyDescent="0.4">
      <c r="B33" s="380" t="s">
        <v>991</v>
      </c>
      <c r="C33" s="371" t="s">
        <v>109</v>
      </c>
      <c r="D33" s="371" t="s">
        <v>38</v>
      </c>
      <c r="E33" s="381" t="s">
        <v>216</v>
      </c>
      <c r="F33" s="467" t="s">
        <v>216</v>
      </c>
      <c r="G33" s="479" t="s">
        <v>210</v>
      </c>
      <c r="H33" s="480" t="s">
        <v>254</v>
      </c>
      <c r="I33" s="418"/>
      <c r="J33" s="436" t="s">
        <v>959</v>
      </c>
      <c r="K33" s="424" t="s">
        <v>219</v>
      </c>
      <c r="L33" s="424" t="s">
        <v>220</v>
      </c>
      <c r="M33" s="314" t="s">
        <v>216</v>
      </c>
      <c r="N33" s="315" t="s">
        <v>216</v>
      </c>
      <c r="O33" s="430" t="s">
        <v>209</v>
      </c>
      <c r="P33" s="431" t="s">
        <v>254</v>
      </c>
    </row>
    <row r="34" spans="1:23" x14ac:dyDescent="0.35">
      <c r="A34" s="535">
        <v>26</v>
      </c>
      <c r="B34" s="377" t="s">
        <v>233</v>
      </c>
      <c r="C34" s="369" t="s">
        <v>102</v>
      </c>
      <c r="D34" s="369" t="s">
        <v>36</v>
      </c>
      <c r="E34" s="342">
        <v>5</v>
      </c>
      <c r="F34" s="465">
        <v>1</v>
      </c>
      <c r="G34" s="475" t="s">
        <v>210</v>
      </c>
      <c r="H34" s="476" t="s">
        <v>258</v>
      </c>
      <c r="I34" s="418"/>
      <c r="J34" s="436" t="s">
        <v>960</v>
      </c>
      <c r="K34" s="424" t="s">
        <v>219</v>
      </c>
      <c r="L34" s="424" t="s">
        <v>220</v>
      </c>
      <c r="M34" s="314" t="s">
        <v>216</v>
      </c>
      <c r="N34" s="315" t="s">
        <v>216</v>
      </c>
      <c r="O34" s="430" t="s">
        <v>209</v>
      </c>
      <c r="P34" s="431" t="s">
        <v>254</v>
      </c>
    </row>
    <row r="35" spans="1:23" x14ac:dyDescent="0.35">
      <c r="B35" s="378" t="s">
        <v>114</v>
      </c>
      <c r="C35" s="370" t="s">
        <v>96</v>
      </c>
      <c r="D35" s="370" t="s">
        <v>33</v>
      </c>
      <c r="E35" s="379">
        <v>11</v>
      </c>
      <c r="F35" s="466">
        <v>3</v>
      </c>
      <c r="G35" s="477" t="s">
        <v>210</v>
      </c>
      <c r="H35" s="478" t="s">
        <v>258</v>
      </c>
      <c r="I35" s="418"/>
      <c r="J35" s="436" t="s">
        <v>961</v>
      </c>
      <c r="K35" s="424" t="s">
        <v>109</v>
      </c>
      <c r="L35" s="424" t="s">
        <v>38</v>
      </c>
      <c r="M35" s="314" t="s">
        <v>216</v>
      </c>
      <c r="N35" s="315" t="s">
        <v>216</v>
      </c>
      <c r="O35" s="430" t="s">
        <v>209</v>
      </c>
      <c r="P35" s="431" t="s">
        <v>254</v>
      </c>
    </row>
    <row r="36" spans="1:23" x14ac:dyDescent="0.35">
      <c r="B36" s="378" t="s">
        <v>1104</v>
      </c>
      <c r="C36" s="370" t="s">
        <v>102</v>
      </c>
      <c r="D36" s="370" t="s">
        <v>36</v>
      </c>
      <c r="E36" s="379">
        <v>14</v>
      </c>
      <c r="F36" s="466">
        <v>5</v>
      </c>
      <c r="G36" s="477" t="s">
        <v>210</v>
      </c>
      <c r="H36" s="478" t="s">
        <v>258</v>
      </c>
      <c r="I36" s="418"/>
      <c r="J36" s="436" t="s">
        <v>962</v>
      </c>
      <c r="K36" s="424" t="s">
        <v>870</v>
      </c>
      <c r="L36" s="424" t="s">
        <v>222</v>
      </c>
      <c r="M36" s="314" t="s">
        <v>216</v>
      </c>
      <c r="N36" s="315" t="s">
        <v>216</v>
      </c>
      <c r="O36" s="430" t="s">
        <v>209</v>
      </c>
      <c r="P36" s="431" t="s">
        <v>254</v>
      </c>
    </row>
    <row r="37" spans="1:23" x14ac:dyDescent="0.35">
      <c r="B37" s="378" t="s">
        <v>113</v>
      </c>
      <c r="C37" s="370" t="s">
        <v>96</v>
      </c>
      <c r="D37" s="370" t="s">
        <v>33</v>
      </c>
      <c r="E37" s="379" t="s">
        <v>216</v>
      </c>
      <c r="F37" s="466">
        <v>7</v>
      </c>
      <c r="G37" s="477" t="s">
        <v>210</v>
      </c>
      <c r="H37" s="478" t="s">
        <v>258</v>
      </c>
      <c r="I37" s="418"/>
      <c r="J37" s="436" t="s">
        <v>963</v>
      </c>
      <c r="K37" s="424" t="s">
        <v>870</v>
      </c>
      <c r="L37" s="424" t="s">
        <v>222</v>
      </c>
      <c r="M37" s="314" t="s">
        <v>216</v>
      </c>
      <c r="N37" s="315" t="s">
        <v>216</v>
      </c>
      <c r="O37" s="430" t="s">
        <v>209</v>
      </c>
      <c r="P37" s="431" t="s">
        <v>254</v>
      </c>
    </row>
    <row r="38" spans="1:23" x14ac:dyDescent="0.35">
      <c r="B38" s="378" t="s">
        <v>300</v>
      </c>
      <c r="C38" s="370" t="s">
        <v>875</v>
      </c>
      <c r="D38" s="370" t="s">
        <v>252</v>
      </c>
      <c r="E38" s="379" t="s">
        <v>216</v>
      </c>
      <c r="F38" s="466">
        <v>9</v>
      </c>
      <c r="G38" s="477" t="s">
        <v>210</v>
      </c>
      <c r="H38" s="478" t="s">
        <v>258</v>
      </c>
      <c r="I38" s="418"/>
      <c r="J38" s="436" t="s">
        <v>1396</v>
      </c>
      <c r="K38" s="424" t="s">
        <v>715</v>
      </c>
      <c r="L38" s="424" t="s">
        <v>37</v>
      </c>
      <c r="M38" s="314" t="s">
        <v>216</v>
      </c>
      <c r="N38" s="315" t="s">
        <v>216</v>
      </c>
      <c r="O38" s="430" t="s">
        <v>209</v>
      </c>
      <c r="P38" s="431" t="s">
        <v>254</v>
      </c>
    </row>
    <row r="39" spans="1:23" ht="15" thickBot="1" x14ac:dyDescent="0.4">
      <c r="B39" s="378" t="s">
        <v>1102</v>
      </c>
      <c r="C39" s="370" t="s">
        <v>96</v>
      </c>
      <c r="D39" s="370" t="s">
        <v>33</v>
      </c>
      <c r="E39" s="379" t="s">
        <v>216</v>
      </c>
      <c r="F39" s="466" t="s">
        <v>216</v>
      </c>
      <c r="G39" s="477" t="s">
        <v>210</v>
      </c>
      <c r="H39" s="478" t="s">
        <v>258</v>
      </c>
      <c r="I39" s="418"/>
      <c r="J39" s="530" t="s">
        <v>1459</v>
      </c>
      <c r="K39" s="531" t="s">
        <v>1460</v>
      </c>
      <c r="L39" s="531" t="s">
        <v>309</v>
      </c>
      <c r="M39" s="526" t="s">
        <v>216</v>
      </c>
      <c r="N39" s="532"/>
      <c r="O39" s="533" t="s">
        <v>209</v>
      </c>
      <c r="P39" s="534" t="s">
        <v>254</v>
      </c>
      <c r="Q39" s="471"/>
    </row>
    <row r="40" spans="1:23" x14ac:dyDescent="0.35">
      <c r="B40" s="378" t="s">
        <v>964</v>
      </c>
      <c r="C40" s="370" t="s">
        <v>755</v>
      </c>
      <c r="D40" s="370" t="s">
        <v>288</v>
      </c>
      <c r="E40" s="379" t="s">
        <v>216</v>
      </c>
      <c r="F40" s="466" t="s">
        <v>216</v>
      </c>
      <c r="G40" s="477" t="s">
        <v>210</v>
      </c>
      <c r="H40" s="478" t="s">
        <v>258</v>
      </c>
      <c r="I40" s="418"/>
      <c r="J40" s="435" t="s">
        <v>113</v>
      </c>
      <c r="K40" s="423" t="s">
        <v>96</v>
      </c>
      <c r="L40" s="423" t="s">
        <v>33</v>
      </c>
      <c r="M40" s="307">
        <v>3</v>
      </c>
      <c r="N40" s="308">
        <v>1</v>
      </c>
      <c r="O40" s="428" t="s">
        <v>209</v>
      </c>
      <c r="P40" s="429" t="s">
        <v>258</v>
      </c>
      <c r="Q40" s="535">
        <v>24</v>
      </c>
    </row>
    <row r="41" spans="1:23" x14ac:dyDescent="0.35">
      <c r="B41" s="378" t="s">
        <v>992</v>
      </c>
      <c r="C41" s="370" t="s">
        <v>755</v>
      </c>
      <c r="D41" s="370" t="s">
        <v>288</v>
      </c>
      <c r="E41" s="379" t="s">
        <v>216</v>
      </c>
      <c r="F41" s="466" t="s">
        <v>216</v>
      </c>
      <c r="G41" s="477" t="s">
        <v>210</v>
      </c>
      <c r="H41" s="478" t="s">
        <v>258</v>
      </c>
      <c r="I41" s="418"/>
      <c r="J41" s="436" t="s">
        <v>291</v>
      </c>
      <c r="K41" s="424" t="s">
        <v>875</v>
      </c>
      <c r="L41" s="424" t="s">
        <v>252</v>
      </c>
      <c r="M41" s="314">
        <v>10</v>
      </c>
      <c r="N41" s="315">
        <v>2</v>
      </c>
      <c r="O41" s="430" t="s">
        <v>209</v>
      </c>
      <c r="P41" s="431" t="s">
        <v>258</v>
      </c>
      <c r="W41">
        <v>8</v>
      </c>
    </row>
    <row r="42" spans="1:23" x14ac:dyDescent="0.35">
      <c r="B42" s="378" t="s">
        <v>993</v>
      </c>
      <c r="C42" s="370" t="s">
        <v>755</v>
      </c>
      <c r="D42" s="370" t="s">
        <v>288</v>
      </c>
      <c r="E42" s="379" t="s">
        <v>216</v>
      </c>
      <c r="F42" s="466" t="s">
        <v>216</v>
      </c>
      <c r="G42" s="477" t="s">
        <v>210</v>
      </c>
      <c r="H42" s="478" t="s">
        <v>258</v>
      </c>
      <c r="I42" s="418"/>
      <c r="J42" s="436" t="s">
        <v>333</v>
      </c>
      <c r="K42" s="424" t="s">
        <v>67</v>
      </c>
      <c r="L42" s="424" t="s">
        <v>25</v>
      </c>
      <c r="M42" s="314">
        <v>12</v>
      </c>
      <c r="N42" s="315">
        <v>4</v>
      </c>
      <c r="O42" s="430" t="s">
        <v>209</v>
      </c>
      <c r="P42" s="431" t="s">
        <v>258</v>
      </c>
      <c r="W42">
        <v>9</v>
      </c>
    </row>
    <row r="43" spans="1:23" x14ac:dyDescent="0.35">
      <c r="B43" s="378" t="s">
        <v>1110</v>
      </c>
      <c r="C43" s="370" t="s">
        <v>98</v>
      </c>
      <c r="D43" s="370" t="s">
        <v>72</v>
      </c>
      <c r="E43" s="379" t="s">
        <v>216</v>
      </c>
      <c r="F43" s="466" t="s">
        <v>216</v>
      </c>
      <c r="G43" s="477" t="s">
        <v>210</v>
      </c>
      <c r="H43" s="478" t="s">
        <v>258</v>
      </c>
      <c r="I43" s="418"/>
      <c r="J43" s="436" t="s">
        <v>114</v>
      </c>
      <c r="K43" s="424" t="s">
        <v>96</v>
      </c>
      <c r="L43" s="424" t="s">
        <v>33</v>
      </c>
      <c r="M43" s="314" t="s">
        <v>216</v>
      </c>
      <c r="N43" s="315">
        <v>6</v>
      </c>
      <c r="O43" s="430" t="s">
        <v>209</v>
      </c>
      <c r="P43" s="431" t="s">
        <v>258</v>
      </c>
    </row>
    <row r="44" spans="1:23" x14ac:dyDescent="0.35">
      <c r="B44" s="378" t="s">
        <v>802</v>
      </c>
      <c r="C44" s="370" t="s">
        <v>875</v>
      </c>
      <c r="D44" s="370" t="s">
        <v>252</v>
      </c>
      <c r="E44" s="379" t="s">
        <v>216</v>
      </c>
      <c r="F44" s="466" t="s">
        <v>216</v>
      </c>
      <c r="G44" s="477" t="s">
        <v>210</v>
      </c>
      <c r="H44" s="478" t="s">
        <v>258</v>
      </c>
      <c r="I44" s="418"/>
      <c r="J44" s="436" t="s">
        <v>292</v>
      </c>
      <c r="K44" s="424" t="s">
        <v>875</v>
      </c>
      <c r="L44" s="424" t="s">
        <v>252</v>
      </c>
      <c r="M44" s="314" t="s">
        <v>216</v>
      </c>
      <c r="N44" s="315">
        <v>9</v>
      </c>
      <c r="O44" s="430" t="s">
        <v>209</v>
      </c>
      <c r="P44" s="431" t="s">
        <v>258</v>
      </c>
    </row>
    <row r="45" spans="1:23" x14ac:dyDescent="0.35">
      <c r="B45" s="378" t="s">
        <v>966</v>
      </c>
      <c r="C45" s="370" t="s">
        <v>123</v>
      </c>
      <c r="D45" s="370" t="s">
        <v>119</v>
      </c>
      <c r="E45" s="379" t="s">
        <v>216</v>
      </c>
      <c r="F45" s="466" t="s">
        <v>216</v>
      </c>
      <c r="G45" s="477" t="s">
        <v>210</v>
      </c>
      <c r="H45" s="478" t="s">
        <v>258</v>
      </c>
      <c r="I45" s="418"/>
      <c r="J45" s="436" t="s">
        <v>300</v>
      </c>
      <c r="K45" s="424" t="s">
        <v>875</v>
      </c>
      <c r="L45" s="424" t="s">
        <v>252</v>
      </c>
      <c r="M45" s="314" t="s">
        <v>216</v>
      </c>
      <c r="N45" s="315">
        <v>9</v>
      </c>
      <c r="O45" s="430" t="s">
        <v>209</v>
      </c>
      <c r="P45" s="431" t="s">
        <v>258</v>
      </c>
    </row>
    <row r="46" spans="1:23" x14ac:dyDescent="0.35">
      <c r="B46" s="378" t="s">
        <v>968</v>
      </c>
      <c r="C46" s="370" t="s">
        <v>811</v>
      </c>
      <c r="D46" s="370" t="s">
        <v>260</v>
      </c>
      <c r="E46" s="379" t="s">
        <v>216</v>
      </c>
      <c r="F46" s="466" t="s">
        <v>216</v>
      </c>
      <c r="G46" s="477" t="s">
        <v>210</v>
      </c>
      <c r="H46" s="478" t="s">
        <v>258</v>
      </c>
      <c r="I46" s="418"/>
      <c r="J46" s="436" t="s">
        <v>802</v>
      </c>
      <c r="K46" s="424" t="s">
        <v>875</v>
      </c>
      <c r="L46" s="424" t="s">
        <v>252</v>
      </c>
      <c r="M46" s="314" t="s">
        <v>216</v>
      </c>
      <c r="N46" s="315">
        <v>9</v>
      </c>
      <c r="O46" s="430" t="s">
        <v>209</v>
      </c>
      <c r="P46" s="431" t="s">
        <v>258</v>
      </c>
    </row>
    <row r="47" spans="1:23" x14ac:dyDescent="0.35">
      <c r="B47" s="378" t="s">
        <v>969</v>
      </c>
      <c r="C47" s="370" t="s">
        <v>811</v>
      </c>
      <c r="D47" s="370" t="s">
        <v>260</v>
      </c>
      <c r="E47" s="379" t="s">
        <v>216</v>
      </c>
      <c r="F47" s="466" t="s">
        <v>216</v>
      </c>
      <c r="G47" s="477" t="s">
        <v>210</v>
      </c>
      <c r="H47" s="478" t="s">
        <v>258</v>
      </c>
      <c r="I47" s="418"/>
      <c r="J47" s="436" t="s">
        <v>801</v>
      </c>
      <c r="K47" s="424" t="s">
        <v>123</v>
      </c>
      <c r="L47" s="424" t="s">
        <v>119</v>
      </c>
      <c r="M47" s="314" t="s">
        <v>216</v>
      </c>
      <c r="N47" s="315">
        <v>9</v>
      </c>
      <c r="O47" s="430" t="s">
        <v>209</v>
      </c>
      <c r="P47" s="431" t="s">
        <v>258</v>
      </c>
    </row>
    <row r="48" spans="1:23" x14ac:dyDescent="0.35">
      <c r="B48" s="378" t="s">
        <v>1421</v>
      </c>
      <c r="C48" s="370" t="s">
        <v>1422</v>
      </c>
      <c r="D48" s="370" t="s">
        <v>261</v>
      </c>
      <c r="E48" s="379"/>
      <c r="F48" s="466"/>
      <c r="G48" s="477" t="s">
        <v>210</v>
      </c>
      <c r="H48" s="478" t="s">
        <v>258</v>
      </c>
      <c r="I48" s="418"/>
      <c r="J48" s="436" t="s">
        <v>233</v>
      </c>
      <c r="K48" s="424" t="s">
        <v>102</v>
      </c>
      <c r="L48" s="424" t="s">
        <v>36</v>
      </c>
      <c r="M48" s="314" t="s">
        <v>216</v>
      </c>
      <c r="N48" s="315">
        <v>9</v>
      </c>
      <c r="O48" s="430" t="s">
        <v>209</v>
      </c>
      <c r="P48" s="431" t="s">
        <v>258</v>
      </c>
    </row>
    <row r="49" spans="1:17" x14ac:dyDescent="0.35">
      <c r="B49" s="378" t="s">
        <v>1443</v>
      </c>
      <c r="C49" s="370" t="s">
        <v>1422</v>
      </c>
      <c r="D49" s="370" t="s">
        <v>261</v>
      </c>
      <c r="E49" s="379"/>
      <c r="F49" s="466"/>
      <c r="G49" s="477" t="s">
        <v>210</v>
      </c>
      <c r="H49" s="478" t="s">
        <v>258</v>
      </c>
      <c r="I49" s="418"/>
      <c r="J49" s="436" t="s">
        <v>1102</v>
      </c>
      <c r="K49" s="424" t="s">
        <v>96</v>
      </c>
      <c r="L49" s="424" t="s">
        <v>33</v>
      </c>
      <c r="M49" s="314" t="s">
        <v>216</v>
      </c>
      <c r="N49" s="315" t="s">
        <v>216</v>
      </c>
      <c r="O49" s="430" t="s">
        <v>209</v>
      </c>
      <c r="P49" s="431" t="s">
        <v>258</v>
      </c>
    </row>
    <row r="50" spans="1:17" x14ac:dyDescent="0.35">
      <c r="B50" s="378" t="s">
        <v>1426</v>
      </c>
      <c r="C50" s="370" t="s">
        <v>1422</v>
      </c>
      <c r="D50" s="370" t="s">
        <v>261</v>
      </c>
      <c r="E50" s="379"/>
      <c r="F50" s="466"/>
      <c r="G50" s="477" t="s">
        <v>210</v>
      </c>
      <c r="H50" s="478" t="s">
        <v>258</v>
      </c>
      <c r="I50" s="418"/>
      <c r="J50" s="436" t="s">
        <v>964</v>
      </c>
      <c r="K50" s="424" t="s">
        <v>755</v>
      </c>
      <c r="L50" s="424" t="s">
        <v>288</v>
      </c>
      <c r="M50" s="314" t="s">
        <v>216</v>
      </c>
      <c r="N50" s="315" t="s">
        <v>216</v>
      </c>
      <c r="O50" s="430" t="s">
        <v>209</v>
      </c>
      <c r="P50" s="431" t="s">
        <v>258</v>
      </c>
    </row>
    <row r="51" spans="1:17" x14ac:dyDescent="0.35">
      <c r="B51" s="378" t="s">
        <v>1444</v>
      </c>
      <c r="C51" s="370" t="s">
        <v>1422</v>
      </c>
      <c r="D51" s="370" t="s">
        <v>261</v>
      </c>
      <c r="E51" s="379"/>
      <c r="F51" s="466"/>
      <c r="G51" s="477" t="s">
        <v>210</v>
      </c>
      <c r="H51" s="478" t="s">
        <v>258</v>
      </c>
      <c r="I51" s="418"/>
      <c r="J51" s="436" t="s">
        <v>1110</v>
      </c>
      <c r="K51" s="424" t="s">
        <v>98</v>
      </c>
      <c r="L51" s="424" t="s">
        <v>72</v>
      </c>
      <c r="M51" s="314" t="s">
        <v>216</v>
      </c>
      <c r="N51" s="315" t="s">
        <v>216</v>
      </c>
      <c r="O51" s="430" t="s">
        <v>209</v>
      </c>
      <c r="P51" s="431" t="s">
        <v>258</v>
      </c>
    </row>
    <row r="52" spans="1:17" x14ac:dyDescent="0.35">
      <c r="B52" s="378" t="s">
        <v>84</v>
      </c>
      <c r="C52" s="370" t="s">
        <v>67</v>
      </c>
      <c r="D52" s="370" t="s">
        <v>25</v>
      </c>
      <c r="E52" s="379"/>
      <c r="F52" s="466"/>
      <c r="G52" s="477" t="s">
        <v>210</v>
      </c>
      <c r="H52" s="478" t="s">
        <v>258</v>
      </c>
      <c r="I52" s="418"/>
      <c r="J52" s="436" t="s">
        <v>966</v>
      </c>
      <c r="K52" s="424" t="s">
        <v>123</v>
      </c>
      <c r="L52" s="424" t="s">
        <v>119</v>
      </c>
      <c r="M52" s="314" t="s">
        <v>216</v>
      </c>
      <c r="N52" s="315" t="s">
        <v>216</v>
      </c>
      <c r="O52" s="430" t="s">
        <v>209</v>
      </c>
      <c r="P52" s="431" t="s">
        <v>258</v>
      </c>
    </row>
    <row r="53" spans="1:17" x14ac:dyDescent="0.35">
      <c r="B53" s="378" t="s">
        <v>995</v>
      </c>
      <c r="C53" s="370" t="s">
        <v>796</v>
      </c>
      <c r="D53" s="370" t="s">
        <v>303</v>
      </c>
      <c r="E53" s="379" t="s">
        <v>216</v>
      </c>
      <c r="F53" s="466" t="s">
        <v>216</v>
      </c>
      <c r="G53" s="477" t="s">
        <v>210</v>
      </c>
      <c r="H53" s="478" t="s">
        <v>258</v>
      </c>
      <c r="I53" s="418"/>
      <c r="J53" s="436" t="s">
        <v>968</v>
      </c>
      <c r="K53" s="424" t="s">
        <v>811</v>
      </c>
      <c r="L53" s="424" t="s">
        <v>260</v>
      </c>
      <c r="M53" s="314" t="s">
        <v>216</v>
      </c>
      <c r="N53" s="315" t="s">
        <v>216</v>
      </c>
      <c r="O53" s="430" t="s">
        <v>209</v>
      </c>
      <c r="P53" s="431" t="s">
        <v>258</v>
      </c>
    </row>
    <row r="54" spans="1:17" x14ac:dyDescent="0.35">
      <c r="B54" s="378" t="s">
        <v>996</v>
      </c>
      <c r="C54" s="370" t="s">
        <v>796</v>
      </c>
      <c r="D54" s="370" t="s">
        <v>303</v>
      </c>
      <c r="E54" s="379" t="s">
        <v>216</v>
      </c>
      <c r="F54" s="466" t="s">
        <v>216</v>
      </c>
      <c r="G54" s="477" t="s">
        <v>210</v>
      </c>
      <c r="H54" s="478" t="s">
        <v>258</v>
      </c>
      <c r="I54" s="418"/>
      <c r="J54" s="436" t="s">
        <v>969</v>
      </c>
      <c r="K54" s="424" t="s">
        <v>811</v>
      </c>
      <c r="L54" s="424" t="s">
        <v>260</v>
      </c>
      <c r="M54" s="314" t="s">
        <v>216</v>
      </c>
      <c r="N54" s="315" t="s">
        <v>216</v>
      </c>
      <c r="O54" s="430" t="s">
        <v>209</v>
      </c>
      <c r="P54" s="431" t="s">
        <v>258</v>
      </c>
    </row>
    <row r="55" spans="1:17" x14ac:dyDescent="0.35">
      <c r="B55" s="378" t="s">
        <v>333</v>
      </c>
      <c r="C55" s="370" t="s">
        <v>67</v>
      </c>
      <c r="D55" s="370" t="s">
        <v>25</v>
      </c>
      <c r="E55" s="379" t="s">
        <v>216</v>
      </c>
      <c r="F55" s="466" t="s">
        <v>216</v>
      </c>
      <c r="G55" s="477" t="s">
        <v>210</v>
      </c>
      <c r="H55" s="478" t="s">
        <v>258</v>
      </c>
      <c r="I55" s="418"/>
      <c r="J55" s="436" t="s">
        <v>1421</v>
      </c>
      <c r="K55" s="424" t="s">
        <v>1422</v>
      </c>
      <c r="L55" s="424" t="s">
        <v>261</v>
      </c>
      <c r="M55" s="314"/>
      <c r="N55" s="315"/>
      <c r="O55" s="430" t="s">
        <v>209</v>
      </c>
      <c r="P55" s="431" t="s">
        <v>258</v>
      </c>
    </row>
    <row r="56" spans="1:17" x14ac:dyDescent="0.35">
      <c r="B56" s="378" t="s">
        <v>970</v>
      </c>
      <c r="C56" s="370" t="s">
        <v>909</v>
      </c>
      <c r="D56" s="370" t="s">
        <v>561</v>
      </c>
      <c r="E56" s="379" t="s">
        <v>216</v>
      </c>
      <c r="F56" s="466" t="s">
        <v>216</v>
      </c>
      <c r="G56" s="477" t="s">
        <v>210</v>
      </c>
      <c r="H56" s="478" t="s">
        <v>258</v>
      </c>
      <c r="I56" s="418"/>
      <c r="J56" s="436" t="s">
        <v>1426</v>
      </c>
      <c r="K56" s="424" t="s">
        <v>1422</v>
      </c>
      <c r="L56" s="424" t="s">
        <v>261</v>
      </c>
      <c r="M56" s="314"/>
      <c r="N56" s="315"/>
      <c r="O56" s="430" t="s">
        <v>209</v>
      </c>
      <c r="P56" s="431" t="s">
        <v>258</v>
      </c>
    </row>
    <row r="57" spans="1:17" x14ac:dyDescent="0.35">
      <c r="B57" s="378" t="s">
        <v>89</v>
      </c>
      <c r="C57" s="370" t="s">
        <v>52</v>
      </c>
      <c r="D57" s="370" t="s">
        <v>52</v>
      </c>
      <c r="E57" s="379" t="s">
        <v>216</v>
      </c>
      <c r="F57" s="466" t="s">
        <v>216</v>
      </c>
      <c r="G57" s="477" t="s">
        <v>210</v>
      </c>
      <c r="H57" s="478" t="s">
        <v>258</v>
      </c>
      <c r="I57" s="418"/>
      <c r="J57" s="436" t="s">
        <v>84</v>
      </c>
      <c r="K57" s="424" t="s">
        <v>67</v>
      </c>
      <c r="L57" s="424" t="s">
        <v>25</v>
      </c>
      <c r="M57" s="314"/>
      <c r="N57" s="315"/>
      <c r="O57" s="430" t="s">
        <v>209</v>
      </c>
      <c r="P57" s="431" t="s">
        <v>258</v>
      </c>
    </row>
    <row r="58" spans="1:17" x14ac:dyDescent="0.35">
      <c r="B58" s="378" t="s">
        <v>87</v>
      </c>
      <c r="C58" s="370" t="s">
        <v>108</v>
      </c>
      <c r="D58" s="370" t="s">
        <v>51</v>
      </c>
      <c r="E58" s="379"/>
      <c r="F58" s="466"/>
      <c r="G58" s="477" t="s">
        <v>210</v>
      </c>
      <c r="H58" s="478" t="s">
        <v>258</v>
      </c>
      <c r="I58" s="418"/>
      <c r="J58" s="436" t="s">
        <v>85</v>
      </c>
      <c r="K58" s="424" t="s">
        <v>67</v>
      </c>
      <c r="L58" s="424" t="s">
        <v>25</v>
      </c>
      <c r="M58" s="314"/>
      <c r="N58" s="315"/>
      <c r="O58" s="430" t="s">
        <v>209</v>
      </c>
      <c r="P58" s="431" t="s">
        <v>258</v>
      </c>
    </row>
    <row r="59" spans="1:17" ht="15" thickBot="1" x14ac:dyDescent="0.4">
      <c r="B59" s="380" t="s">
        <v>469</v>
      </c>
      <c r="C59" s="371" t="s">
        <v>108</v>
      </c>
      <c r="D59" s="371" t="s">
        <v>51</v>
      </c>
      <c r="E59" s="381"/>
      <c r="F59" s="467"/>
      <c r="G59" s="479" t="s">
        <v>210</v>
      </c>
      <c r="H59" s="480" t="s">
        <v>258</v>
      </c>
      <c r="I59" s="418"/>
      <c r="J59" s="436" t="s">
        <v>970</v>
      </c>
      <c r="K59" s="424" t="s">
        <v>909</v>
      </c>
      <c r="L59" s="424" t="s">
        <v>561</v>
      </c>
      <c r="M59" s="314" t="s">
        <v>216</v>
      </c>
      <c r="N59" s="315" t="s">
        <v>216</v>
      </c>
      <c r="O59" s="430" t="s">
        <v>209</v>
      </c>
      <c r="P59" s="431" t="s">
        <v>258</v>
      </c>
    </row>
    <row r="60" spans="1:17" x14ac:dyDescent="0.35">
      <c r="A60" s="338">
        <v>35</v>
      </c>
      <c r="B60" s="377" t="s">
        <v>218</v>
      </c>
      <c r="C60" s="369" t="s">
        <v>68</v>
      </c>
      <c r="D60" s="369" t="s">
        <v>13</v>
      </c>
      <c r="E60" s="342">
        <v>1</v>
      </c>
      <c r="F60" s="465">
        <v>1</v>
      </c>
      <c r="G60" s="475" t="s">
        <v>210</v>
      </c>
      <c r="H60" s="476" t="s">
        <v>253</v>
      </c>
      <c r="I60" s="418"/>
      <c r="J60" s="436" t="s">
        <v>971</v>
      </c>
      <c r="K60" s="424" t="s">
        <v>909</v>
      </c>
      <c r="L60" s="424" t="s">
        <v>561</v>
      </c>
      <c r="M60" s="314" t="s">
        <v>216</v>
      </c>
      <c r="N60" s="315" t="s">
        <v>216</v>
      </c>
      <c r="O60" s="430" t="s">
        <v>209</v>
      </c>
      <c r="P60" s="431" t="s">
        <v>258</v>
      </c>
    </row>
    <row r="61" spans="1:17" x14ac:dyDescent="0.35">
      <c r="B61" s="378" t="s">
        <v>853</v>
      </c>
      <c r="C61" s="370" t="s">
        <v>68</v>
      </c>
      <c r="D61" s="370" t="s">
        <v>13</v>
      </c>
      <c r="E61" s="379">
        <v>3</v>
      </c>
      <c r="F61" s="466">
        <v>2</v>
      </c>
      <c r="G61" s="477" t="s">
        <v>210</v>
      </c>
      <c r="H61" s="478" t="s">
        <v>253</v>
      </c>
      <c r="I61" s="418"/>
      <c r="J61" s="436" t="s">
        <v>88</v>
      </c>
      <c r="K61" s="424" t="s">
        <v>52</v>
      </c>
      <c r="L61" s="424" t="s">
        <v>52</v>
      </c>
      <c r="M61" s="314" t="s">
        <v>216</v>
      </c>
      <c r="N61" s="315" t="s">
        <v>216</v>
      </c>
      <c r="O61" s="430" t="s">
        <v>209</v>
      </c>
      <c r="P61" s="431" t="s">
        <v>258</v>
      </c>
    </row>
    <row r="62" spans="1:17" x14ac:dyDescent="0.35">
      <c r="B62" s="378" t="s">
        <v>590</v>
      </c>
      <c r="C62" s="370" t="s">
        <v>111</v>
      </c>
      <c r="D62" s="370" t="s">
        <v>5</v>
      </c>
      <c r="E62" s="379">
        <v>4</v>
      </c>
      <c r="F62" s="466">
        <v>3</v>
      </c>
      <c r="G62" s="477" t="s">
        <v>210</v>
      </c>
      <c r="H62" s="478" t="s">
        <v>253</v>
      </c>
      <c r="I62" s="418"/>
      <c r="J62" s="524" t="s">
        <v>87</v>
      </c>
      <c r="K62" s="525" t="s">
        <v>108</v>
      </c>
      <c r="L62" s="525" t="s">
        <v>51</v>
      </c>
      <c r="M62" s="526"/>
      <c r="N62" s="315"/>
      <c r="O62" s="527" t="s">
        <v>209</v>
      </c>
      <c r="P62" s="528" t="s">
        <v>258</v>
      </c>
    </row>
    <row r="63" spans="1:17" ht="15" thickBot="1" x14ac:dyDescent="0.4">
      <c r="B63" s="378" t="s">
        <v>773</v>
      </c>
      <c r="C63" s="370" t="s">
        <v>68</v>
      </c>
      <c r="D63" s="370" t="s">
        <v>13</v>
      </c>
      <c r="E63" s="379" t="s">
        <v>216</v>
      </c>
      <c r="F63" s="466">
        <v>4</v>
      </c>
      <c r="G63" s="477" t="s">
        <v>210</v>
      </c>
      <c r="H63" s="478" t="s">
        <v>253</v>
      </c>
      <c r="I63" s="418"/>
      <c r="J63" s="524" t="s">
        <v>469</v>
      </c>
      <c r="K63" s="525" t="s">
        <v>108</v>
      </c>
      <c r="L63" s="525" t="s">
        <v>51</v>
      </c>
      <c r="M63" s="526"/>
      <c r="N63" s="315"/>
      <c r="O63" s="527" t="s">
        <v>209</v>
      </c>
      <c r="P63" s="528" t="s">
        <v>258</v>
      </c>
    </row>
    <row r="64" spans="1:17" x14ac:dyDescent="0.35">
      <c r="B64" s="378" t="s">
        <v>223</v>
      </c>
      <c r="C64" s="370" t="s">
        <v>68</v>
      </c>
      <c r="D64" s="370" t="s">
        <v>13</v>
      </c>
      <c r="E64" s="379" t="s">
        <v>216</v>
      </c>
      <c r="F64" s="466">
        <v>6</v>
      </c>
      <c r="G64" s="477" t="s">
        <v>210</v>
      </c>
      <c r="H64" s="478" t="s">
        <v>253</v>
      </c>
      <c r="I64" s="418"/>
      <c r="J64" s="435" t="s">
        <v>218</v>
      </c>
      <c r="K64" s="423" t="s">
        <v>68</v>
      </c>
      <c r="L64" s="423" t="s">
        <v>13</v>
      </c>
      <c r="M64" s="307">
        <v>1</v>
      </c>
      <c r="N64" s="308">
        <v>3</v>
      </c>
      <c r="O64" s="428" t="s">
        <v>209</v>
      </c>
      <c r="P64" s="429" t="s">
        <v>253</v>
      </c>
      <c r="Q64" s="535">
        <v>39</v>
      </c>
    </row>
    <row r="65" spans="1:17" x14ac:dyDescent="0.35">
      <c r="B65" s="378" t="s">
        <v>196</v>
      </c>
      <c r="C65" s="370" t="s">
        <v>110</v>
      </c>
      <c r="D65" s="370" t="s">
        <v>16</v>
      </c>
      <c r="E65" s="379" t="s">
        <v>216</v>
      </c>
      <c r="F65" s="466">
        <v>7</v>
      </c>
      <c r="G65" s="477" t="s">
        <v>210</v>
      </c>
      <c r="H65" s="478" t="s">
        <v>253</v>
      </c>
      <c r="I65" s="418"/>
      <c r="J65" s="436" t="s">
        <v>590</v>
      </c>
      <c r="K65" s="424" t="s">
        <v>111</v>
      </c>
      <c r="L65" s="424" t="s">
        <v>5</v>
      </c>
      <c r="M65" s="314">
        <v>2</v>
      </c>
      <c r="N65" s="315">
        <v>1</v>
      </c>
      <c r="O65" s="430" t="s">
        <v>209</v>
      </c>
      <c r="P65" s="431" t="s">
        <v>253</v>
      </c>
    </row>
    <row r="66" spans="1:17" x14ac:dyDescent="0.35">
      <c r="B66" s="378" t="s">
        <v>591</v>
      </c>
      <c r="C66" s="370" t="s">
        <v>111</v>
      </c>
      <c r="D66" s="370" t="s">
        <v>5</v>
      </c>
      <c r="E66" s="379" t="s">
        <v>216</v>
      </c>
      <c r="F66" s="466">
        <v>8</v>
      </c>
      <c r="G66" s="477" t="s">
        <v>210</v>
      </c>
      <c r="H66" s="478" t="s">
        <v>253</v>
      </c>
      <c r="I66" s="418"/>
      <c r="J66" s="436" t="s">
        <v>1103</v>
      </c>
      <c r="K66" s="424" t="s">
        <v>99</v>
      </c>
      <c r="L66" s="424" t="s">
        <v>26</v>
      </c>
      <c r="M66" s="314">
        <v>5</v>
      </c>
      <c r="N66" s="315">
        <v>2</v>
      </c>
      <c r="O66" s="430" t="s">
        <v>209</v>
      </c>
      <c r="P66" s="431" t="s">
        <v>253</v>
      </c>
    </row>
    <row r="67" spans="1:17" x14ac:dyDescent="0.35">
      <c r="A67"/>
      <c r="B67" s="378" t="s">
        <v>448</v>
      </c>
      <c r="C67" s="370" t="s">
        <v>68</v>
      </c>
      <c r="D67" s="370" t="s">
        <v>13</v>
      </c>
      <c r="E67" s="379"/>
      <c r="F67" s="466">
        <v>9</v>
      </c>
      <c r="G67" s="477" t="s">
        <v>210</v>
      </c>
      <c r="H67" s="478" t="s">
        <v>253</v>
      </c>
      <c r="I67" s="418"/>
      <c r="J67" s="436" t="s">
        <v>295</v>
      </c>
      <c r="K67" s="424" t="s">
        <v>728</v>
      </c>
      <c r="L67" s="424" t="s">
        <v>41</v>
      </c>
      <c r="M67" s="314">
        <v>14</v>
      </c>
      <c r="N67" s="315">
        <v>4</v>
      </c>
      <c r="O67" s="430" t="s">
        <v>209</v>
      </c>
      <c r="P67" s="431" t="s">
        <v>253</v>
      </c>
    </row>
    <row r="68" spans="1:17" x14ac:dyDescent="0.35">
      <c r="A68"/>
      <c r="B68" s="378" t="s">
        <v>1103</v>
      </c>
      <c r="C68" s="370" t="s">
        <v>99</v>
      </c>
      <c r="D68" s="370" t="s">
        <v>26</v>
      </c>
      <c r="E68" s="379" t="s">
        <v>216</v>
      </c>
      <c r="F68" s="466">
        <v>9</v>
      </c>
      <c r="G68" s="477" t="s">
        <v>210</v>
      </c>
      <c r="H68" s="478" t="s">
        <v>253</v>
      </c>
      <c r="I68" s="418"/>
      <c r="J68" s="436" t="s">
        <v>591</v>
      </c>
      <c r="K68" s="424" t="s">
        <v>111</v>
      </c>
      <c r="L68" s="424" t="s">
        <v>5</v>
      </c>
      <c r="M68" s="314" t="s">
        <v>216</v>
      </c>
      <c r="N68" s="315">
        <v>6</v>
      </c>
      <c r="O68" s="430" t="s">
        <v>209</v>
      </c>
      <c r="P68" s="431" t="s">
        <v>253</v>
      </c>
      <c r="Q68"/>
    </row>
    <row r="69" spans="1:17" x14ac:dyDescent="0.35">
      <c r="A69"/>
      <c r="B69" s="378" t="s">
        <v>290</v>
      </c>
      <c r="C69" s="370" t="s">
        <v>1061</v>
      </c>
      <c r="D69" s="370" t="s">
        <v>46</v>
      </c>
      <c r="E69" s="379" t="s">
        <v>216</v>
      </c>
      <c r="F69" s="466">
        <v>9</v>
      </c>
      <c r="G69" s="477" t="s">
        <v>210</v>
      </c>
      <c r="H69" s="478" t="s">
        <v>253</v>
      </c>
      <c r="I69" s="418"/>
      <c r="J69" s="436" t="s">
        <v>445</v>
      </c>
      <c r="K69" s="424" t="s">
        <v>68</v>
      </c>
      <c r="L69" s="424" t="s">
        <v>13</v>
      </c>
      <c r="M69" s="314" t="s">
        <v>216</v>
      </c>
      <c r="N69" s="315">
        <v>7</v>
      </c>
      <c r="O69" s="430" t="s">
        <v>209</v>
      </c>
      <c r="P69" s="431" t="s">
        <v>253</v>
      </c>
      <c r="Q69"/>
    </row>
    <row r="70" spans="1:17" x14ac:dyDescent="0.35">
      <c r="A70"/>
      <c r="B70" s="378" t="s">
        <v>972</v>
      </c>
      <c r="C70" s="370" t="s">
        <v>124</v>
      </c>
      <c r="D70" s="370" t="s">
        <v>50</v>
      </c>
      <c r="E70" s="379" t="s">
        <v>216</v>
      </c>
      <c r="F70" s="466" t="s">
        <v>216</v>
      </c>
      <c r="G70" s="477" t="s">
        <v>210</v>
      </c>
      <c r="H70" s="478" t="s">
        <v>253</v>
      </c>
      <c r="I70" s="418"/>
      <c r="J70" s="436" t="s">
        <v>294</v>
      </c>
      <c r="K70" s="424" t="s">
        <v>207</v>
      </c>
      <c r="L70" s="424" t="s">
        <v>208</v>
      </c>
      <c r="M70" s="314" t="s">
        <v>216</v>
      </c>
      <c r="N70" s="315">
        <v>8</v>
      </c>
      <c r="O70" s="430" t="s">
        <v>209</v>
      </c>
      <c r="P70" s="431" t="s">
        <v>253</v>
      </c>
      <c r="Q70"/>
    </row>
    <row r="71" spans="1:17" x14ac:dyDescent="0.35">
      <c r="A71"/>
      <c r="B71" s="378" t="s">
        <v>1286</v>
      </c>
      <c r="C71" s="370" t="s">
        <v>124</v>
      </c>
      <c r="D71" s="370" t="s">
        <v>50</v>
      </c>
      <c r="E71" s="379" t="s">
        <v>216</v>
      </c>
      <c r="F71" s="466" t="s">
        <v>216</v>
      </c>
      <c r="G71" s="477" t="s">
        <v>210</v>
      </c>
      <c r="H71" s="478" t="s">
        <v>253</v>
      </c>
      <c r="I71" s="418"/>
      <c r="J71" s="436" t="s">
        <v>449</v>
      </c>
      <c r="K71" s="424" t="s">
        <v>605</v>
      </c>
      <c r="L71" s="424" t="s">
        <v>273</v>
      </c>
      <c r="M71" s="314" t="s">
        <v>216</v>
      </c>
      <c r="N71" s="315">
        <v>9</v>
      </c>
      <c r="O71" s="430" t="s">
        <v>209</v>
      </c>
      <c r="P71" s="431" t="s">
        <v>253</v>
      </c>
      <c r="Q71"/>
    </row>
    <row r="72" spans="1:17" x14ac:dyDescent="0.35">
      <c r="A72"/>
      <c r="B72" s="378" t="s">
        <v>1300</v>
      </c>
      <c r="C72" s="370" t="s">
        <v>1061</v>
      </c>
      <c r="D72" s="370" t="s">
        <v>46</v>
      </c>
      <c r="E72" s="379" t="s">
        <v>216</v>
      </c>
      <c r="F72" s="466" t="s">
        <v>216</v>
      </c>
      <c r="G72" s="477" t="s">
        <v>210</v>
      </c>
      <c r="H72" s="478" t="s">
        <v>253</v>
      </c>
      <c r="I72" s="418"/>
      <c r="J72" s="436" t="s">
        <v>290</v>
      </c>
      <c r="K72" s="424" t="s">
        <v>1061</v>
      </c>
      <c r="L72" s="424" t="s">
        <v>46</v>
      </c>
      <c r="M72" s="314" t="s">
        <v>216</v>
      </c>
      <c r="N72" s="315">
        <v>9</v>
      </c>
      <c r="O72" s="430" t="s">
        <v>209</v>
      </c>
      <c r="P72" s="431" t="s">
        <v>253</v>
      </c>
      <c r="Q72"/>
    </row>
    <row r="73" spans="1:17" x14ac:dyDescent="0.35">
      <c r="A73"/>
      <c r="B73" s="378" t="s">
        <v>1303</v>
      </c>
      <c r="C73" s="370" t="s">
        <v>1061</v>
      </c>
      <c r="D73" s="370" t="s">
        <v>46</v>
      </c>
      <c r="E73" s="379" t="s">
        <v>216</v>
      </c>
      <c r="F73" s="466" t="s">
        <v>216</v>
      </c>
      <c r="G73" s="477" t="s">
        <v>210</v>
      </c>
      <c r="H73" s="478" t="s">
        <v>253</v>
      </c>
      <c r="I73" s="418"/>
      <c r="J73" s="436" t="s">
        <v>754</v>
      </c>
      <c r="K73" s="424" t="s">
        <v>207</v>
      </c>
      <c r="L73" s="424" t="s">
        <v>208</v>
      </c>
      <c r="M73" s="314" t="s">
        <v>216</v>
      </c>
      <c r="N73" s="315">
        <v>9</v>
      </c>
      <c r="O73" s="430" t="s">
        <v>209</v>
      </c>
      <c r="P73" s="431" t="s">
        <v>253</v>
      </c>
      <c r="Q73"/>
    </row>
    <row r="74" spans="1:17" x14ac:dyDescent="0.35">
      <c r="A74"/>
      <c r="B74" s="378" t="s">
        <v>998</v>
      </c>
      <c r="C74" s="370" t="s">
        <v>207</v>
      </c>
      <c r="D74" s="370" t="s">
        <v>208</v>
      </c>
      <c r="E74" s="379" t="s">
        <v>216</v>
      </c>
      <c r="F74" s="466" t="s">
        <v>216</v>
      </c>
      <c r="G74" s="477" t="s">
        <v>210</v>
      </c>
      <c r="H74" s="478" t="s">
        <v>253</v>
      </c>
      <c r="I74" s="418"/>
      <c r="J74" s="436" t="s">
        <v>223</v>
      </c>
      <c r="K74" s="424" t="s">
        <v>68</v>
      </c>
      <c r="L74" s="424" t="s">
        <v>13</v>
      </c>
      <c r="M74" s="314" t="s">
        <v>216</v>
      </c>
      <c r="N74" s="315">
        <v>9</v>
      </c>
      <c r="O74" s="430" t="s">
        <v>209</v>
      </c>
      <c r="P74" s="431" t="s">
        <v>253</v>
      </c>
      <c r="Q74"/>
    </row>
    <row r="75" spans="1:17" x14ac:dyDescent="0.35">
      <c r="A75"/>
      <c r="B75" s="378" t="s">
        <v>999</v>
      </c>
      <c r="C75" s="370" t="s">
        <v>207</v>
      </c>
      <c r="D75" s="370" t="s">
        <v>208</v>
      </c>
      <c r="E75" s="379" t="s">
        <v>216</v>
      </c>
      <c r="F75" s="466" t="s">
        <v>216</v>
      </c>
      <c r="G75" s="477" t="s">
        <v>210</v>
      </c>
      <c r="H75" s="478" t="s">
        <v>253</v>
      </c>
      <c r="I75" s="418"/>
      <c r="J75" s="436" t="s">
        <v>450</v>
      </c>
      <c r="K75" s="424" t="s">
        <v>947</v>
      </c>
      <c r="L75" s="424" t="s">
        <v>279</v>
      </c>
      <c r="M75" s="314" t="s">
        <v>216</v>
      </c>
      <c r="N75" s="315">
        <v>9</v>
      </c>
      <c r="O75" s="430" t="s">
        <v>209</v>
      </c>
      <c r="P75" s="431" t="s">
        <v>253</v>
      </c>
      <c r="Q75"/>
    </row>
    <row r="76" spans="1:17" x14ac:dyDescent="0.35">
      <c r="A76"/>
      <c r="B76" s="378" t="s">
        <v>293</v>
      </c>
      <c r="C76" s="370" t="s">
        <v>207</v>
      </c>
      <c r="D76" s="370" t="s">
        <v>208</v>
      </c>
      <c r="E76" s="379"/>
      <c r="F76" s="466"/>
      <c r="G76" s="477" t="s">
        <v>210</v>
      </c>
      <c r="H76" s="478" t="s">
        <v>253</v>
      </c>
      <c r="I76" s="418"/>
      <c r="J76" s="436" t="s">
        <v>1176</v>
      </c>
      <c r="K76" s="424" t="s">
        <v>124</v>
      </c>
      <c r="L76" s="424" t="s">
        <v>50</v>
      </c>
      <c r="M76" s="314" t="s">
        <v>216</v>
      </c>
      <c r="N76" s="315" t="s">
        <v>216</v>
      </c>
      <c r="O76" s="430" t="s">
        <v>209</v>
      </c>
      <c r="P76" s="431" t="s">
        <v>253</v>
      </c>
      <c r="Q76"/>
    </row>
    <row r="77" spans="1:17" x14ac:dyDescent="0.35">
      <c r="A77"/>
      <c r="B77" s="378" t="s">
        <v>1180</v>
      </c>
      <c r="C77" s="370" t="s">
        <v>207</v>
      </c>
      <c r="D77" s="370" t="s">
        <v>208</v>
      </c>
      <c r="E77" s="379" t="s">
        <v>216</v>
      </c>
      <c r="F77" s="466"/>
      <c r="G77" s="477" t="s">
        <v>210</v>
      </c>
      <c r="H77" s="478" t="s">
        <v>253</v>
      </c>
      <c r="I77" s="418"/>
      <c r="J77" s="436" t="s">
        <v>1177</v>
      </c>
      <c r="K77" s="424" t="s">
        <v>124</v>
      </c>
      <c r="L77" s="424" t="s">
        <v>50</v>
      </c>
      <c r="M77" s="314" t="s">
        <v>216</v>
      </c>
      <c r="N77" s="315" t="s">
        <v>216</v>
      </c>
      <c r="O77" s="430" t="s">
        <v>209</v>
      </c>
      <c r="P77" s="431" t="s">
        <v>253</v>
      </c>
      <c r="Q77"/>
    </row>
    <row r="78" spans="1:17" x14ac:dyDescent="0.35">
      <c r="A78"/>
      <c r="B78" s="378" t="s">
        <v>1366</v>
      </c>
      <c r="C78" s="370" t="s">
        <v>207</v>
      </c>
      <c r="D78" s="370" t="s">
        <v>208</v>
      </c>
      <c r="E78" s="379" t="s">
        <v>216</v>
      </c>
      <c r="F78" s="466"/>
      <c r="G78" s="477" t="s">
        <v>210</v>
      </c>
      <c r="H78" s="478" t="s">
        <v>253</v>
      </c>
      <c r="I78" s="418"/>
      <c r="J78" s="436" t="s">
        <v>972</v>
      </c>
      <c r="K78" s="424" t="s">
        <v>124</v>
      </c>
      <c r="L78" s="424" t="s">
        <v>50</v>
      </c>
      <c r="M78" s="314" t="s">
        <v>216</v>
      </c>
      <c r="N78" s="315" t="s">
        <v>216</v>
      </c>
      <c r="O78" s="430" t="s">
        <v>209</v>
      </c>
      <c r="P78" s="431" t="s">
        <v>253</v>
      </c>
      <c r="Q78"/>
    </row>
    <row r="79" spans="1:17" x14ac:dyDescent="0.35">
      <c r="A79"/>
      <c r="B79" s="378" t="s">
        <v>294</v>
      </c>
      <c r="C79" s="370" t="s">
        <v>207</v>
      </c>
      <c r="D79" s="370" t="s">
        <v>208</v>
      </c>
      <c r="E79" s="379" t="s">
        <v>216</v>
      </c>
      <c r="F79" s="466" t="s">
        <v>216</v>
      </c>
      <c r="G79" s="477" t="s">
        <v>210</v>
      </c>
      <c r="H79" s="478" t="s">
        <v>253</v>
      </c>
      <c r="I79" s="418"/>
      <c r="J79" s="436" t="s">
        <v>1286</v>
      </c>
      <c r="K79" s="424" t="s">
        <v>124</v>
      </c>
      <c r="L79" s="424" t="s">
        <v>50</v>
      </c>
      <c r="M79" s="314" t="s">
        <v>216</v>
      </c>
      <c r="N79" s="315" t="s">
        <v>216</v>
      </c>
      <c r="O79" s="430" t="s">
        <v>209</v>
      </c>
      <c r="P79" s="431" t="s">
        <v>253</v>
      </c>
      <c r="Q79"/>
    </row>
    <row r="80" spans="1:17" x14ac:dyDescent="0.35">
      <c r="A80"/>
      <c r="B80" s="378" t="s">
        <v>974</v>
      </c>
      <c r="C80" s="370" t="s">
        <v>207</v>
      </c>
      <c r="D80" s="370" t="s">
        <v>208</v>
      </c>
      <c r="E80" s="379" t="s">
        <v>216</v>
      </c>
      <c r="F80" s="466" t="s">
        <v>216</v>
      </c>
      <c r="G80" s="477" t="s">
        <v>210</v>
      </c>
      <c r="H80" s="478" t="s">
        <v>253</v>
      </c>
      <c r="I80" s="418"/>
      <c r="J80" s="436" t="s">
        <v>973</v>
      </c>
      <c r="K80" s="424" t="s">
        <v>605</v>
      </c>
      <c r="L80" s="424" t="s">
        <v>273</v>
      </c>
      <c r="M80" s="314" t="s">
        <v>216</v>
      </c>
      <c r="N80" s="315" t="s">
        <v>216</v>
      </c>
      <c r="O80" s="430" t="s">
        <v>209</v>
      </c>
      <c r="P80" s="431" t="s">
        <v>253</v>
      </c>
      <c r="Q80"/>
    </row>
    <row r="81" spans="1:17" x14ac:dyDescent="0.35">
      <c r="A81"/>
      <c r="B81" s="378" t="s">
        <v>1315</v>
      </c>
      <c r="C81" s="370" t="s">
        <v>68</v>
      </c>
      <c r="D81" s="370" t="s">
        <v>13</v>
      </c>
      <c r="E81" s="379" t="s">
        <v>216</v>
      </c>
      <c r="F81" s="466" t="s">
        <v>216</v>
      </c>
      <c r="G81" s="477" t="s">
        <v>210</v>
      </c>
      <c r="H81" s="478" t="s">
        <v>253</v>
      </c>
      <c r="I81" s="418"/>
      <c r="J81" s="436" t="s">
        <v>1179</v>
      </c>
      <c r="K81" s="424" t="s">
        <v>99</v>
      </c>
      <c r="L81" s="424" t="s">
        <v>26</v>
      </c>
      <c r="M81" s="314" t="s">
        <v>216</v>
      </c>
      <c r="N81" s="315" t="s">
        <v>216</v>
      </c>
      <c r="O81" s="430" t="s">
        <v>209</v>
      </c>
      <c r="P81" s="431" t="s">
        <v>253</v>
      </c>
      <c r="Q81"/>
    </row>
    <row r="82" spans="1:17" x14ac:dyDescent="0.35">
      <c r="A82"/>
      <c r="B82" s="378" t="s">
        <v>1000</v>
      </c>
      <c r="C82" s="370" t="s">
        <v>68</v>
      </c>
      <c r="D82" s="370" t="s">
        <v>13</v>
      </c>
      <c r="E82" s="379" t="s">
        <v>216</v>
      </c>
      <c r="F82" s="466" t="s">
        <v>216</v>
      </c>
      <c r="G82" s="477" t="s">
        <v>210</v>
      </c>
      <c r="H82" s="478" t="s">
        <v>253</v>
      </c>
      <c r="I82" s="418"/>
      <c r="J82" s="436" t="s">
        <v>1181</v>
      </c>
      <c r="K82" s="424" t="s">
        <v>1061</v>
      </c>
      <c r="L82" s="424" t="s">
        <v>46</v>
      </c>
      <c r="M82" s="314" t="s">
        <v>216</v>
      </c>
      <c r="N82" s="315" t="s">
        <v>216</v>
      </c>
      <c r="O82" s="430" t="s">
        <v>209</v>
      </c>
      <c r="P82" s="431" t="s">
        <v>253</v>
      </c>
      <c r="Q82"/>
    </row>
    <row r="83" spans="1:17" x14ac:dyDescent="0.35">
      <c r="B83" s="378" t="s">
        <v>1096</v>
      </c>
      <c r="C83" s="370" t="s">
        <v>68</v>
      </c>
      <c r="D83" s="370" t="s">
        <v>13</v>
      </c>
      <c r="E83" s="379" t="s">
        <v>216</v>
      </c>
      <c r="F83" s="466" t="s">
        <v>216</v>
      </c>
      <c r="G83" s="477" t="s">
        <v>210</v>
      </c>
      <c r="H83" s="478" t="s">
        <v>253</v>
      </c>
      <c r="I83" s="418"/>
      <c r="J83" s="436" t="s">
        <v>1182</v>
      </c>
      <c r="K83" s="424" t="s">
        <v>1061</v>
      </c>
      <c r="L83" s="424" t="s">
        <v>46</v>
      </c>
      <c r="M83" s="314" t="s">
        <v>216</v>
      </c>
      <c r="N83" s="315" t="s">
        <v>216</v>
      </c>
      <c r="O83" s="430" t="s">
        <v>209</v>
      </c>
      <c r="P83" s="431" t="s">
        <v>253</v>
      </c>
      <c r="Q83"/>
    </row>
    <row r="84" spans="1:17" x14ac:dyDescent="0.35">
      <c r="B84" s="378" t="s">
        <v>1111</v>
      </c>
      <c r="C84" s="370" t="s">
        <v>68</v>
      </c>
      <c r="D84" s="370" t="s">
        <v>13</v>
      </c>
      <c r="E84" s="379" t="s">
        <v>216</v>
      </c>
      <c r="F84" s="466" t="s">
        <v>216</v>
      </c>
      <c r="G84" s="477" t="s">
        <v>210</v>
      </c>
      <c r="H84" s="478" t="s">
        <v>253</v>
      </c>
      <c r="I84" s="418"/>
      <c r="J84" s="436" t="s">
        <v>293</v>
      </c>
      <c r="K84" s="424" t="s">
        <v>207</v>
      </c>
      <c r="L84" s="424" t="s">
        <v>208</v>
      </c>
      <c r="M84" s="314" t="s">
        <v>216</v>
      </c>
      <c r="N84" s="315" t="s">
        <v>216</v>
      </c>
      <c r="O84" s="430" t="s">
        <v>209</v>
      </c>
      <c r="P84" s="431" t="s">
        <v>253</v>
      </c>
      <c r="Q84"/>
    </row>
    <row r="85" spans="1:17" x14ac:dyDescent="0.35">
      <c r="B85" s="378" t="s">
        <v>1101</v>
      </c>
      <c r="C85" s="370" t="s">
        <v>68</v>
      </c>
      <c r="D85" s="370" t="s">
        <v>13</v>
      </c>
      <c r="E85" s="379" t="s">
        <v>216</v>
      </c>
      <c r="F85" s="466" t="s">
        <v>216</v>
      </c>
      <c r="G85" s="477" t="s">
        <v>210</v>
      </c>
      <c r="H85" s="478" t="s">
        <v>253</v>
      </c>
      <c r="I85" s="418"/>
      <c r="J85" s="436" t="s">
        <v>1405</v>
      </c>
      <c r="K85" s="424" t="s">
        <v>207</v>
      </c>
      <c r="L85" s="424" t="s">
        <v>208</v>
      </c>
      <c r="M85" s="314" t="s">
        <v>216</v>
      </c>
      <c r="N85" s="315" t="s">
        <v>216</v>
      </c>
      <c r="O85" s="430" t="s">
        <v>209</v>
      </c>
      <c r="P85" s="431" t="s">
        <v>253</v>
      </c>
      <c r="Q85"/>
    </row>
    <row r="86" spans="1:17" x14ac:dyDescent="0.35">
      <c r="B86" s="378" t="s">
        <v>295</v>
      </c>
      <c r="C86" s="370" t="s">
        <v>728</v>
      </c>
      <c r="D86" s="370" t="s">
        <v>41</v>
      </c>
      <c r="E86" s="379" t="s">
        <v>216</v>
      </c>
      <c r="F86" s="466" t="s">
        <v>216</v>
      </c>
      <c r="G86" s="477" t="s">
        <v>210</v>
      </c>
      <c r="H86" s="478" t="s">
        <v>253</v>
      </c>
      <c r="I86" s="418"/>
      <c r="J86" s="436" t="s">
        <v>1180</v>
      </c>
      <c r="K86" s="424" t="s">
        <v>207</v>
      </c>
      <c r="L86" s="424" t="s">
        <v>208</v>
      </c>
      <c r="M86" s="314" t="s">
        <v>216</v>
      </c>
      <c r="N86" s="315" t="s">
        <v>216</v>
      </c>
      <c r="O86" s="430" t="s">
        <v>209</v>
      </c>
      <c r="P86" s="431" t="s">
        <v>253</v>
      </c>
      <c r="Q86"/>
    </row>
    <row r="87" spans="1:17" x14ac:dyDescent="0.35">
      <c r="B87" s="378" t="s">
        <v>977</v>
      </c>
      <c r="C87" s="370" t="s">
        <v>728</v>
      </c>
      <c r="D87" s="370" t="s">
        <v>41</v>
      </c>
      <c r="E87" s="379" t="s">
        <v>216</v>
      </c>
      <c r="F87" s="466" t="s">
        <v>216</v>
      </c>
      <c r="G87" s="477" t="s">
        <v>210</v>
      </c>
      <c r="H87" s="478" t="s">
        <v>253</v>
      </c>
      <c r="I87" s="418"/>
      <c r="J87" s="436" t="s">
        <v>974</v>
      </c>
      <c r="K87" s="424" t="s">
        <v>207</v>
      </c>
      <c r="L87" s="424" t="s">
        <v>208</v>
      </c>
      <c r="M87" s="314" t="s">
        <v>216</v>
      </c>
      <c r="N87" s="315" t="s">
        <v>216</v>
      </c>
      <c r="O87" s="430" t="s">
        <v>209</v>
      </c>
      <c r="P87" s="431" t="s">
        <v>253</v>
      </c>
      <c r="Q87"/>
    </row>
    <row r="88" spans="1:17" x14ac:dyDescent="0.35">
      <c r="B88" s="378" t="s">
        <v>1446</v>
      </c>
      <c r="C88" s="370" t="s">
        <v>728</v>
      </c>
      <c r="D88" s="370" t="s">
        <v>41</v>
      </c>
      <c r="E88" s="379" t="s">
        <v>216</v>
      </c>
      <c r="F88" s="466" t="s">
        <v>216</v>
      </c>
      <c r="G88" s="477" t="s">
        <v>210</v>
      </c>
      <c r="H88" s="478" t="s">
        <v>253</v>
      </c>
      <c r="I88" s="418"/>
      <c r="J88" s="436" t="s">
        <v>448</v>
      </c>
      <c r="K88" s="424" t="s">
        <v>68</v>
      </c>
      <c r="L88" s="424" t="s">
        <v>13</v>
      </c>
      <c r="M88" s="314" t="s">
        <v>216</v>
      </c>
      <c r="N88" s="315" t="s">
        <v>216</v>
      </c>
      <c r="O88" s="430" t="s">
        <v>209</v>
      </c>
      <c r="P88" s="431" t="s">
        <v>253</v>
      </c>
      <c r="Q88"/>
    </row>
    <row r="89" spans="1:17" x14ac:dyDescent="0.35">
      <c r="B89" s="378" t="s">
        <v>1449</v>
      </c>
      <c r="C89" s="370" t="s">
        <v>728</v>
      </c>
      <c r="D89" s="370" t="s">
        <v>41</v>
      </c>
      <c r="E89" s="379" t="s">
        <v>216</v>
      </c>
      <c r="F89" s="466" t="s">
        <v>216</v>
      </c>
      <c r="G89" s="477" t="s">
        <v>210</v>
      </c>
      <c r="H89" s="478" t="s">
        <v>253</v>
      </c>
      <c r="I89" s="418"/>
      <c r="J89" s="436" t="s">
        <v>975</v>
      </c>
      <c r="K89" s="424" t="s">
        <v>68</v>
      </c>
      <c r="L89" s="424" t="s">
        <v>13</v>
      </c>
      <c r="M89" s="314" t="s">
        <v>216</v>
      </c>
      <c r="N89" s="315" t="s">
        <v>216</v>
      </c>
      <c r="O89" s="430" t="s">
        <v>209</v>
      </c>
      <c r="P89" s="431" t="s">
        <v>253</v>
      </c>
      <c r="Q89"/>
    </row>
    <row r="90" spans="1:17" x14ac:dyDescent="0.35">
      <c r="B90" s="378" t="s">
        <v>1100</v>
      </c>
      <c r="C90" s="370" t="s">
        <v>1040</v>
      </c>
      <c r="D90" s="370" t="s">
        <v>28</v>
      </c>
      <c r="E90" s="379" t="s">
        <v>216</v>
      </c>
      <c r="F90" s="466" t="s">
        <v>216</v>
      </c>
      <c r="G90" s="477" t="s">
        <v>210</v>
      </c>
      <c r="H90" s="478" t="s">
        <v>253</v>
      </c>
      <c r="I90" s="418"/>
      <c r="J90" s="436" t="s">
        <v>1101</v>
      </c>
      <c r="K90" s="424" t="s">
        <v>68</v>
      </c>
      <c r="L90" s="424" t="s">
        <v>13</v>
      </c>
      <c r="M90" s="314" t="s">
        <v>216</v>
      </c>
      <c r="N90" s="315" t="s">
        <v>216</v>
      </c>
      <c r="O90" s="430" t="s">
        <v>209</v>
      </c>
      <c r="P90" s="431" t="s">
        <v>253</v>
      </c>
      <c r="Q90"/>
    </row>
    <row r="91" spans="1:17" x14ac:dyDescent="0.35">
      <c r="B91" s="378" t="s">
        <v>978</v>
      </c>
      <c r="C91" s="370" t="s">
        <v>900</v>
      </c>
      <c r="D91" s="370" t="s">
        <v>45</v>
      </c>
      <c r="E91" s="379" t="s">
        <v>216</v>
      </c>
      <c r="F91" s="466" t="s">
        <v>216</v>
      </c>
      <c r="G91" s="477" t="s">
        <v>210</v>
      </c>
      <c r="H91" s="478" t="s">
        <v>253</v>
      </c>
      <c r="I91" s="418"/>
      <c r="J91" s="436" t="s">
        <v>773</v>
      </c>
      <c r="K91" s="424" t="s">
        <v>68</v>
      </c>
      <c r="L91" s="424" t="s">
        <v>13</v>
      </c>
      <c r="M91" s="314" t="s">
        <v>216</v>
      </c>
      <c r="N91" s="315" t="s">
        <v>216</v>
      </c>
      <c r="O91" s="430" t="s">
        <v>209</v>
      </c>
      <c r="P91" s="431" t="s">
        <v>253</v>
      </c>
      <c r="Q91"/>
    </row>
    <row r="92" spans="1:17" x14ac:dyDescent="0.35">
      <c r="B92" s="378" t="s">
        <v>1311</v>
      </c>
      <c r="C92" s="370" t="s">
        <v>110</v>
      </c>
      <c r="D92" s="370" t="s">
        <v>16</v>
      </c>
      <c r="E92" s="379" t="s">
        <v>216</v>
      </c>
      <c r="F92" s="466" t="s">
        <v>216</v>
      </c>
      <c r="G92" s="477" t="s">
        <v>210</v>
      </c>
      <c r="H92" s="478" t="s">
        <v>253</v>
      </c>
      <c r="I92" s="418"/>
      <c r="J92" s="436" t="s">
        <v>976</v>
      </c>
      <c r="K92" s="424" t="s">
        <v>947</v>
      </c>
      <c r="L92" s="424" t="s">
        <v>279</v>
      </c>
      <c r="M92" s="314" t="s">
        <v>216</v>
      </c>
      <c r="N92" s="315" t="s">
        <v>216</v>
      </c>
      <c r="O92" s="430" t="s">
        <v>209</v>
      </c>
      <c r="P92" s="431" t="s">
        <v>253</v>
      </c>
      <c r="Q92"/>
    </row>
    <row r="93" spans="1:17" x14ac:dyDescent="0.35">
      <c r="B93" s="378" t="s">
        <v>1320</v>
      </c>
      <c r="C93" s="370" t="s">
        <v>1290</v>
      </c>
      <c r="D93" s="370" t="s">
        <v>92</v>
      </c>
      <c r="E93" s="379" t="s">
        <v>216</v>
      </c>
      <c r="F93" s="466" t="s">
        <v>216</v>
      </c>
      <c r="G93" s="477" t="s">
        <v>210</v>
      </c>
      <c r="H93" s="478" t="s">
        <v>253</v>
      </c>
      <c r="I93" s="418"/>
      <c r="J93" s="436" t="s">
        <v>1446</v>
      </c>
      <c r="K93" s="424" t="s">
        <v>728</v>
      </c>
      <c r="L93" s="424" t="s">
        <v>41</v>
      </c>
      <c r="M93" s="314" t="s">
        <v>216</v>
      </c>
      <c r="N93" s="315" t="s">
        <v>216</v>
      </c>
      <c r="O93" s="430" t="s">
        <v>209</v>
      </c>
      <c r="P93" s="431" t="s">
        <v>253</v>
      </c>
      <c r="Q93"/>
    </row>
    <row r="94" spans="1:17" ht="15" thickBot="1" x14ac:dyDescent="0.4">
      <c r="B94" s="380" t="s">
        <v>1327</v>
      </c>
      <c r="C94" s="371" t="s">
        <v>1290</v>
      </c>
      <c r="D94" s="371" t="s">
        <v>92</v>
      </c>
      <c r="E94" s="381" t="s">
        <v>216</v>
      </c>
      <c r="F94" s="467" t="s">
        <v>216</v>
      </c>
      <c r="G94" s="479" t="s">
        <v>210</v>
      </c>
      <c r="H94" s="480" t="s">
        <v>253</v>
      </c>
      <c r="I94" s="418"/>
      <c r="J94" s="436" t="s">
        <v>977</v>
      </c>
      <c r="K94" s="424" t="s">
        <v>728</v>
      </c>
      <c r="L94" s="424" t="s">
        <v>41</v>
      </c>
      <c r="M94" s="314" t="s">
        <v>216</v>
      </c>
      <c r="N94" s="315" t="s">
        <v>216</v>
      </c>
      <c r="O94" s="430" t="s">
        <v>209</v>
      </c>
      <c r="P94" s="431" t="s">
        <v>253</v>
      </c>
      <c r="Q94"/>
    </row>
    <row r="95" spans="1:17" x14ac:dyDescent="0.35">
      <c r="A95" s="338">
        <v>32</v>
      </c>
      <c r="B95" s="378" t="s">
        <v>1185</v>
      </c>
      <c r="C95" s="370" t="s">
        <v>100</v>
      </c>
      <c r="D95" s="370" t="s">
        <v>27</v>
      </c>
      <c r="E95" s="379">
        <v>2</v>
      </c>
      <c r="F95" s="466">
        <v>1</v>
      </c>
      <c r="G95" s="477" t="s">
        <v>210</v>
      </c>
      <c r="H95" s="478" t="s">
        <v>721</v>
      </c>
      <c r="I95" s="418"/>
      <c r="J95" s="436" t="s">
        <v>1100</v>
      </c>
      <c r="K95" s="424" t="s">
        <v>1040</v>
      </c>
      <c r="L95" s="424" t="s">
        <v>28</v>
      </c>
      <c r="M95" s="314" t="s">
        <v>216</v>
      </c>
      <c r="N95" s="315" t="s">
        <v>216</v>
      </c>
      <c r="O95" s="430" t="s">
        <v>209</v>
      </c>
      <c r="P95" s="431" t="s">
        <v>253</v>
      </c>
      <c r="Q95"/>
    </row>
    <row r="96" spans="1:17" x14ac:dyDescent="0.35">
      <c r="B96" s="378" t="s">
        <v>319</v>
      </c>
      <c r="C96" s="370" t="s">
        <v>832</v>
      </c>
      <c r="D96" s="370" t="s">
        <v>0</v>
      </c>
      <c r="E96" s="379">
        <v>7</v>
      </c>
      <c r="F96" s="466">
        <v>2</v>
      </c>
      <c r="G96" s="477" t="s">
        <v>210</v>
      </c>
      <c r="H96" s="478" t="s">
        <v>721</v>
      </c>
      <c r="I96" s="418"/>
      <c r="J96" s="436" t="s">
        <v>1356</v>
      </c>
      <c r="K96" s="424" t="s">
        <v>1040</v>
      </c>
      <c r="L96" s="424" t="s">
        <v>28</v>
      </c>
      <c r="M96" s="314" t="s">
        <v>216</v>
      </c>
      <c r="N96" s="315" t="s">
        <v>216</v>
      </c>
      <c r="O96" s="430" t="s">
        <v>209</v>
      </c>
      <c r="P96" s="431" t="s">
        <v>253</v>
      </c>
      <c r="Q96"/>
    </row>
    <row r="97" spans="1:17" x14ac:dyDescent="0.35">
      <c r="B97" s="378" t="s">
        <v>348</v>
      </c>
      <c r="C97" s="370" t="s">
        <v>888</v>
      </c>
      <c r="D97" s="370" t="s">
        <v>224</v>
      </c>
      <c r="E97" s="379" t="s">
        <v>216</v>
      </c>
      <c r="F97" s="466">
        <v>7</v>
      </c>
      <c r="G97" s="477" t="s">
        <v>210</v>
      </c>
      <c r="H97" s="478" t="s">
        <v>721</v>
      </c>
      <c r="I97" s="418"/>
      <c r="J97" s="436" t="s">
        <v>978</v>
      </c>
      <c r="K97" s="424" t="s">
        <v>900</v>
      </c>
      <c r="L97" s="424" t="s">
        <v>45</v>
      </c>
      <c r="M97" s="314" t="s">
        <v>216</v>
      </c>
      <c r="N97" s="315" t="s">
        <v>216</v>
      </c>
      <c r="O97" s="430" t="s">
        <v>209</v>
      </c>
      <c r="P97" s="431" t="s">
        <v>253</v>
      </c>
      <c r="Q97"/>
    </row>
    <row r="98" spans="1:17" x14ac:dyDescent="0.35">
      <c r="B98" s="378" t="s">
        <v>463</v>
      </c>
      <c r="C98" s="370" t="s">
        <v>888</v>
      </c>
      <c r="D98" s="370" t="s">
        <v>224</v>
      </c>
      <c r="E98" s="379" t="s">
        <v>216</v>
      </c>
      <c r="F98" s="466">
        <v>8</v>
      </c>
      <c r="G98" s="477" t="s">
        <v>210</v>
      </c>
      <c r="H98" s="478" t="s">
        <v>721</v>
      </c>
      <c r="I98" s="418"/>
      <c r="J98" s="436" t="s">
        <v>196</v>
      </c>
      <c r="K98" s="424" t="s">
        <v>110</v>
      </c>
      <c r="L98" s="424" t="s">
        <v>16</v>
      </c>
      <c r="M98" s="314" t="s">
        <v>216</v>
      </c>
      <c r="N98" s="315" t="s">
        <v>216</v>
      </c>
      <c r="O98" s="430" t="s">
        <v>209</v>
      </c>
      <c r="P98" s="431" t="s">
        <v>253</v>
      </c>
      <c r="Q98"/>
    </row>
    <row r="99" spans="1:17" x14ac:dyDescent="0.35">
      <c r="A99"/>
      <c r="B99" s="378" t="s">
        <v>320</v>
      </c>
      <c r="C99" s="370" t="s">
        <v>832</v>
      </c>
      <c r="D99" s="370" t="s">
        <v>0</v>
      </c>
      <c r="E99" s="379" t="s">
        <v>216</v>
      </c>
      <c r="F99" s="466">
        <v>9</v>
      </c>
      <c r="G99" s="477" t="s">
        <v>210</v>
      </c>
      <c r="H99" s="478" t="s">
        <v>721</v>
      </c>
      <c r="I99" s="418"/>
      <c r="J99" s="436" t="s">
        <v>1320</v>
      </c>
      <c r="K99" s="424" t="s">
        <v>1290</v>
      </c>
      <c r="L99" s="424" t="s">
        <v>92</v>
      </c>
      <c r="M99" s="314" t="s">
        <v>216</v>
      </c>
      <c r="N99" s="315" t="s">
        <v>216</v>
      </c>
      <c r="O99" s="430" t="s">
        <v>209</v>
      </c>
      <c r="P99" s="431" t="s">
        <v>253</v>
      </c>
      <c r="Q99"/>
    </row>
    <row r="100" spans="1:17" x14ac:dyDescent="0.35">
      <c r="A100"/>
      <c r="B100" s="378" t="s">
        <v>1106</v>
      </c>
      <c r="C100" s="370" t="s">
        <v>100</v>
      </c>
      <c r="D100" s="370" t="s">
        <v>27</v>
      </c>
      <c r="E100" s="379" t="s">
        <v>216</v>
      </c>
      <c r="F100" s="466">
        <v>9</v>
      </c>
      <c r="G100" s="477" t="s">
        <v>210</v>
      </c>
      <c r="H100" s="478" t="s">
        <v>721</v>
      </c>
      <c r="I100" s="418"/>
      <c r="J100" s="436" t="s">
        <v>1327</v>
      </c>
      <c r="K100" s="424" t="s">
        <v>1290</v>
      </c>
      <c r="L100" s="424" t="s">
        <v>92</v>
      </c>
      <c r="M100" s="314" t="s">
        <v>216</v>
      </c>
      <c r="N100" s="315" t="s">
        <v>216</v>
      </c>
      <c r="O100" s="430" t="s">
        <v>209</v>
      </c>
      <c r="P100" s="431" t="s">
        <v>253</v>
      </c>
      <c r="Q100"/>
    </row>
    <row r="101" spans="1:17" x14ac:dyDescent="0.35">
      <c r="A101"/>
      <c r="B101" s="378" t="s">
        <v>225</v>
      </c>
      <c r="C101" s="370" t="s">
        <v>896</v>
      </c>
      <c r="D101" s="370" t="s">
        <v>43</v>
      </c>
      <c r="E101" s="379" t="s">
        <v>216</v>
      </c>
      <c r="F101" s="466">
        <v>9</v>
      </c>
      <c r="G101" s="477" t="s">
        <v>210</v>
      </c>
      <c r="H101" s="478" t="s">
        <v>721</v>
      </c>
      <c r="I101" s="418"/>
      <c r="J101" s="524" t="s">
        <v>298</v>
      </c>
      <c r="K101" s="525" t="s">
        <v>900</v>
      </c>
      <c r="L101" s="525" t="s">
        <v>45</v>
      </c>
      <c r="M101" s="526"/>
      <c r="N101" s="315" t="s">
        <v>216</v>
      </c>
      <c r="O101" s="527" t="s">
        <v>209</v>
      </c>
      <c r="P101" s="528" t="s">
        <v>253</v>
      </c>
      <c r="Q101"/>
    </row>
    <row r="102" spans="1:17" ht="15" thickBot="1" x14ac:dyDescent="0.4">
      <c r="A102"/>
      <c r="B102" s="378" t="s">
        <v>893</v>
      </c>
      <c r="C102" s="370" t="s">
        <v>888</v>
      </c>
      <c r="D102" s="370" t="s">
        <v>224</v>
      </c>
      <c r="E102" s="379" t="s">
        <v>216</v>
      </c>
      <c r="F102" s="466">
        <v>9</v>
      </c>
      <c r="G102" s="477" t="s">
        <v>210</v>
      </c>
      <c r="H102" s="478" t="s">
        <v>721</v>
      </c>
      <c r="I102" s="418"/>
      <c r="J102" s="530" t="s">
        <v>1476</v>
      </c>
      <c r="K102" s="531" t="s">
        <v>900</v>
      </c>
      <c r="L102" s="531" t="s">
        <v>45</v>
      </c>
      <c r="M102" s="543"/>
      <c r="N102" s="302" t="s">
        <v>216</v>
      </c>
      <c r="O102" s="527" t="s">
        <v>209</v>
      </c>
      <c r="P102" s="528" t="s">
        <v>253</v>
      </c>
    </row>
    <row r="103" spans="1:17" x14ac:dyDescent="0.35">
      <c r="A103"/>
      <c r="B103" s="378" t="s">
        <v>894</v>
      </c>
      <c r="C103" s="370" t="s">
        <v>888</v>
      </c>
      <c r="D103" s="370" t="s">
        <v>224</v>
      </c>
      <c r="E103" s="379" t="s">
        <v>216</v>
      </c>
      <c r="F103" s="466">
        <v>9</v>
      </c>
      <c r="G103" s="477" t="s">
        <v>210</v>
      </c>
      <c r="H103" s="478" t="s">
        <v>721</v>
      </c>
      <c r="I103" s="418"/>
      <c r="J103" s="435" t="s">
        <v>1185</v>
      </c>
      <c r="K103" s="423" t="s">
        <v>100</v>
      </c>
      <c r="L103" s="423" t="s">
        <v>27</v>
      </c>
      <c r="M103" s="307">
        <v>7</v>
      </c>
      <c r="N103" s="308">
        <v>1</v>
      </c>
      <c r="O103" s="428" t="s">
        <v>209</v>
      </c>
      <c r="P103" s="429" t="s">
        <v>721</v>
      </c>
      <c r="Q103" s="338">
        <v>23</v>
      </c>
    </row>
    <row r="104" spans="1:17" x14ac:dyDescent="0.35">
      <c r="A104"/>
      <c r="B104" s="378" t="s">
        <v>1383</v>
      </c>
      <c r="C104" s="370" t="s">
        <v>1384</v>
      </c>
      <c r="D104" s="370" t="s">
        <v>274</v>
      </c>
      <c r="E104" s="379"/>
      <c r="F104" s="466"/>
      <c r="G104" s="477" t="s">
        <v>210</v>
      </c>
      <c r="H104" s="478" t="s">
        <v>721</v>
      </c>
      <c r="I104" s="418"/>
      <c r="J104" s="436" t="s">
        <v>319</v>
      </c>
      <c r="K104" s="424" t="s">
        <v>832</v>
      </c>
      <c r="L104" s="424" t="s">
        <v>0</v>
      </c>
      <c r="M104" s="314">
        <v>9</v>
      </c>
      <c r="N104" s="315">
        <v>2</v>
      </c>
      <c r="O104" s="430" t="s">
        <v>209</v>
      </c>
      <c r="P104" s="431" t="s">
        <v>721</v>
      </c>
    </row>
    <row r="105" spans="1:17" x14ac:dyDescent="0.35">
      <c r="A105"/>
      <c r="B105" s="378" t="s">
        <v>1001</v>
      </c>
      <c r="C105" s="370" t="s">
        <v>832</v>
      </c>
      <c r="D105" s="370" t="s">
        <v>0</v>
      </c>
      <c r="E105" s="379" t="s">
        <v>216</v>
      </c>
      <c r="F105" s="466" t="s">
        <v>216</v>
      </c>
      <c r="G105" s="477" t="s">
        <v>210</v>
      </c>
      <c r="H105" s="478" t="s">
        <v>721</v>
      </c>
      <c r="I105" s="418"/>
      <c r="J105" s="436" t="s">
        <v>320</v>
      </c>
      <c r="K105" s="424" t="s">
        <v>832</v>
      </c>
      <c r="L105" s="424" t="s">
        <v>0</v>
      </c>
      <c r="M105" s="314">
        <v>15</v>
      </c>
      <c r="N105" s="315">
        <v>4</v>
      </c>
      <c r="O105" s="430" t="s">
        <v>209</v>
      </c>
      <c r="P105" s="431" t="s">
        <v>721</v>
      </c>
    </row>
    <row r="106" spans="1:17" x14ac:dyDescent="0.35">
      <c r="A106"/>
      <c r="B106" s="378" t="s">
        <v>1002</v>
      </c>
      <c r="C106" s="370" t="s">
        <v>832</v>
      </c>
      <c r="D106" s="370" t="s">
        <v>0</v>
      </c>
      <c r="E106" s="379" t="s">
        <v>216</v>
      </c>
      <c r="F106" s="466" t="s">
        <v>216</v>
      </c>
      <c r="G106" s="477" t="s">
        <v>210</v>
      </c>
      <c r="H106" s="478" t="s">
        <v>721</v>
      </c>
      <c r="I106" s="418"/>
      <c r="J106" s="436" t="s">
        <v>979</v>
      </c>
      <c r="K106" s="424" t="s">
        <v>832</v>
      </c>
      <c r="L106" s="424" t="s">
        <v>0</v>
      </c>
      <c r="M106" s="314" t="s">
        <v>216</v>
      </c>
      <c r="N106" s="315" t="s">
        <v>216</v>
      </c>
      <c r="O106" s="430" t="s">
        <v>209</v>
      </c>
      <c r="P106" s="431" t="s">
        <v>721</v>
      </c>
    </row>
    <row r="107" spans="1:17" x14ac:dyDescent="0.35">
      <c r="A107"/>
      <c r="B107" s="378" t="s">
        <v>1350</v>
      </c>
      <c r="C107" s="370" t="s">
        <v>94</v>
      </c>
      <c r="D107" s="370" t="s">
        <v>10</v>
      </c>
      <c r="E107" s="379" t="s">
        <v>216</v>
      </c>
      <c r="F107" s="466" t="s">
        <v>216</v>
      </c>
      <c r="G107" s="477" t="s">
        <v>210</v>
      </c>
      <c r="H107" s="478" t="s">
        <v>721</v>
      </c>
      <c r="I107" s="418"/>
      <c r="J107" s="436" t="s">
        <v>1108</v>
      </c>
      <c r="K107" s="424" t="s">
        <v>94</v>
      </c>
      <c r="L107" s="424" t="s">
        <v>10</v>
      </c>
      <c r="M107" s="314" t="s">
        <v>216</v>
      </c>
      <c r="N107" s="315" t="s">
        <v>216</v>
      </c>
      <c r="O107" s="430" t="s">
        <v>209</v>
      </c>
      <c r="P107" s="431" t="s">
        <v>721</v>
      </c>
    </row>
    <row r="108" spans="1:17" x14ac:dyDescent="0.35">
      <c r="A108"/>
      <c r="B108" s="378" t="s">
        <v>1108</v>
      </c>
      <c r="C108" s="370" t="s">
        <v>94</v>
      </c>
      <c r="D108" s="370" t="s">
        <v>10</v>
      </c>
      <c r="E108" s="379" t="s">
        <v>216</v>
      </c>
      <c r="F108" s="466" t="s">
        <v>216</v>
      </c>
      <c r="G108" s="477" t="s">
        <v>210</v>
      </c>
      <c r="H108" s="478" t="s">
        <v>721</v>
      </c>
      <c r="I108" s="418"/>
      <c r="J108" s="436" t="s">
        <v>1186</v>
      </c>
      <c r="K108" s="424" t="s">
        <v>94</v>
      </c>
      <c r="L108" s="424" t="s">
        <v>10</v>
      </c>
      <c r="M108" s="314" t="s">
        <v>216</v>
      </c>
      <c r="N108" s="315" t="s">
        <v>216</v>
      </c>
      <c r="O108" s="430" t="s">
        <v>209</v>
      </c>
      <c r="P108" s="431" t="s">
        <v>721</v>
      </c>
    </row>
    <row r="109" spans="1:17" x14ac:dyDescent="0.35">
      <c r="A109"/>
      <c r="B109" s="378" t="s">
        <v>1109</v>
      </c>
      <c r="C109" s="370" t="s">
        <v>94</v>
      </c>
      <c r="D109" s="370" t="s">
        <v>10</v>
      </c>
      <c r="E109" s="379" t="s">
        <v>216</v>
      </c>
      <c r="F109" s="466" t="s">
        <v>216</v>
      </c>
      <c r="G109" s="477" t="s">
        <v>210</v>
      </c>
      <c r="H109" s="478" t="s">
        <v>721</v>
      </c>
      <c r="I109" s="418"/>
      <c r="J109" s="436" t="s">
        <v>1336</v>
      </c>
      <c r="K109" s="424" t="s">
        <v>94</v>
      </c>
      <c r="L109" s="424" t="s">
        <v>10</v>
      </c>
      <c r="M109" s="314" t="s">
        <v>216</v>
      </c>
      <c r="N109" s="315" t="s">
        <v>216</v>
      </c>
      <c r="O109" s="430" t="s">
        <v>209</v>
      </c>
      <c r="P109" s="431" t="s">
        <v>721</v>
      </c>
    </row>
    <row r="110" spans="1:17" x14ac:dyDescent="0.35">
      <c r="A110"/>
      <c r="B110" s="378" t="s">
        <v>1521</v>
      </c>
      <c r="C110" s="370" t="s">
        <v>94</v>
      </c>
      <c r="D110" s="370" t="s">
        <v>10</v>
      </c>
      <c r="E110" s="379" t="s">
        <v>216</v>
      </c>
      <c r="F110" s="466" t="s">
        <v>216</v>
      </c>
      <c r="G110" s="477" t="s">
        <v>210</v>
      </c>
      <c r="H110" s="478" t="s">
        <v>721</v>
      </c>
      <c r="I110" s="418"/>
      <c r="J110" s="436" t="s">
        <v>980</v>
      </c>
      <c r="K110" s="424" t="s">
        <v>94</v>
      </c>
      <c r="L110" s="424" t="s">
        <v>10</v>
      </c>
      <c r="M110" s="314" t="s">
        <v>216</v>
      </c>
      <c r="N110" s="315" t="s">
        <v>216</v>
      </c>
      <c r="O110" s="430" t="s">
        <v>209</v>
      </c>
      <c r="P110" s="431" t="s">
        <v>721</v>
      </c>
    </row>
    <row r="111" spans="1:17" x14ac:dyDescent="0.35">
      <c r="A111"/>
      <c r="B111" s="378" t="s">
        <v>1351</v>
      </c>
      <c r="C111" s="370" t="s">
        <v>94</v>
      </c>
      <c r="D111" s="370" t="s">
        <v>10</v>
      </c>
      <c r="E111" s="379" t="s">
        <v>216</v>
      </c>
      <c r="F111" s="466" t="s">
        <v>216</v>
      </c>
      <c r="G111" s="477" t="s">
        <v>210</v>
      </c>
      <c r="H111" s="478" t="s">
        <v>721</v>
      </c>
      <c r="I111" s="418"/>
      <c r="J111" s="436" t="s">
        <v>1183</v>
      </c>
      <c r="K111" s="424" t="s">
        <v>97</v>
      </c>
      <c r="L111" s="424" t="s">
        <v>44</v>
      </c>
      <c r="M111" s="314" t="s">
        <v>216</v>
      </c>
      <c r="N111" s="315" t="s">
        <v>216</v>
      </c>
      <c r="O111" s="430" t="s">
        <v>209</v>
      </c>
      <c r="P111" s="431" t="s">
        <v>721</v>
      </c>
    </row>
    <row r="112" spans="1:17" x14ac:dyDescent="0.35">
      <c r="A112"/>
      <c r="B112" s="378" t="s">
        <v>1352</v>
      </c>
      <c r="C112" s="370" t="s">
        <v>94</v>
      </c>
      <c r="D112" s="370" t="s">
        <v>10</v>
      </c>
      <c r="E112" s="379" t="s">
        <v>216</v>
      </c>
      <c r="F112" s="466" t="s">
        <v>216</v>
      </c>
      <c r="G112" s="477" t="s">
        <v>210</v>
      </c>
      <c r="H112" s="478" t="s">
        <v>721</v>
      </c>
      <c r="I112" s="418"/>
      <c r="J112" s="436" t="s">
        <v>1184</v>
      </c>
      <c r="K112" s="424" t="s">
        <v>97</v>
      </c>
      <c r="L112" s="424" t="s">
        <v>44</v>
      </c>
      <c r="M112" s="314" t="s">
        <v>216</v>
      </c>
      <c r="N112" s="315" t="s">
        <v>216</v>
      </c>
      <c r="O112" s="430" t="s">
        <v>209</v>
      </c>
      <c r="P112" s="431" t="s">
        <v>721</v>
      </c>
    </row>
    <row r="113" spans="1:17" x14ac:dyDescent="0.35">
      <c r="A113"/>
      <c r="B113" s="378" t="s">
        <v>1107</v>
      </c>
      <c r="C113" s="370" t="s">
        <v>100</v>
      </c>
      <c r="D113" s="370" t="s">
        <v>27</v>
      </c>
      <c r="E113" s="379" t="s">
        <v>216</v>
      </c>
      <c r="F113" s="466" t="s">
        <v>216</v>
      </c>
      <c r="G113" s="477" t="s">
        <v>210</v>
      </c>
      <c r="H113" s="478" t="s">
        <v>721</v>
      </c>
      <c r="I113" s="418"/>
      <c r="J113" s="436" t="s">
        <v>306</v>
      </c>
      <c r="K113" s="424" t="s">
        <v>100</v>
      </c>
      <c r="L113" s="424" t="s">
        <v>27</v>
      </c>
      <c r="M113" s="314"/>
      <c r="N113" s="315"/>
      <c r="O113" s="430" t="s">
        <v>209</v>
      </c>
      <c r="P113" s="431" t="s">
        <v>721</v>
      </c>
    </row>
    <row r="114" spans="1:17" x14ac:dyDescent="0.35">
      <c r="A114"/>
      <c r="B114" s="378" t="s">
        <v>306</v>
      </c>
      <c r="C114" s="370" t="s">
        <v>100</v>
      </c>
      <c r="D114" s="370" t="s">
        <v>27</v>
      </c>
      <c r="E114" s="379"/>
      <c r="F114" s="466"/>
      <c r="G114" s="477" t="s">
        <v>210</v>
      </c>
      <c r="H114" s="478" t="s">
        <v>721</v>
      </c>
      <c r="I114" s="418"/>
      <c r="J114" s="436" t="s">
        <v>1106</v>
      </c>
      <c r="K114" s="424" t="s">
        <v>100</v>
      </c>
      <c r="L114" s="424" t="s">
        <v>27</v>
      </c>
      <c r="M114" s="314" t="s">
        <v>216</v>
      </c>
      <c r="N114" s="315" t="s">
        <v>216</v>
      </c>
      <c r="O114" s="430" t="s">
        <v>209</v>
      </c>
      <c r="P114" s="431" t="s">
        <v>721</v>
      </c>
    </row>
    <row r="115" spans="1:17" x14ac:dyDescent="0.35">
      <c r="A115"/>
      <c r="B115" s="378" t="s">
        <v>1389</v>
      </c>
      <c r="C115" s="370" t="s">
        <v>100</v>
      </c>
      <c r="D115" s="370" t="s">
        <v>27</v>
      </c>
      <c r="E115" s="379"/>
      <c r="F115" s="466"/>
      <c r="G115" s="477" t="s">
        <v>210</v>
      </c>
      <c r="H115" s="478" t="s">
        <v>721</v>
      </c>
      <c r="I115" s="418"/>
      <c r="J115" s="436" t="s">
        <v>1107</v>
      </c>
      <c r="K115" s="424" t="s">
        <v>100</v>
      </c>
      <c r="L115" s="424" t="s">
        <v>27</v>
      </c>
      <c r="M115" s="314" t="s">
        <v>216</v>
      </c>
      <c r="N115" s="315" t="s">
        <v>216</v>
      </c>
      <c r="O115" s="430" t="s">
        <v>209</v>
      </c>
      <c r="P115" s="431" t="s">
        <v>721</v>
      </c>
    </row>
    <row r="116" spans="1:17" x14ac:dyDescent="0.35">
      <c r="A116"/>
      <c r="B116" s="378" t="s">
        <v>981</v>
      </c>
      <c r="C116" s="370" t="s">
        <v>825</v>
      </c>
      <c r="D116" s="370" t="s">
        <v>76</v>
      </c>
      <c r="E116" s="379" t="s">
        <v>216</v>
      </c>
      <c r="F116" s="466" t="s">
        <v>216</v>
      </c>
      <c r="G116" s="477" t="s">
        <v>210</v>
      </c>
      <c r="H116" s="478" t="s">
        <v>721</v>
      </c>
      <c r="I116" s="418"/>
      <c r="J116" s="436" t="s">
        <v>981</v>
      </c>
      <c r="K116" s="424" t="s">
        <v>825</v>
      </c>
      <c r="L116" s="424" t="s">
        <v>76</v>
      </c>
      <c r="M116" s="314" t="s">
        <v>216</v>
      </c>
      <c r="N116" s="315" t="s">
        <v>216</v>
      </c>
      <c r="O116" s="430" t="s">
        <v>209</v>
      </c>
      <c r="P116" s="431" t="s">
        <v>721</v>
      </c>
    </row>
    <row r="117" spans="1:17" x14ac:dyDescent="0.35">
      <c r="A117"/>
      <c r="B117" s="378" t="s">
        <v>1105</v>
      </c>
      <c r="C117" s="370" t="s">
        <v>1066</v>
      </c>
      <c r="D117" s="370" t="s">
        <v>280</v>
      </c>
      <c r="E117" s="379" t="s">
        <v>216</v>
      </c>
      <c r="F117" s="466" t="s">
        <v>216</v>
      </c>
      <c r="G117" s="477" t="s">
        <v>210</v>
      </c>
      <c r="H117" s="478" t="s">
        <v>721</v>
      </c>
      <c r="I117" s="418"/>
      <c r="J117" s="436" t="s">
        <v>348</v>
      </c>
      <c r="K117" s="424" t="s">
        <v>888</v>
      </c>
      <c r="L117" s="424" t="s">
        <v>224</v>
      </c>
      <c r="M117" s="314" t="s">
        <v>216</v>
      </c>
      <c r="N117" s="315" t="s">
        <v>216</v>
      </c>
      <c r="O117" s="430" t="s">
        <v>209</v>
      </c>
      <c r="P117" s="431" t="s">
        <v>721</v>
      </c>
    </row>
    <row r="118" spans="1:17" x14ac:dyDescent="0.35">
      <c r="A118"/>
      <c r="B118" s="378" t="s">
        <v>1367</v>
      </c>
      <c r="C118" s="370" t="s">
        <v>1066</v>
      </c>
      <c r="D118" s="370" t="s">
        <v>280</v>
      </c>
      <c r="E118" s="379" t="s">
        <v>216</v>
      </c>
      <c r="F118" s="466" t="s">
        <v>216</v>
      </c>
      <c r="G118" s="477" t="s">
        <v>210</v>
      </c>
      <c r="H118" s="478" t="s">
        <v>721</v>
      </c>
      <c r="I118" s="418"/>
      <c r="J118" s="436" t="s">
        <v>982</v>
      </c>
      <c r="K118" s="424" t="s">
        <v>747</v>
      </c>
      <c r="L118" s="424" t="s">
        <v>557</v>
      </c>
      <c r="M118" s="314" t="s">
        <v>216</v>
      </c>
      <c r="N118" s="315" t="s">
        <v>216</v>
      </c>
      <c r="O118" s="430" t="s">
        <v>209</v>
      </c>
      <c r="P118" s="431" t="s">
        <v>721</v>
      </c>
      <c r="Q118"/>
    </row>
    <row r="119" spans="1:17" x14ac:dyDescent="0.35">
      <c r="A119"/>
      <c r="B119" s="378" t="s">
        <v>1003</v>
      </c>
      <c r="C119" s="370" t="s">
        <v>896</v>
      </c>
      <c r="D119" s="370" t="s">
        <v>43</v>
      </c>
      <c r="E119" s="379" t="s">
        <v>216</v>
      </c>
      <c r="F119" s="466" t="s">
        <v>216</v>
      </c>
      <c r="G119" s="477" t="s">
        <v>210</v>
      </c>
      <c r="H119" s="478" t="s">
        <v>721</v>
      </c>
      <c r="I119" s="418"/>
      <c r="J119" s="436" t="s">
        <v>983</v>
      </c>
      <c r="K119" s="424" t="s">
        <v>864</v>
      </c>
      <c r="L119" s="424" t="s">
        <v>202</v>
      </c>
      <c r="M119" s="314" t="s">
        <v>216</v>
      </c>
      <c r="N119" s="315" t="s">
        <v>216</v>
      </c>
      <c r="O119" s="430" t="s">
        <v>209</v>
      </c>
      <c r="P119" s="431" t="s">
        <v>721</v>
      </c>
      <c r="Q119"/>
    </row>
    <row r="120" spans="1:17" x14ac:dyDescent="0.35">
      <c r="A120"/>
      <c r="B120" s="378" t="s">
        <v>1004</v>
      </c>
      <c r="C120" s="370" t="s">
        <v>747</v>
      </c>
      <c r="D120" s="370" t="s">
        <v>557</v>
      </c>
      <c r="E120" s="379" t="s">
        <v>216</v>
      </c>
      <c r="F120" s="466" t="s">
        <v>216</v>
      </c>
      <c r="G120" s="477" t="s">
        <v>210</v>
      </c>
      <c r="H120" s="478" t="s">
        <v>721</v>
      </c>
      <c r="I120" s="418"/>
      <c r="J120" s="436" t="s">
        <v>984</v>
      </c>
      <c r="K120" s="424" t="s">
        <v>864</v>
      </c>
      <c r="L120" s="424" t="s">
        <v>202</v>
      </c>
      <c r="M120" s="314" t="s">
        <v>216</v>
      </c>
      <c r="N120" s="315" t="s">
        <v>216</v>
      </c>
      <c r="O120" s="430" t="s">
        <v>209</v>
      </c>
      <c r="P120" s="431" t="s">
        <v>721</v>
      </c>
      <c r="Q120"/>
    </row>
    <row r="121" spans="1:17" x14ac:dyDescent="0.35">
      <c r="A121"/>
      <c r="B121" s="378" t="s">
        <v>1454</v>
      </c>
      <c r="C121" s="370" t="s">
        <v>1455</v>
      </c>
      <c r="D121" s="370" t="s">
        <v>289</v>
      </c>
      <c r="E121" s="379"/>
      <c r="F121" s="466"/>
      <c r="G121" s="477" t="s">
        <v>210</v>
      </c>
      <c r="H121" s="478" t="s">
        <v>721</v>
      </c>
      <c r="I121" s="418"/>
      <c r="J121" s="436" t="s">
        <v>986</v>
      </c>
      <c r="K121" s="424" t="s">
        <v>720</v>
      </c>
      <c r="L121" s="424" t="s">
        <v>30</v>
      </c>
      <c r="M121" s="314" t="s">
        <v>216</v>
      </c>
      <c r="N121" s="315" t="s">
        <v>216</v>
      </c>
      <c r="O121" s="430" t="s">
        <v>209</v>
      </c>
      <c r="P121" s="431" t="s">
        <v>721</v>
      </c>
      <c r="Q121"/>
    </row>
    <row r="122" spans="1:17" x14ac:dyDescent="0.35">
      <c r="A122"/>
      <c r="B122" s="378" t="s">
        <v>1005</v>
      </c>
      <c r="C122" s="370" t="s">
        <v>864</v>
      </c>
      <c r="D122" s="370" t="s">
        <v>202</v>
      </c>
      <c r="E122" s="379" t="s">
        <v>216</v>
      </c>
      <c r="F122" s="466" t="s">
        <v>216</v>
      </c>
      <c r="G122" s="477" t="s">
        <v>210</v>
      </c>
      <c r="H122" s="478" t="s">
        <v>721</v>
      </c>
      <c r="I122" s="418"/>
      <c r="J122" s="436" t="s">
        <v>987</v>
      </c>
      <c r="K122" s="424" t="s">
        <v>720</v>
      </c>
      <c r="L122" s="424" t="s">
        <v>30</v>
      </c>
      <c r="M122" s="314" t="s">
        <v>216</v>
      </c>
      <c r="N122" s="315" t="s">
        <v>216</v>
      </c>
      <c r="O122" s="430" t="s">
        <v>209</v>
      </c>
      <c r="P122" s="431" t="s">
        <v>721</v>
      </c>
      <c r="Q122"/>
    </row>
    <row r="123" spans="1:17" x14ac:dyDescent="0.35">
      <c r="A123"/>
      <c r="B123" s="378" t="s">
        <v>1006</v>
      </c>
      <c r="C123" s="370" t="s">
        <v>864</v>
      </c>
      <c r="D123" s="370" t="s">
        <v>202</v>
      </c>
      <c r="E123" s="379" t="s">
        <v>216</v>
      </c>
      <c r="F123" s="466" t="s">
        <v>216</v>
      </c>
      <c r="G123" s="477" t="s">
        <v>210</v>
      </c>
      <c r="H123" s="478" t="s">
        <v>721</v>
      </c>
      <c r="I123" s="418"/>
      <c r="J123" s="436" t="s">
        <v>988</v>
      </c>
      <c r="K123" s="424" t="s">
        <v>767</v>
      </c>
      <c r="L123" s="424" t="s">
        <v>259</v>
      </c>
      <c r="M123" s="314" t="s">
        <v>216</v>
      </c>
      <c r="N123" s="315" t="s">
        <v>216</v>
      </c>
      <c r="O123" s="430" t="s">
        <v>209</v>
      </c>
      <c r="P123" s="431" t="s">
        <v>721</v>
      </c>
      <c r="Q123"/>
    </row>
    <row r="124" spans="1:17" x14ac:dyDescent="0.35">
      <c r="A124"/>
      <c r="B124" s="378" t="s">
        <v>986</v>
      </c>
      <c r="C124" s="370" t="s">
        <v>720</v>
      </c>
      <c r="D124" s="370" t="s">
        <v>30</v>
      </c>
      <c r="E124" s="379" t="s">
        <v>216</v>
      </c>
      <c r="F124" s="466" t="s">
        <v>216</v>
      </c>
      <c r="G124" s="477" t="s">
        <v>210</v>
      </c>
      <c r="H124" s="478" t="s">
        <v>721</v>
      </c>
      <c r="I124" s="418"/>
      <c r="J124" s="436" t="s">
        <v>989</v>
      </c>
      <c r="K124" s="424" t="s">
        <v>767</v>
      </c>
      <c r="L124" s="424" t="s">
        <v>259</v>
      </c>
      <c r="M124" s="314" t="s">
        <v>216</v>
      </c>
      <c r="N124" s="315" t="s">
        <v>216</v>
      </c>
      <c r="O124" s="430" t="s">
        <v>209</v>
      </c>
      <c r="P124" s="431" t="s">
        <v>721</v>
      </c>
      <c r="Q124"/>
    </row>
    <row r="125" spans="1:17" ht="15" thickBot="1" x14ac:dyDescent="0.4">
      <c r="A125"/>
      <c r="B125" s="378" t="s">
        <v>255</v>
      </c>
      <c r="C125" s="370" t="s">
        <v>778</v>
      </c>
      <c r="D125" s="370" t="s">
        <v>221</v>
      </c>
      <c r="E125" s="379" t="s">
        <v>216</v>
      </c>
      <c r="F125" s="466" t="s">
        <v>216</v>
      </c>
      <c r="G125" s="477" t="s">
        <v>210</v>
      </c>
      <c r="H125" s="478" t="s">
        <v>721</v>
      </c>
      <c r="I125" s="418"/>
      <c r="J125" s="437" t="s">
        <v>255</v>
      </c>
      <c r="K125" s="425" t="s">
        <v>778</v>
      </c>
      <c r="L125" s="425" t="s">
        <v>221</v>
      </c>
      <c r="M125" s="301" t="s">
        <v>216</v>
      </c>
      <c r="N125" s="302" t="s">
        <v>216</v>
      </c>
      <c r="O125" s="432" t="s">
        <v>209</v>
      </c>
      <c r="P125" s="433" t="s">
        <v>721</v>
      </c>
      <c r="Q125"/>
    </row>
    <row r="126" spans="1:17" ht="15" thickBot="1" x14ac:dyDescent="0.4">
      <c r="A126"/>
      <c r="B126" s="380" t="s">
        <v>1007</v>
      </c>
      <c r="C126" s="371" t="s">
        <v>778</v>
      </c>
      <c r="D126" s="371" t="s">
        <v>221</v>
      </c>
      <c r="E126" s="381" t="s">
        <v>216</v>
      </c>
      <c r="F126" s="467" t="s">
        <v>216</v>
      </c>
      <c r="G126" s="479" t="s">
        <v>210</v>
      </c>
      <c r="H126" s="480" t="s">
        <v>721</v>
      </c>
      <c r="I126" s="418"/>
      <c r="J126"/>
      <c r="K126"/>
      <c r="L126"/>
      <c r="M126"/>
      <c r="N126"/>
      <c r="O126" s="484"/>
      <c r="P126" s="484"/>
      <c r="Q126"/>
    </row>
    <row r="127" spans="1:17" x14ac:dyDescent="0.35">
      <c r="A127"/>
      <c r="B127" s="426"/>
      <c r="C127" s="426"/>
      <c r="D127" s="426"/>
      <c r="E127" s="426"/>
      <c r="F127" s="468"/>
      <c r="G127" s="481"/>
      <c r="H127" s="481"/>
      <c r="I127" s="418"/>
      <c r="J127"/>
      <c r="K127"/>
      <c r="L127"/>
      <c r="M127"/>
      <c r="N127"/>
      <c r="O127" s="484"/>
      <c r="P127" s="484"/>
      <c r="Q127"/>
    </row>
    <row r="128" spans="1:17" x14ac:dyDescent="0.35">
      <c r="A128"/>
      <c r="B128" s="426"/>
      <c r="C128" s="426"/>
      <c r="D128" s="426"/>
      <c r="E128" s="426"/>
      <c r="F128" s="468"/>
      <c r="G128" s="481"/>
      <c r="H128" s="481"/>
      <c r="I128" s="418"/>
      <c r="J128"/>
      <c r="K128"/>
      <c r="L128"/>
      <c r="M128"/>
      <c r="N128"/>
      <c r="O128" s="484"/>
      <c r="P128" s="484"/>
      <c r="Q128"/>
    </row>
    <row r="129" spans="1:17" x14ac:dyDescent="0.35">
      <c r="A129"/>
      <c r="B129" s="426"/>
      <c r="C129" s="426"/>
      <c r="D129" s="426"/>
      <c r="E129" s="426"/>
      <c r="F129" s="468"/>
      <c r="G129" s="481"/>
      <c r="H129" s="481"/>
      <c r="I129" s="418"/>
      <c r="J129"/>
      <c r="K129"/>
      <c r="L129"/>
      <c r="M129"/>
      <c r="N129"/>
      <c r="O129" s="484"/>
      <c r="P129" s="484"/>
      <c r="Q129"/>
    </row>
    <row r="130" spans="1:17" x14ac:dyDescent="0.35">
      <c r="A130"/>
      <c r="B130" s="426"/>
      <c r="C130" s="426"/>
      <c r="D130" s="426"/>
      <c r="E130" s="426"/>
      <c r="F130" s="468"/>
      <c r="G130" s="481"/>
      <c r="H130" s="481"/>
      <c r="I130" s="384"/>
      <c r="J130"/>
      <c r="K130"/>
      <c r="L130"/>
      <c r="M130"/>
      <c r="N130"/>
      <c r="O130" s="484"/>
      <c r="P130" s="484"/>
      <c r="Q130"/>
    </row>
    <row r="131" spans="1:17" x14ac:dyDescent="0.35">
      <c r="A131"/>
      <c r="B131" s="426"/>
      <c r="C131" s="426"/>
      <c r="D131" s="426"/>
      <c r="E131" s="426"/>
      <c r="F131" s="468"/>
      <c r="G131" s="481"/>
      <c r="H131" s="481"/>
      <c r="I131" s="384"/>
      <c r="J131"/>
      <c r="K131"/>
      <c r="L131"/>
      <c r="M131"/>
      <c r="N131"/>
      <c r="O131" s="484"/>
      <c r="P131" s="484"/>
      <c r="Q131"/>
    </row>
    <row r="132" spans="1:17" x14ac:dyDescent="0.35">
      <c r="A132"/>
      <c r="B132" s="426"/>
      <c r="C132" s="426"/>
      <c r="D132" s="426"/>
      <c r="E132" s="426"/>
      <c r="F132" s="468"/>
      <c r="G132" s="481"/>
      <c r="H132" s="481"/>
      <c r="I132" s="384"/>
      <c r="J132"/>
      <c r="K132"/>
      <c r="L132"/>
      <c r="M132"/>
      <c r="N132"/>
      <c r="O132" s="484"/>
      <c r="P132" s="484"/>
      <c r="Q132"/>
    </row>
    <row r="133" spans="1:17" x14ac:dyDescent="0.35">
      <c r="A133"/>
      <c r="B133" s="426"/>
      <c r="C133" s="426"/>
      <c r="D133" s="426"/>
      <c r="E133" s="426"/>
      <c r="F133" s="468"/>
      <c r="G133" s="481"/>
      <c r="H133" s="481"/>
      <c r="I133" s="384"/>
      <c r="J133"/>
      <c r="K133"/>
      <c r="L133"/>
      <c r="M133"/>
      <c r="N133"/>
      <c r="O133" s="484"/>
      <c r="P133" s="484"/>
      <c r="Q133"/>
    </row>
    <row r="134" spans="1:17" x14ac:dyDescent="0.35">
      <c r="A134"/>
      <c r="B134" s="426"/>
      <c r="C134" s="426"/>
      <c r="D134" s="426"/>
      <c r="E134" s="426"/>
      <c r="F134" s="468"/>
      <c r="G134" s="481"/>
      <c r="H134" s="481"/>
      <c r="I134" s="384"/>
      <c r="J134"/>
      <c r="K134"/>
      <c r="L134"/>
      <c r="M134"/>
      <c r="N134"/>
      <c r="O134" s="484"/>
      <c r="P134" s="484"/>
      <c r="Q134"/>
    </row>
    <row r="135" spans="1:17" x14ac:dyDescent="0.35">
      <c r="A135"/>
      <c r="B135" s="426"/>
      <c r="C135" s="426"/>
      <c r="D135" s="426"/>
      <c r="E135" s="426"/>
      <c r="F135" s="468"/>
      <c r="G135" s="481"/>
      <c r="H135" s="481"/>
      <c r="I135" s="417"/>
      <c r="J135"/>
      <c r="K135"/>
      <c r="L135"/>
      <c r="M135"/>
      <c r="N135"/>
      <c r="O135" s="484"/>
      <c r="P135" s="484"/>
      <c r="Q135"/>
    </row>
    <row r="136" spans="1:17" x14ac:dyDescent="0.35">
      <c r="A136"/>
      <c r="B136" s="426"/>
      <c r="C136" s="426"/>
      <c r="D136" s="426"/>
      <c r="E136" s="426"/>
      <c r="F136" s="468"/>
      <c r="G136" s="481"/>
      <c r="H136" s="481"/>
      <c r="I136"/>
      <c r="J136"/>
      <c r="K136"/>
      <c r="L136"/>
      <c r="M136"/>
      <c r="N136"/>
      <c r="O136" s="484"/>
      <c r="P136" s="484"/>
      <c r="Q136"/>
    </row>
    <row r="137" spans="1:17" x14ac:dyDescent="0.35">
      <c r="A137"/>
      <c r="B137" s="426"/>
      <c r="C137" s="426"/>
      <c r="D137" s="426"/>
      <c r="E137" s="426"/>
      <c r="F137" s="468"/>
      <c r="G137" s="481"/>
      <c r="H137" s="481"/>
      <c r="I137"/>
      <c r="J137"/>
      <c r="K137"/>
      <c r="L137"/>
      <c r="M137"/>
      <c r="N137"/>
      <c r="O137" s="484"/>
      <c r="P137" s="484"/>
      <c r="Q137"/>
    </row>
    <row r="138" spans="1:17" x14ac:dyDescent="0.35">
      <c r="A138"/>
      <c r="B138" s="426"/>
      <c r="C138" s="426"/>
      <c r="D138" s="426"/>
      <c r="E138" s="426"/>
      <c r="F138" s="468"/>
      <c r="G138" s="481"/>
      <c r="H138" s="481"/>
      <c r="I138"/>
      <c r="J138"/>
      <c r="K138"/>
      <c r="L138"/>
      <c r="M138"/>
      <c r="N138"/>
      <c r="O138" s="484"/>
      <c r="P138" s="484"/>
      <c r="Q138"/>
    </row>
    <row r="139" spans="1:17" x14ac:dyDescent="0.35">
      <c r="A139"/>
      <c r="B139" s="426"/>
      <c r="C139" s="426"/>
      <c r="D139" s="426"/>
      <c r="E139" s="426"/>
      <c r="F139" s="468"/>
      <c r="G139" s="481"/>
      <c r="H139" s="481"/>
      <c r="I139"/>
      <c r="J139"/>
      <c r="K139"/>
      <c r="L139"/>
      <c r="M139"/>
      <c r="N139"/>
      <c r="O139" s="484"/>
      <c r="P139" s="484"/>
      <c r="Q139"/>
    </row>
    <row r="140" spans="1:17" x14ac:dyDescent="0.35">
      <c r="A140"/>
      <c r="B140" s="426"/>
      <c r="C140" s="426"/>
      <c r="D140" s="426"/>
      <c r="E140" s="426"/>
      <c r="F140" s="468"/>
      <c r="G140" s="481"/>
      <c r="H140" s="481"/>
      <c r="I140"/>
      <c r="J140"/>
      <c r="K140"/>
      <c r="L140"/>
      <c r="M140"/>
      <c r="N140"/>
      <c r="O140" s="484"/>
      <c r="P140" s="484"/>
      <c r="Q140"/>
    </row>
    <row r="141" spans="1:17" x14ac:dyDescent="0.35">
      <c r="A141"/>
      <c r="B141" s="426"/>
      <c r="C141" s="426"/>
      <c r="D141" s="426"/>
      <c r="E141" s="426"/>
      <c r="F141" s="468"/>
      <c r="G141" s="481"/>
      <c r="H141" s="481"/>
      <c r="I141"/>
      <c r="J141"/>
      <c r="K141"/>
      <c r="L141"/>
      <c r="M141"/>
      <c r="N141"/>
      <c r="O141" s="484"/>
      <c r="P141" s="484"/>
      <c r="Q141"/>
    </row>
    <row r="142" spans="1:17" x14ac:dyDescent="0.35">
      <c r="A142"/>
      <c r="B142" s="426"/>
      <c r="C142" s="426"/>
      <c r="D142" s="426"/>
      <c r="E142" s="426"/>
      <c r="F142" s="468"/>
      <c r="G142" s="481"/>
      <c r="H142" s="481"/>
      <c r="I142"/>
      <c r="J142"/>
      <c r="K142"/>
      <c r="L142"/>
      <c r="M142"/>
      <c r="N142"/>
      <c r="O142" s="484"/>
      <c r="P142" s="484"/>
      <c r="Q142"/>
    </row>
    <row r="143" spans="1:17" x14ac:dyDescent="0.35">
      <c r="A143"/>
      <c r="B143" s="426"/>
      <c r="C143" s="426"/>
      <c r="D143" s="426"/>
      <c r="E143" s="426"/>
      <c r="F143" s="468"/>
      <c r="G143" s="481"/>
      <c r="H143" s="481"/>
      <c r="I143"/>
      <c r="J143"/>
      <c r="K143"/>
      <c r="L143"/>
      <c r="M143"/>
      <c r="N143"/>
      <c r="O143" s="484"/>
      <c r="P143" s="484"/>
      <c r="Q143"/>
    </row>
    <row r="144" spans="1:17" x14ac:dyDescent="0.35">
      <c r="A144"/>
      <c r="B144" s="426"/>
      <c r="C144" s="426"/>
      <c r="D144" s="426"/>
      <c r="E144" s="426"/>
      <c r="F144" s="468"/>
      <c r="G144" s="481"/>
      <c r="H144" s="481"/>
      <c r="I144"/>
      <c r="J144"/>
      <c r="K144"/>
      <c r="L144"/>
      <c r="M144"/>
      <c r="N144"/>
      <c r="O144" s="484"/>
      <c r="P144" s="484"/>
      <c r="Q144"/>
    </row>
    <row r="145" spans="1:17" x14ac:dyDescent="0.35">
      <c r="A145"/>
      <c r="B145" s="426"/>
      <c r="C145" s="426"/>
      <c r="D145" s="426"/>
      <c r="E145" s="426"/>
      <c r="F145" s="468"/>
      <c r="G145" s="481"/>
      <c r="H145" s="481"/>
      <c r="I145"/>
      <c r="J145"/>
      <c r="K145"/>
      <c r="L145"/>
      <c r="M145"/>
      <c r="N145"/>
      <c r="O145" s="484"/>
      <c r="P145" s="484"/>
      <c r="Q145"/>
    </row>
    <row r="146" spans="1:17" x14ac:dyDescent="0.35">
      <c r="A146"/>
      <c r="B146" s="426"/>
      <c r="C146" s="426"/>
      <c r="D146" s="426"/>
      <c r="E146" s="426"/>
      <c r="F146" s="468"/>
      <c r="G146" s="481"/>
      <c r="H146" s="481"/>
      <c r="I146"/>
      <c r="J146"/>
      <c r="K146"/>
      <c r="L146"/>
      <c r="M146"/>
      <c r="N146"/>
      <c r="O146" s="484"/>
      <c r="P146" s="484"/>
      <c r="Q146"/>
    </row>
    <row r="147" spans="1:17" x14ac:dyDescent="0.35">
      <c r="A147"/>
      <c r="B147" s="426"/>
      <c r="C147" s="426"/>
      <c r="D147" s="426"/>
      <c r="E147" s="426"/>
      <c r="F147" s="468"/>
      <c r="G147" s="481"/>
      <c r="H147" s="481"/>
      <c r="I147"/>
      <c r="J147"/>
      <c r="K147"/>
      <c r="L147"/>
      <c r="M147"/>
      <c r="N147"/>
      <c r="O147" s="484"/>
      <c r="P147" s="484"/>
      <c r="Q147"/>
    </row>
    <row r="148" spans="1:17" x14ac:dyDescent="0.35">
      <c r="A148"/>
      <c r="B148" s="426"/>
      <c r="C148" s="426"/>
      <c r="D148" s="426"/>
      <c r="E148" s="426"/>
      <c r="F148" s="468"/>
      <c r="G148" s="481"/>
      <c r="H148" s="481"/>
      <c r="I148"/>
      <c r="J148"/>
      <c r="K148"/>
      <c r="L148"/>
      <c r="M148"/>
      <c r="N148"/>
      <c r="O148" s="484"/>
      <c r="P148" s="484"/>
      <c r="Q148"/>
    </row>
    <row r="149" spans="1:17" x14ac:dyDescent="0.35">
      <c r="A149"/>
      <c r="B149" s="426"/>
      <c r="C149" s="426"/>
      <c r="D149" s="426"/>
      <c r="E149" s="426"/>
      <c r="F149" s="468"/>
      <c r="G149" s="481"/>
      <c r="H149" s="481"/>
      <c r="I149"/>
      <c r="J149"/>
      <c r="K149"/>
      <c r="L149"/>
      <c r="M149"/>
      <c r="N149"/>
      <c r="O149" s="484"/>
      <c r="P149" s="484"/>
      <c r="Q149"/>
    </row>
    <row r="150" spans="1:17" x14ac:dyDescent="0.35">
      <c r="A150"/>
      <c r="B150" s="426"/>
      <c r="C150" s="426"/>
      <c r="D150" s="426"/>
      <c r="E150" s="426"/>
      <c r="F150" s="468"/>
      <c r="G150" s="481"/>
      <c r="H150" s="481"/>
      <c r="I150"/>
      <c r="J150"/>
      <c r="K150"/>
      <c r="L150"/>
      <c r="M150"/>
      <c r="N150"/>
      <c r="O150" s="484"/>
      <c r="P150" s="484"/>
      <c r="Q150"/>
    </row>
    <row r="151" spans="1:17" x14ac:dyDescent="0.35">
      <c r="A151"/>
      <c r="B151" s="426"/>
      <c r="C151" s="426"/>
      <c r="D151" s="426"/>
      <c r="E151" s="426"/>
      <c r="F151" s="468"/>
      <c r="G151" s="481"/>
      <c r="H151" s="481"/>
      <c r="I151"/>
      <c r="J151"/>
      <c r="K151"/>
      <c r="L151"/>
      <c r="M151"/>
      <c r="N151"/>
      <c r="O151" s="484"/>
      <c r="P151" s="484"/>
      <c r="Q151"/>
    </row>
    <row r="152" spans="1:17" x14ac:dyDescent="0.35">
      <c r="A152"/>
      <c r="B152" s="426"/>
      <c r="C152" s="426"/>
      <c r="D152" s="426"/>
      <c r="E152" s="426"/>
      <c r="F152" s="468"/>
      <c r="G152" s="481"/>
      <c r="H152" s="481"/>
      <c r="I152"/>
      <c r="J152"/>
      <c r="K152"/>
      <c r="L152"/>
      <c r="M152"/>
      <c r="N152"/>
      <c r="O152" s="484"/>
      <c r="P152" s="484"/>
      <c r="Q152"/>
    </row>
    <row r="153" spans="1:17" x14ac:dyDescent="0.35">
      <c r="A153"/>
      <c r="B153" s="426"/>
      <c r="C153" s="426"/>
      <c r="D153" s="426"/>
      <c r="E153" s="426"/>
      <c r="F153" s="468"/>
      <c r="G153" s="481"/>
      <c r="H153" s="481"/>
      <c r="I153"/>
      <c r="J153"/>
      <c r="K153"/>
      <c r="L153"/>
      <c r="M153"/>
      <c r="N153"/>
      <c r="O153" s="484"/>
      <c r="P153" s="484"/>
      <c r="Q153"/>
    </row>
    <row r="154" spans="1:17" x14ac:dyDescent="0.35">
      <c r="A154"/>
      <c r="B154" s="426"/>
      <c r="C154" s="426"/>
      <c r="D154" s="426"/>
      <c r="E154" s="426"/>
      <c r="F154" s="468"/>
      <c r="G154" s="481"/>
      <c r="H154" s="481"/>
      <c r="I154"/>
      <c r="J154"/>
      <c r="K154"/>
      <c r="L154"/>
      <c r="M154"/>
      <c r="N154"/>
      <c r="O154" s="484"/>
      <c r="P154" s="484"/>
      <c r="Q154"/>
    </row>
    <row r="155" spans="1:17" x14ac:dyDescent="0.35">
      <c r="A155"/>
      <c r="B155" s="426"/>
      <c r="C155" s="426"/>
      <c r="D155" s="426"/>
      <c r="E155" s="426"/>
      <c r="F155" s="468"/>
      <c r="G155" s="481"/>
      <c r="H155" s="481"/>
      <c r="I155"/>
      <c r="J155"/>
      <c r="K155"/>
      <c r="L155"/>
      <c r="M155"/>
      <c r="N155"/>
      <c r="O155" s="484"/>
      <c r="P155" s="484"/>
      <c r="Q155"/>
    </row>
    <row r="156" spans="1:17" x14ac:dyDescent="0.35">
      <c r="A156"/>
      <c r="B156" s="426"/>
      <c r="C156" s="426"/>
      <c r="D156" s="426"/>
      <c r="E156" s="426"/>
      <c r="F156" s="468"/>
      <c r="G156" s="481"/>
      <c r="H156" s="481"/>
      <c r="I156"/>
      <c r="J156"/>
      <c r="K156"/>
      <c r="L156"/>
      <c r="M156"/>
      <c r="N156"/>
      <c r="O156" s="484"/>
      <c r="P156" s="484"/>
      <c r="Q156"/>
    </row>
    <row r="157" spans="1:17" x14ac:dyDescent="0.35">
      <c r="A157"/>
      <c r="B157" s="426"/>
      <c r="C157" s="426"/>
      <c r="D157" s="426"/>
      <c r="E157" s="426"/>
      <c r="F157" s="468"/>
      <c r="G157" s="481"/>
      <c r="H157" s="481"/>
      <c r="I157"/>
      <c r="J157"/>
      <c r="K157"/>
      <c r="L157"/>
      <c r="M157"/>
      <c r="N157"/>
      <c r="O157" s="484"/>
      <c r="P157" s="484"/>
      <c r="Q157"/>
    </row>
    <row r="158" spans="1:17" x14ac:dyDescent="0.35">
      <c r="A158"/>
      <c r="B158" s="426"/>
      <c r="C158" s="426"/>
      <c r="D158" s="426"/>
      <c r="E158" s="426"/>
      <c r="F158" s="468"/>
      <c r="G158" s="481"/>
      <c r="H158" s="481"/>
      <c r="I158"/>
      <c r="J158"/>
      <c r="K158"/>
      <c r="L158"/>
      <c r="M158"/>
      <c r="N158"/>
      <c r="O158" s="484"/>
      <c r="P158" s="484"/>
      <c r="Q158"/>
    </row>
    <row r="159" spans="1:17" x14ac:dyDescent="0.35">
      <c r="A159"/>
      <c r="B159" s="426"/>
      <c r="C159" s="426"/>
      <c r="D159" s="426"/>
      <c r="E159" s="426"/>
      <c r="F159" s="468"/>
      <c r="G159" s="481"/>
      <c r="H159" s="481"/>
      <c r="I159"/>
      <c r="J159"/>
      <c r="K159"/>
      <c r="L159"/>
      <c r="M159"/>
      <c r="N159"/>
      <c r="O159" s="484"/>
      <c r="P159" s="484"/>
      <c r="Q159"/>
    </row>
    <row r="160" spans="1:17" x14ac:dyDescent="0.35">
      <c r="A160"/>
      <c r="B160" s="426"/>
      <c r="C160" s="426"/>
      <c r="D160" s="426"/>
      <c r="E160" s="426"/>
      <c r="F160" s="468"/>
      <c r="G160" s="481"/>
      <c r="H160" s="481"/>
      <c r="I160"/>
      <c r="J160"/>
      <c r="K160"/>
      <c r="L160"/>
      <c r="M160"/>
      <c r="N160"/>
      <c r="O160" s="484"/>
      <c r="P160" s="484"/>
      <c r="Q160"/>
    </row>
    <row r="161" spans="1:17" x14ac:dyDescent="0.35">
      <c r="A161"/>
      <c r="B161" s="426"/>
      <c r="C161" s="426"/>
      <c r="D161" s="426"/>
      <c r="E161" s="426"/>
      <c r="F161" s="468"/>
      <c r="G161" s="481"/>
      <c r="H161" s="481"/>
      <c r="I161"/>
      <c r="J161"/>
      <c r="K161"/>
      <c r="L161"/>
      <c r="M161"/>
      <c r="N161"/>
      <c r="O161" s="484"/>
      <c r="P161" s="484"/>
      <c r="Q161"/>
    </row>
    <row r="162" spans="1:17" x14ac:dyDescent="0.35">
      <c r="A162"/>
      <c r="B162" s="426"/>
      <c r="C162" s="426"/>
      <c r="D162" s="426"/>
      <c r="E162" s="426"/>
      <c r="F162" s="468"/>
      <c r="G162" s="481"/>
      <c r="H162" s="481"/>
      <c r="I162"/>
      <c r="J162"/>
      <c r="K162"/>
      <c r="L162"/>
      <c r="M162"/>
      <c r="N162"/>
      <c r="O162" s="484"/>
      <c r="P162" s="484"/>
      <c r="Q162"/>
    </row>
    <row r="163" spans="1:17" x14ac:dyDescent="0.35">
      <c r="A163"/>
      <c r="B163" s="426"/>
      <c r="C163" s="426"/>
      <c r="D163" s="426"/>
      <c r="E163" s="426"/>
      <c r="F163" s="468"/>
      <c r="G163" s="481"/>
      <c r="H163" s="481"/>
      <c r="I163"/>
      <c r="J163"/>
      <c r="K163"/>
      <c r="L163"/>
      <c r="M163"/>
      <c r="N163"/>
      <c r="O163" s="484"/>
      <c r="P163" s="484"/>
      <c r="Q163"/>
    </row>
    <row r="164" spans="1:17" x14ac:dyDescent="0.35">
      <c r="A164"/>
      <c r="B164" s="426"/>
      <c r="C164" s="426"/>
      <c r="D164" s="426"/>
      <c r="E164" s="426"/>
      <c r="F164" s="468"/>
      <c r="G164" s="481"/>
      <c r="H164" s="481"/>
      <c r="I164"/>
      <c r="J164"/>
      <c r="K164"/>
      <c r="L164"/>
      <c r="M164"/>
      <c r="N164"/>
      <c r="O164" s="484"/>
      <c r="P164" s="484"/>
      <c r="Q164"/>
    </row>
    <row r="165" spans="1:17" x14ac:dyDescent="0.35">
      <c r="A165"/>
      <c r="B165" s="426"/>
      <c r="C165" s="426"/>
      <c r="D165" s="426"/>
      <c r="E165" s="426"/>
      <c r="F165" s="468"/>
      <c r="G165" s="481"/>
      <c r="H165" s="481"/>
      <c r="I165"/>
      <c r="J165" s="434"/>
      <c r="K165" s="427"/>
      <c r="L165" s="427"/>
      <c r="M165" s="427"/>
      <c r="N165" s="427"/>
      <c r="Q165"/>
    </row>
    <row r="166" spans="1:17" x14ac:dyDescent="0.35">
      <c r="A166"/>
      <c r="B166" s="426"/>
      <c r="C166" s="426"/>
      <c r="D166" s="426"/>
      <c r="E166" s="426"/>
      <c r="F166" s="468"/>
      <c r="G166" s="481"/>
      <c r="H166" s="481"/>
      <c r="I166"/>
      <c r="J166" s="434"/>
      <c r="K166" s="427"/>
      <c r="L166" s="427"/>
      <c r="M166" s="427"/>
      <c r="N166" s="427"/>
      <c r="O166"/>
      <c r="P166"/>
      <c r="Q166"/>
    </row>
    <row r="167" spans="1:17" x14ac:dyDescent="0.35">
      <c r="A167"/>
      <c r="B167" s="426"/>
      <c r="C167" s="426"/>
      <c r="D167" s="426"/>
      <c r="E167" s="426"/>
      <c r="F167" s="468"/>
      <c r="G167" s="481"/>
      <c r="H167" s="481"/>
      <c r="I167"/>
      <c r="J167" s="434"/>
      <c r="K167" s="427"/>
      <c r="L167" s="427"/>
      <c r="M167" s="427"/>
      <c r="N167" s="427"/>
      <c r="O167"/>
      <c r="P167"/>
      <c r="Q167"/>
    </row>
    <row r="168" spans="1:17" x14ac:dyDescent="0.35">
      <c r="A168"/>
      <c r="B168" s="426"/>
      <c r="C168" s="426"/>
      <c r="D168" s="426"/>
      <c r="E168" s="426"/>
      <c r="F168" s="468"/>
      <c r="G168" s="481"/>
      <c r="H168" s="481"/>
      <c r="I168"/>
      <c r="J168" s="434"/>
      <c r="K168" s="427"/>
      <c r="L168" s="427"/>
      <c r="M168" s="427"/>
      <c r="N168" s="427"/>
      <c r="O168"/>
      <c r="P168"/>
      <c r="Q168"/>
    </row>
    <row r="169" spans="1:17" x14ac:dyDescent="0.35">
      <c r="A169"/>
      <c r="B169" s="426"/>
      <c r="C169" s="426"/>
      <c r="D169" s="426"/>
      <c r="E169" s="426"/>
      <c r="F169" s="468"/>
      <c r="G169" s="481"/>
      <c r="H169" s="481"/>
      <c r="I169"/>
      <c r="J169" s="434"/>
      <c r="K169" s="427"/>
      <c r="L169" s="427"/>
      <c r="M169" s="427"/>
      <c r="N169" s="427"/>
      <c r="O169"/>
      <c r="P169"/>
      <c r="Q169"/>
    </row>
    <row r="170" spans="1:17" x14ac:dyDescent="0.35">
      <c r="A170"/>
      <c r="B170" s="426"/>
      <c r="C170" s="426"/>
      <c r="D170" s="426"/>
      <c r="E170" s="426"/>
      <c r="F170" s="468"/>
      <c r="G170" s="481"/>
      <c r="H170" s="481"/>
      <c r="I170"/>
      <c r="J170" s="434"/>
      <c r="K170" s="427"/>
      <c r="L170" s="427"/>
      <c r="M170" s="427"/>
      <c r="N170" s="427"/>
      <c r="O170"/>
      <c r="P170"/>
      <c r="Q170"/>
    </row>
    <row r="171" spans="1:17" x14ac:dyDescent="0.35">
      <c r="A171"/>
      <c r="B171" s="426"/>
      <c r="C171" s="426"/>
      <c r="D171" s="426"/>
      <c r="E171" s="426"/>
      <c r="F171" s="468"/>
      <c r="G171" s="481"/>
      <c r="H171" s="481"/>
      <c r="I171"/>
      <c r="J171" s="434"/>
      <c r="K171" s="427"/>
      <c r="L171" s="427"/>
      <c r="M171" s="427"/>
      <c r="N171" s="427"/>
      <c r="O171"/>
      <c r="P171"/>
      <c r="Q171"/>
    </row>
    <row r="172" spans="1:17" x14ac:dyDescent="0.35">
      <c r="A172"/>
      <c r="B172" s="426"/>
      <c r="C172" s="426"/>
      <c r="D172" s="426"/>
      <c r="E172" s="426"/>
      <c r="F172" s="468"/>
      <c r="G172" s="481"/>
      <c r="H172" s="481"/>
      <c r="I172"/>
      <c r="J172" s="434"/>
      <c r="K172" s="427"/>
      <c r="L172" s="427"/>
      <c r="M172" s="427"/>
      <c r="N172" s="427"/>
      <c r="O172"/>
      <c r="P172"/>
      <c r="Q172"/>
    </row>
    <row r="173" spans="1:17" x14ac:dyDescent="0.35">
      <c r="A173"/>
      <c r="B173" s="426"/>
      <c r="C173" s="426"/>
      <c r="D173" s="426"/>
      <c r="E173" s="426"/>
      <c r="F173" s="468"/>
      <c r="G173" s="481"/>
      <c r="H173" s="481"/>
      <c r="I173"/>
      <c r="J173" s="434"/>
      <c r="K173" s="427"/>
      <c r="L173" s="427"/>
      <c r="M173" s="427"/>
      <c r="N173" s="427"/>
      <c r="O173"/>
      <c r="P173"/>
      <c r="Q173"/>
    </row>
    <row r="174" spans="1:17" x14ac:dyDescent="0.35">
      <c r="A174"/>
      <c r="B174" s="426"/>
      <c r="C174" s="426"/>
      <c r="D174" s="426"/>
      <c r="E174" s="426"/>
      <c r="F174" s="468"/>
      <c r="G174" s="481"/>
      <c r="H174" s="481"/>
      <c r="I174"/>
      <c r="J174" s="434"/>
      <c r="K174" s="427"/>
      <c r="L174" s="427"/>
      <c r="M174" s="427"/>
      <c r="N174" s="427"/>
      <c r="O174"/>
      <c r="P174"/>
      <c r="Q174"/>
    </row>
    <row r="175" spans="1:17" x14ac:dyDescent="0.35">
      <c r="A175"/>
      <c r="B175" s="426"/>
      <c r="C175" s="426"/>
      <c r="D175" s="426"/>
      <c r="E175" s="426"/>
      <c r="F175" s="468"/>
      <c r="G175" s="481"/>
      <c r="H175" s="481"/>
      <c r="I175"/>
      <c r="J175" s="434"/>
      <c r="K175" s="427"/>
      <c r="L175" s="427"/>
      <c r="M175" s="427"/>
      <c r="N175" s="427"/>
      <c r="O175"/>
      <c r="P175"/>
      <c r="Q175"/>
    </row>
    <row r="176" spans="1:17" x14ac:dyDescent="0.35">
      <c r="A176"/>
      <c r="B176" s="426"/>
      <c r="C176" s="426"/>
      <c r="D176" s="426"/>
      <c r="E176" s="426"/>
      <c r="F176" s="468"/>
      <c r="G176" s="481"/>
      <c r="H176" s="481"/>
      <c r="I176"/>
      <c r="J176" s="434"/>
      <c r="K176" s="427"/>
      <c r="L176" s="427"/>
      <c r="M176" s="427"/>
      <c r="N176" s="427"/>
      <c r="O176"/>
      <c r="P176"/>
      <c r="Q176"/>
    </row>
    <row r="177" spans="1:17" x14ac:dyDescent="0.35">
      <c r="A177"/>
      <c r="B177" s="426"/>
      <c r="C177" s="426"/>
      <c r="D177" s="426"/>
      <c r="E177" s="426"/>
      <c r="F177" s="468"/>
      <c r="G177" s="481"/>
      <c r="H177" s="481"/>
      <c r="I177"/>
      <c r="J177" s="434"/>
      <c r="K177" s="427"/>
      <c r="L177" s="427"/>
      <c r="M177" s="427"/>
      <c r="N177" s="427"/>
      <c r="O177"/>
      <c r="P177"/>
      <c r="Q177"/>
    </row>
    <row r="178" spans="1:17" x14ac:dyDescent="0.35">
      <c r="A178"/>
      <c r="B178" s="426"/>
      <c r="C178" s="426"/>
      <c r="D178" s="426"/>
      <c r="E178" s="426"/>
      <c r="F178" s="468"/>
      <c r="G178" s="481"/>
      <c r="H178" s="481"/>
      <c r="I178"/>
      <c r="J178" s="434"/>
      <c r="K178" s="427"/>
      <c r="L178" s="427"/>
      <c r="M178" s="427"/>
      <c r="N178" s="427"/>
      <c r="O178"/>
      <c r="P178"/>
      <c r="Q178"/>
    </row>
    <row r="179" spans="1:17" x14ac:dyDescent="0.35">
      <c r="A179"/>
      <c r="B179" s="426"/>
      <c r="C179" s="426"/>
      <c r="D179" s="426"/>
      <c r="E179" s="426"/>
      <c r="F179" s="468"/>
      <c r="G179" s="481"/>
      <c r="H179" s="481"/>
      <c r="I179"/>
      <c r="J179" s="434"/>
      <c r="K179" s="427"/>
      <c r="L179" s="427"/>
      <c r="M179" s="427"/>
      <c r="N179" s="427"/>
      <c r="O179"/>
      <c r="P179"/>
      <c r="Q179"/>
    </row>
    <row r="180" spans="1:17" x14ac:dyDescent="0.35">
      <c r="A180"/>
      <c r="B180" s="426"/>
      <c r="C180" s="426"/>
      <c r="D180" s="426"/>
      <c r="E180" s="426"/>
      <c r="F180" s="468"/>
      <c r="G180" s="481"/>
      <c r="H180" s="481"/>
      <c r="I180"/>
      <c r="J180" s="434"/>
      <c r="K180" s="427"/>
      <c r="L180" s="427"/>
      <c r="M180" s="427"/>
      <c r="N180" s="427"/>
      <c r="O180"/>
      <c r="P180"/>
      <c r="Q180"/>
    </row>
    <row r="181" spans="1:17" x14ac:dyDescent="0.35">
      <c r="A181"/>
      <c r="B181" s="426"/>
      <c r="C181" s="426"/>
      <c r="D181" s="426"/>
      <c r="E181" s="426"/>
      <c r="F181" s="468"/>
      <c r="G181" s="481"/>
      <c r="H181" s="481"/>
      <c r="I181"/>
      <c r="J181" s="434"/>
      <c r="K181" s="427"/>
      <c r="L181" s="427"/>
      <c r="M181" s="427"/>
      <c r="N181" s="427"/>
      <c r="O181"/>
      <c r="P181"/>
      <c r="Q181"/>
    </row>
    <row r="182" spans="1:17" x14ac:dyDescent="0.35">
      <c r="A182"/>
      <c r="B182" s="426"/>
      <c r="C182" s="426"/>
      <c r="D182" s="426"/>
      <c r="E182" s="426"/>
      <c r="F182" s="468"/>
      <c r="G182" s="481"/>
      <c r="H182" s="481"/>
      <c r="I182"/>
      <c r="J182" s="434"/>
      <c r="K182" s="427"/>
      <c r="L182" s="427"/>
      <c r="M182" s="427"/>
      <c r="N182" s="427"/>
      <c r="O182"/>
      <c r="P182"/>
      <c r="Q182"/>
    </row>
    <row r="183" spans="1:17" x14ac:dyDescent="0.35">
      <c r="A183"/>
      <c r="B183" s="426"/>
      <c r="C183" s="426"/>
      <c r="D183" s="426"/>
      <c r="E183" s="426"/>
      <c r="F183" s="468"/>
      <c r="G183" s="481"/>
      <c r="H183" s="481"/>
      <c r="I183"/>
      <c r="J183" s="434"/>
      <c r="K183" s="427"/>
      <c r="L183" s="427"/>
      <c r="M183" s="427"/>
      <c r="N183" s="427"/>
      <c r="O183"/>
      <c r="P183"/>
      <c r="Q183"/>
    </row>
    <row r="184" spans="1:17" x14ac:dyDescent="0.35">
      <c r="A184"/>
      <c r="B184" s="426"/>
      <c r="C184" s="426"/>
      <c r="D184" s="426"/>
      <c r="E184" s="426"/>
      <c r="F184" s="468"/>
      <c r="G184" s="481"/>
      <c r="H184" s="481"/>
      <c r="I184"/>
      <c r="J184" s="434"/>
      <c r="K184" s="427"/>
      <c r="L184" s="427"/>
      <c r="M184" s="427"/>
      <c r="N184" s="427"/>
      <c r="O184"/>
      <c r="P184"/>
      <c r="Q184"/>
    </row>
    <row r="185" spans="1:17" x14ac:dyDescent="0.35">
      <c r="A185"/>
      <c r="B185" s="426"/>
      <c r="C185" s="426"/>
      <c r="D185" s="426"/>
      <c r="E185" s="426"/>
      <c r="F185" s="468"/>
      <c r="G185" s="481"/>
      <c r="H185" s="481"/>
      <c r="I185"/>
      <c r="J185" s="434"/>
      <c r="K185" s="427"/>
      <c r="L185" s="427"/>
      <c r="M185" s="427"/>
      <c r="N185" s="427"/>
      <c r="O185"/>
      <c r="P185"/>
      <c r="Q185"/>
    </row>
    <row r="186" spans="1:17" x14ac:dyDescent="0.35">
      <c r="A186"/>
      <c r="B186" s="426"/>
      <c r="C186" s="426"/>
      <c r="D186" s="426"/>
      <c r="E186" s="426"/>
      <c r="F186" s="468"/>
      <c r="G186" s="481"/>
      <c r="H186" s="481"/>
      <c r="I186"/>
      <c r="J186" s="434"/>
      <c r="K186" s="427"/>
      <c r="L186" s="427"/>
      <c r="M186" s="427"/>
      <c r="N186" s="427"/>
      <c r="O186"/>
      <c r="P186"/>
      <c r="Q186"/>
    </row>
    <row r="187" spans="1:17" x14ac:dyDescent="0.35">
      <c r="A187"/>
      <c r="B187" s="426"/>
      <c r="C187" s="426"/>
      <c r="D187" s="426"/>
      <c r="E187" s="426"/>
      <c r="F187" s="468"/>
      <c r="G187" s="481"/>
      <c r="H187" s="481"/>
      <c r="I187"/>
      <c r="J187" s="434"/>
      <c r="K187" s="427"/>
      <c r="L187" s="427"/>
      <c r="M187" s="427"/>
      <c r="N187" s="427"/>
      <c r="O187"/>
      <c r="P187"/>
      <c r="Q187"/>
    </row>
    <row r="188" spans="1:17" x14ac:dyDescent="0.35">
      <c r="A188"/>
      <c r="B188" s="426"/>
      <c r="C188" s="426"/>
      <c r="D188" s="426"/>
      <c r="E188" s="426"/>
      <c r="F188" s="468"/>
      <c r="G188" s="481"/>
      <c r="H188" s="481"/>
      <c r="I188"/>
      <c r="J188" s="434"/>
      <c r="K188" s="427"/>
      <c r="L188" s="427"/>
      <c r="M188" s="427"/>
      <c r="N188" s="427"/>
      <c r="O188"/>
      <c r="P188"/>
      <c r="Q188"/>
    </row>
    <row r="189" spans="1:17" x14ac:dyDescent="0.35">
      <c r="A189"/>
      <c r="B189" s="426"/>
      <c r="C189" s="426"/>
      <c r="D189" s="426"/>
      <c r="E189" s="426"/>
      <c r="F189" s="468"/>
      <c r="G189" s="481"/>
      <c r="H189" s="481"/>
      <c r="I189"/>
      <c r="J189" s="434"/>
      <c r="K189" s="427"/>
      <c r="L189" s="427"/>
      <c r="M189" s="427"/>
      <c r="N189" s="427"/>
      <c r="O189"/>
      <c r="P189"/>
      <c r="Q189"/>
    </row>
    <row r="190" spans="1:17" x14ac:dyDescent="0.35">
      <c r="A190"/>
      <c r="B190" s="426"/>
      <c r="C190" s="426"/>
      <c r="D190" s="426"/>
      <c r="E190" s="426"/>
      <c r="F190" s="468"/>
      <c r="G190" s="481"/>
      <c r="H190" s="481"/>
      <c r="I190"/>
      <c r="J190" s="434"/>
      <c r="K190" s="427"/>
      <c r="L190" s="427"/>
      <c r="M190" s="427"/>
      <c r="N190" s="427"/>
      <c r="O190"/>
      <c r="P190"/>
      <c r="Q190"/>
    </row>
    <row r="191" spans="1:17" x14ac:dyDescent="0.35">
      <c r="A191"/>
      <c r="B191" s="426"/>
      <c r="C191" s="426"/>
      <c r="D191" s="426"/>
      <c r="E191" s="426"/>
      <c r="F191" s="468"/>
      <c r="G191" s="481"/>
      <c r="H191" s="481"/>
      <c r="I191"/>
      <c r="J191" s="434"/>
      <c r="K191" s="427"/>
      <c r="L191" s="427"/>
      <c r="M191" s="427"/>
      <c r="N191" s="427"/>
      <c r="O191"/>
      <c r="P191"/>
      <c r="Q191"/>
    </row>
    <row r="192" spans="1:17" x14ac:dyDescent="0.35">
      <c r="A192"/>
      <c r="B192" s="426"/>
      <c r="C192" s="426"/>
      <c r="D192" s="426"/>
      <c r="E192" s="426"/>
      <c r="F192" s="468"/>
      <c r="G192" s="481"/>
      <c r="H192" s="481"/>
      <c r="I192"/>
      <c r="J192" s="434"/>
      <c r="K192" s="427"/>
      <c r="L192" s="427"/>
      <c r="M192" s="427"/>
      <c r="N192" s="427"/>
      <c r="O192"/>
      <c r="P192"/>
      <c r="Q192"/>
    </row>
    <row r="193" spans="1:17" x14ac:dyDescent="0.35">
      <c r="A193"/>
      <c r="B193" s="426"/>
      <c r="C193" s="426"/>
      <c r="D193" s="426"/>
      <c r="E193" s="426"/>
      <c r="F193" s="468"/>
      <c r="G193" s="481"/>
      <c r="H193" s="481"/>
      <c r="I193"/>
      <c r="J193" s="434"/>
      <c r="K193" s="427"/>
      <c r="L193" s="427"/>
      <c r="M193" s="427"/>
      <c r="N193" s="427"/>
      <c r="O193"/>
      <c r="P193"/>
      <c r="Q193"/>
    </row>
    <row r="194" spans="1:17" x14ac:dyDescent="0.35">
      <c r="A194"/>
      <c r="B194" s="426"/>
      <c r="C194" s="426"/>
      <c r="D194" s="426"/>
      <c r="E194" s="426"/>
      <c r="F194" s="468"/>
      <c r="G194" s="481"/>
      <c r="H194" s="481"/>
      <c r="I194"/>
      <c r="J194" s="434"/>
      <c r="K194" s="427"/>
      <c r="L194" s="427"/>
      <c r="M194" s="427"/>
      <c r="N194" s="427"/>
      <c r="O194"/>
      <c r="P194"/>
      <c r="Q194"/>
    </row>
    <row r="195" spans="1:17" x14ac:dyDescent="0.35">
      <c r="A195"/>
      <c r="B195" s="426"/>
      <c r="C195" s="426"/>
      <c r="D195" s="426"/>
      <c r="E195" s="426"/>
      <c r="F195" s="468"/>
      <c r="G195" s="481"/>
      <c r="H195" s="481"/>
      <c r="I195"/>
      <c r="J195" s="434"/>
      <c r="K195" s="427"/>
      <c r="L195" s="427"/>
      <c r="M195" s="427"/>
      <c r="N195" s="427"/>
      <c r="O195"/>
      <c r="P195"/>
      <c r="Q195"/>
    </row>
    <row r="196" spans="1:17" x14ac:dyDescent="0.35">
      <c r="A196"/>
      <c r="B196" s="426"/>
      <c r="C196" s="426"/>
      <c r="D196" s="426"/>
      <c r="E196" s="426"/>
      <c r="F196" s="468"/>
      <c r="G196" s="481"/>
      <c r="H196" s="481"/>
      <c r="I196"/>
      <c r="J196" s="434"/>
      <c r="K196" s="427"/>
      <c r="L196" s="427"/>
      <c r="M196" s="427"/>
      <c r="N196" s="427"/>
      <c r="O196"/>
      <c r="P196"/>
      <c r="Q196"/>
    </row>
    <row r="197" spans="1:17" x14ac:dyDescent="0.35">
      <c r="A197"/>
      <c r="B197" s="426"/>
      <c r="C197" s="426"/>
      <c r="D197" s="426"/>
      <c r="E197" s="426"/>
      <c r="F197" s="468"/>
      <c r="G197" s="481"/>
      <c r="H197" s="481"/>
      <c r="I197"/>
      <c r="J197" s="434"/>
      <c r="K197" s="427"/>
      <c r="L197" s="427"/>
      <c r="M197" s="427"/>
      <c r="N197" s="427"/>
      <c r="O197"/>
      <c r="P197"/>
      <c r="Q197"/>
    </row>
    <row r="198" spans="1:17" x14ac:dyDescent="0.35">
      <c r="A198"/>
      <c r="B198" s="426"/>
      <c r="C198" s="426"/>
      <c r="D198" s="426"/>
      <c r="E198" s="426"/>
      <c r="F198" s="468"/>
      <c r="G198" s="481"/>
      <c r="H198" s="481"/>
      <c r="I198"/>
      <c r="J198" s="434"/>
      <c r="K198" s="427"/>
      <c r="L198" s="427"/>
      <c r="M198" s="427"/>
      <c r="N198" s="427"/>
      <c r="O198"/>
      <c r="P198"/>
      <c r="Q198"/>
    </row>
    <row r="199" spans="1:17" x14ac:dyDescent="0.35">
      <c r="A199"/>
      <c r="B199" s="426"/>
      <c r="C199" s="426"/>
      <c r="D199" s="426"/>
      <c r="E199" s="426"/>
      <c r="F199" s="468"/>
      <c r="G199" s="481"/>
      <c r="H199" s="481"/>
      <c r="I199"/>
      <c r="J199" s="434"/>
      <c r="K199" s="427"/>
      <c r="L199" s="427"/>
      <c r="M199" s="427"/>
      <c r="N199" s="427"/>
      <c r="O199"/>
      <c r="P199"/>
      <c r="Q199"/>
    </row>
    <row r="200" spans="1:17" x14ac:dyDescent="0.35">
      <c r="A200"/>
      <c r="B200" s="426"/>
      <c r="C200" s="426"/>
      <c r="D200" s="426"/>
      <c r="E200" s="426"/>
      <c r="F200" s="468"/>
      <c r="G200" s="481"/>
      <c r="H200" s="481"/>
      <c r="I200"/>
      <c r="J200" s="434"/>
      <c r="K200" s="427"/>
      <c r="L200" s="427"/>
      <c r="M200" s="427"/>
      <c r="N200" s="427"/>
      <c r="O200"/>
      <c r="P200"/>
      <c r="Q200"/>
    </row>
    <row r="201" spans="1:17" x14ac:dyDescent="0.35">
      <c r="A201"/>
      <c r="B201" s="426"/>
      <c r="C201" s="426"/>
      <c r="D201" s="426"/>
      <c r="E201" s="426"/>
      <c r="F201" s="468"/>
      <c r="G201" s="481"/>
      <c r="H201" s="481"/>
      <c r="I201"/>
      <c r="J201" s="434"/>
      <c r="K201" s="427"/>
      <c r="L201" s="427"/>
      <c r="M201" s="427"/>
      <c r="N201" s="427"/>
      <c r="O201"/>
      <c r="P201"/>
      <c r="Q201"/>
    </row>
    <row r="202" spans="1:17" x14ac:dyDescent="0.35">
      <c r="A202"/>
      <c r="B202" s="426"/>
      <c r="C202" s="426"/>
      <c r="D202" s="426"/>
      <c r="E202" s="426"/>
      <c r="F202" s="468"/>
      <c r="G202" s="481"/>
      <c r="H202" s="481"/>
      <c r="I202"/>
      <c r="J202" s="434"/>
      <c r="K202" s="427"/>
      <c r="L202" s="427"/>
      <c r="M202" s="427"/>
      <c r="N202" s="427"/>
      <c r="O202"/>
      <c r="P202"/>
      <c r="Q202"/>
    </row>
    <row r="203" spans="1:17" x14ac:dyDescent="0.35">
      <c r="A203"/>
      <c r="B203" s="426"/>
      <c r="C203" s="426"/>
      <c r="D203" s="426"/>
      <c r="E203" s="426"/>
      <c r="F203" s="468"/>
      <c r="G203" s="481"/>
      <c r="H203" s="481"/>
      <c r="I203"/>
      <c r="J203" s="434"/>
      <c r="K203" s="427"/>
      <c r="L203" s="427"/>
      <c r="M203" s="427"/>
      <c r="N203" s="427"/>
      <c r="O203"/>
      <c r="P203"/>
      <c r="Q203"/>
    </row>
    <row r="204" spans="1:17" x14ac:dyDescent="0.35">
      <c r="A204"/>
      <c r="B204" s="426"/>
      <c r="C204" s="426"/>
      <c r="D204" s="426"/>
      <c r="E204" s="426"/>
      <c r="F204" s="468"/>
      <c r="G204" s="481"/>
      <c r="H204" s="481"/>
      <c r="I204"/>
      <c r="J204" s="434"/>
      <c r="K204" s="427"/>
      <c r="L204" s="427"/>
      <c r="M204" s="427"/>
      <c r="N204" s="427"/>
      <c r="O204"/>
      <c r="P204"/>
      <c r="Q204"/>
    </row>
    <row r="205" spans="1:17" x14ac:dyDescent="0.35">
      <c r="A205"/>
      <c r="B205" s="426"/>
      <c r="C205" s="426"/>
      <c r="D205" s="426"/>
      <c r="E205" s="426"/>
      <c r="F205" s="468"/>
      <c r="G205" s="481"/>
      <c r="H205" s="481"/>
      <c r="I205"/>
      <c r="J205" s="434"/>
      <c r="K205" s="427"/>
      <c r="L205" s="427"/>
      <c r="M205" s="427"/>
      <c r="N205" s="427"/>
      <c r="O205"/>
      <c r="P205"/>
      <c r="Q205"/>
    </row>
    <row r="206" spans="1:17" x14ac:dyDescent="0.35">
      <c r="A206"/>
      <c r="B206" s="426"/>
      <c r="C206" s="426"/>
      <c r="D206" s="426"/>
      <c r="E206" s="426"/>
      <c r="F206" s="468"/>
      <c r="G206" s="481"/>
      <c r="H206" s="481"/>
      <c r="I206"/>
      <c r="J206" s="434"/>
      <c r="K206" s="427"/>
      <c r="L206" s="427"/>
      <c r="M206" s="427"/>
      <c r="N206" s="427"/>
      <c r="O206"/>
      <c r="P206"/>
      <c r="Q206"/>
    </row>
    <row r="207" spans="1:17" x14ac:dyDescent="0.35">
      <c r="A207"/>
      <c r="B207" s="426"/>
      <c r="C207" s="426"/>
      <c r="D207" s="426"/>
      <c r="E207" s="426"/>
      <c r="F207" s="468"/>
      <c r="G207" s="481"/>
      <c r="H207" s="481"/>
      <c r="I207"/>
      <c r="J207" s="434"/>
      <c r="K207" s="427"/>
      <c r="L207" s="427"/>
      <c r="M207" s="427"/>
      <c r="N207" s="427"/>
      <c r="O207"/>
      <c r="P207"/>
      <c r="Q207"/>
    </row>
    <row r="208" spans="1:17" x14ac:dyDescent="0.35">
      <c r="A208"/>
      <c r="B208" s="426"/>
      <c r="C208" s="426"/>
      <c r="D208" s="426"/>
      <c r="E208" s="426"/>
      <c r="F208" s="468"/>
      <c r="G208" s="481"/>
      <c r="H208" s="481"/>
      <c r="I208"/>
      <c r="J208" s="434"/>
      <c r="K208" s="427"/>
      <c r="L208" s="427"/>
      <c r="M208" s="427"/>
      <c r="N208" s="427"/>
      <c r="O208"/>
      <c r="P208"/>
      <c r="Q208"/>
    </row>
    <row r="209" spans="1:17" x14ac:dyDescent="0.35">
      <c r="A209"/>
      <c r="B209" s="426"/>
      <c r="C209" s="426"/>
      <c r="D209" s="426"/>
      <c r="E209" s="426"/>
      <c r="F209" s="468"/>
      <c r="G209" s="481"/>
      <c r="H209" s="481"/>
      <c r="I209"/>
      <c r="J209" s="434"/>
      <c r="K209" s="427"/>
      <c r="L209" s="427"/>
      <c r="M209" s="427"/>
      <c r="N209" s="427"/>
      <c r="O209"/>
      <c r="P209"/>
      <c r="Q209"/>
    </row>
    <row r="210" spans="1:17" x14ac:dyDescent="0.35">
      <c r="A210"/>
      <c r="B210" s="426"/>
      <c r="C210" s="426"/>
      <c r="D210" s="426"/>
      <c r="E210" s="426"/>
      <c r="F210" s="468"/>
      <c r="G210" s="481"/>
      <c r="H210" s="481"/>
      <c r="I210"/>
      <c r="J210" s="434"/>
      <c r="K210" s="427"/>
      <c r="L210" s="427"/>
      <c r="M210" s="427"/>
      <c r="N210" s="427"/>
      <c r="O210"/>
      <c r="P210"/>
      <c r="Q210"/>
    </row>
    <row r="211" spans="1:17" x14ac:dyDescent="0.35">
      <c r="A211"/>
      <c r="B211" s="426"/>
      <c r="C211" s="426"/>
      <c r="D211" s="426"/>
      <c r="E211" s="426"/>
      <c r="F211" s="468"/>
      <c r="G211" s="481"/>
      <c r="H211" s="481"/>
      <c r="I211"/>
      <c r="J211" s="434"/>
      <c r="K211" s="427"/>
      <c r="L211" s="427"/>
      <c r="M211" s="427"/>
      <c r="N211" s="427"/>
      <c r="O211"/>
      <c r="P211"/>
      <c r="Q211"/>
    </row>
    <row r="212" spans="1:17" x14ac:dyDescent="0.35">
      <c r="A212"/>
      <c r="B212" s="426"/>
      <c r="C212" s="426"/>
      <c r="D212" s="426"/>
      <c r="E212" s="426"/>
      <c r="F212" s="468"/>
      <c r="G212" s="481"/>
      <c r="H212" s="481"/>
      <c r="I212"/>
      <c r="J212" s="434"/>
      <c r="K212" s="427"/>
      <c r="L212" s="427"/>
      <c r="M212" s="427"/>
      <c r="N212" s="427"/>
      <c r="O212"/>
      <c r="P212"/>
      <c r="Q212"/>
    </row>
    <row r="213" spans="1:17" x14ac:dyDescent="0.35">
      <c r="A213"/>
      <c r="B213" s="426"/>
      <c r="C213" s="426"/>
      <c r="D213" s="426"/>
      <c r="E213" s="426"/>
      <c r="F213" s="468"/>
      <c r="G213" s="481"/>
      <c r="H213" s="481"/>
      <c r="I213"/>
      <c r="J213" s="434"/>
      <c r="K213" s="427"/>
      <c r="L213" s="427"/>
      <c r="M213" s="427"/>
      <c r="N213" s="427"/>
      <c r="O213"/>
      <c r="P213"/>
      <c r="Q213"/>
    </row>
    <row r="214" spans="1:17" x14ac:dyDescent="0.35">
      <c r="A214"/>
      <c r="B214" s="426"/>
      <c r="C214" s="426"/>
      <c r="D214" s="426"/>
      <c r="E214" s="426"/>
      <c r="F214" s="468"/>
      <c r="G214" s="481"/>
      <c r="H214" s="481"/>
      <c r="I214"/>
      <c r="J214" s="434"/>
      <c r="K214" s="427"/>
      <c r="L214" s="427"/>
      <c r="M214" s="427"/>
      <c r="N214" s="427"/>
      <c r="O214"/>
      <c r="P214"/>
      <c r="Q214"/>
    </row>
    <row r="215" spans="1:17" x14ac:dyDescent="0.35">
      <c r="A215"/>
      <c r="B215" s="426"/>
      <c r="C215" s="426"/>
      <c r="D215" s="426"/>
      <c r="E215" s="426"/>
      <c r="F215" s="468"/>
      <c r="G215" s="481"/>
      <c r="H215" s="481"/>
      <c r="I215"/>
      <c r="J215" s="434"/>
      <c r="K215" s="427"/>
      <c r="L215" s="427"/>
      <c r="M215" s="427"/>
      <c r="N215" s="427"/>
      <c r="O215"/>
      <c r="P215"/>
      <c r="Q215"/>
    </row>
    <row r="216" spans="1:17" x14ac:dyDescent="0.35">
      <c r="A216"/>
      <c r="B216" s="426"/>
      <c r="C216" s="426"/>
      <c r="D216" s="426"/>
      <c r="E216" s="426"/>
      <c r="F216" s="468"/>
      <c r="G216" s="481"/>
      <c r="H216" s="481"/>
      <c r="I216"/>
      <c r="J216" s="434"/>
      <c r="K216" s="427"/>
      <c r="L216" s="427"/>
      <c r="M216" s="427"/>
      <c r="N216" s="427"/>
      <c r="O216"/>
      <c r="P216"/>
      <c r="Q216"/>
    </row>
    <row r="217" spans="1:17" x14ac:dyDescent="0.35">
      <c r="A217"/>
      <c r="B217" s="426"/>
      <c r="C217" s="426"/>
      <c r="D217" s="426"/>
      <c r="E217" s="426"/>
      <c r="F217" s="468"/>
      <c r="G217" s="481"/>
      <c r="H217" s="481"/>
      <c r="I217"/>
      <c r="J217" s="434"/>
      <c r="K217" s="427"/>
      <c r="L217" s="427"/>
      <c r="M217" s="427"/>
      <c r="N217" s="427"/>
      <c r="O217"/>
      <c r="P217"/>
      <c r="Q217"/>
    </row>
    <row r="218" spans="1:17" x14ac:dyDescent="0.35">
      <c r="A218"/>
      <c r="B218" s="426"/>
      <c r="C218" s="426"/>
      <c r="D218" s="426"/>
      <c r="E218" s="426"/>
      <c r="F218" s="468"/>
      <c r="G218" s="481"/>
      <c r="H218" s="481"/>
      <c r="I218"/>
      <c r="J218" s="434"/>
      <c r="K218" s="427"/>
      <c r="L218" s="427"/>
      <c r="M218" s="427"/>
      <c r="N218" s="427"/>
      <c r="O218"/>
      <c r="P218"/>
      <c r="Q218"/>
    </row>
    <row r="219" spans="1:17" x14ac:dyDescent="0.35">
      <c r="A219"/>
      <c r="B219" s="426"/>
      <c r="C219" s="426"/>
      <c r="D219" s="426"/>
      <c r="E219" s="426"/>
      <c r="F219" s="468"/>
      <c r="G219" s="481"/>
      <c r="H219" s="481"/>
      <c r="I219"/>
      <c r="J219" s="434"/>
      <c r="K219" s="427"/>
      <c r="L219" s="427"/>
      <c r="M219" s="427"/>
      <c r="N219" s="427"/>
      <c r="O219"/>
      <c r="P219"/>
      <c r="Q219"/>
    </row>
    <row r="220" spans="1:17" x14ac:dyDescent="0.35">
      <c r="A220"/>
      <c r="B220" s="426"/>
      <c r="C220" s="426"/>
      <c r="D220" s="426"/>
      <c r="E220" s="426"/>
      <c r="F220" s="468"/>
      <c r="G220" s="481"/>
      <c r="H220" s="481"/>
      <c r="I220"/>
      <c r="J220" s="434"/>
      <c r="K220" s="427"/>
      <c r="L220" s="427"/>
      <c r="M220" s="427"/>
      <c r="N220" s="427"/>
      <c r="O220"/>
      <c r="P220"/>
      <c r="Q220"/>
    </row>
    <row r="221" spans="1:17" x14ac:dyDescent="0.35">
      <c r="A221"/>
      <c r="B221" s="426"/>
      <c r="C221" s="426"/>
      <c r="D221" s="426"/>
      <c r="E221" s="426"/>
      <c r="F221" s="468"/>
      <c r="G221" s="481"/>
      <c r="H221" s="481"/>
      <c r="I221"/>
      <c r="J221" s="434"/>
      <c r="K221" s="427"/>
      <c r="L221" s="427"/>
      <c r="M221" s="427"/>
      <c r="N221" s="427"/>
      <c r="O221"/>
      <c r="P221"/>
      <c r="Q221"/>
    </row>
    <row r="222" spans="1:17" x14ac:dyDescent="0.35">
      <c r="A222"/>
      <c r="B222" s="426"/>
      <c r="C222" s="426"/>
      <c r="D222" s="426"/>
      <c r="E222" s="426"/>
      <c r="F222" s="468"/>
      <c r="G222" s="481"/>
      <c r="H222" s="481"/>
      <c r="I222"/>
      <c r="J222" s="434"/>
      <c r="K222" s="427"/>
      <c r="L222" s="427"/>
      <c r="M222" s="427"/>
      <c r="N222" s="427"/>
      <c r="O222"/>
      <c r="P222"/>
      <c r="Q222"/>
    </row>
    <row r="223" spans="1:17" x14ac:dyDescent="0.35">
      <c r="A223"/>
      <c r="B223" s="426"/>
      <c r="C223" s="426"/>
      <c r="D223" s="426"/>
      <c r="E223" s="426"/>
      <c r="F223" s="468"/>
      <c r="G223" s="481"/>
      <c r="H223" s="481"/>
      <c r="I223"/>
      <c r="J223" s="434"/>
      <c r="K223" s="427"/>
      <c r="L223" s="427"/>
      <c r="M223" s="427"/>
      <c r="N223" s="427"/>
      <c r="O223"/>
      <c r="P223"/>
      <c r="Q223"/>
    </row>
    <row r="224" spans="1:17" x14ac:dyDescent="0.35">
      <c r="A224"/>
      <c r="B224" s="426"/>
      <c r="C224" s="426"/>
      <c r="D224" s="426"/>
      <c r="E224" s="426"/>
      <c r="F224" s="468"/>
      <c r="G224" s="481"/>
      <c r="H224" s="481"/>
      <c r="I224"/>
      <c r="J224" s="434"/>
      <c r="K224" s="427"/>
      <c r="L224" s="427"/>
      <c r="M224" s="427"/>
      <c r="N224" s="427"/>
      <c r="O224"/>
      <c r="P224"/>
      <c r="Q224"/>
    </row>
    <row r="225" spans="1:17" x14ac:dyDescent="0.35">
      <c r="A225"/>
      <c r="B225" s="426"/>
      <c r="C225" s="426"/>
      <c r="D225" s="426"/>
      <c r="E225" s="426"/>
      <c r="F225" s="468"/>
      <c r="G225" s="481"/>
      <c r="H225" s="481"/>
      <c r="I225"/>
      <c r="J225" s="434"/>
      <c r="K225" s="427"/>
      <c r="L225" s="427"/>
      <c r="M225" s="427"/>
      <c r="N225" s="427"/>
      <c r="O225"/>
      <c r="P225"/>
      <c r="Q225"/>
    </row>
    <row r="226" spans="1:17" x14ac:dyDescent="0.35">
      <c r="A226"/>
      <c r="B226" s="426"/>
      <c r="C226" s="426"/>
      <c r="D226" s="426"/>
      <c r="E226" s="426"/>
      <c r="F226" s="468"/>
      <c r="G226" s="481"/>
      <c r="H226" s="481"/>
      <c r="I226"/>
      <c r="J226" s="434"/>
      <c r="K226" s="427"/>
      <c r="L226" s="427"/>
      <c r="M226" s="427"/>
      <c r="N226" s="427"/>
      <c r="O226"/>
      <c r="P226"/>
      <c r="Q226"/>
    </row>
    <row r="227" spans="1:17" x14ac:dyDescent="0.35">
      <c r="A227"/>
      <c r="B227" s="426"/>
      <c r="C227" s="426"/>
      <c r="D227" s="426"/>
      <c r="E227" s="426"/>
      <c r="F227" s="468"/>
      <c r="G227" s="481"/>
      <c r="H227" s="481"/>
      <c r="I227"/>
      <c r="J227" s="434"/>
      <c r="K227" s="427"/>
      <c r="L227" s="427"/>
      <c r="M227" s="427"/>
      <c r="N227" s="427"/>
      <c r="O227"/>
      <c r="P227"/>
      <c r="Q227"/>
    </row>
    <row r="228" spans="1:17" x14ac:dyDescent="0.35">
      <c r="A228"/>
      <c r="B228" s="426"/>
      <c r="C228" s="426"/>
      <c r="D228" s="426"/>
      <c r="E228" s="426"/>
      <c r="F228" s="468"/>
      <c r="G228" s="481"/>
      <c r="H228" s="481"/>
      <c r="I228"/>
      <c r="J228" s="434"/>
      <c r="K228" s="427"/>
      <c r="L228" s="427"/>
      <c r="M228" s="427"/>
      <c r="N228" s="427"/>
      <c r="O228"/>
      <c r="P228"/>
      <c r="Q228"/>
    </row>
    <row r="229" spans="1:17" x14ac:dyDescent="0.35">
      <c r="A229"/>
      <c r="B229" s="426"/>
      <c r="C229" s="426"/>
      <c r="D229" s="426"/>
      <c r="E229" s="426"/>
      <c r="F229" s="468"/>
      <c r="G229" s="481"/>
      <c r="H229" s="481"/>
      <c r="I229"/>
      <c r="J229" s="434"/>
      <c r="K229" s="427"/>
      <c r="L229" s="427"/>
      <c r="M229" s="427"/>
      <c r="N229" s="427"/>
      <c r="O229"/>
      <c r="P229"/>
      <c r="Q229"/>
    </row>
    <row r="230" spans="1:17" x14ac:dyDescent="0.35">
      <c r="A230"/>
      <c r="B230" s="426"/>
      <c r="C230" s="426"/>
      <c r="D230" s="426"/>
      <c r="E230" s="426"/>
      <c r="F230" s="468"/>
      <c r="G230" s="481"/>
      <c r="H230" s="481"/>
      <c r="I230"/>
      <c r="J230" s="434"/>
      <c r="K230" s="427"/>
      <c r="L230" s="427"/>
      <c r="M230" s="427"/>
      <c r="N230" s="427"/>
      <c r="O230"/>
      <c r="P230"/>
      <c r="Q230"/>
    </row>
    <row r="231" spans="1:17" x14ac:dyDescent="0.35">
      <c r="A231"/>
      <c r="B231" s="426"/>
      <c r="C231" s="426"/>
      <c r="D231" s="426"/>
      <c r="E231" s="426"/>
      <c r="F231" s="468"/>
      <c r="G231" s="481"/>
      <c r="H231" s="481"/>
      <c r="I231"/>
      <c r="J231" s="434"/>
      <c r="K231" s="427"/>
      <c r="L231" s="427"/>
      <c r="M231" s="427"/>
      <c r="N231" s="427"/>
      <c r="O231"/>
      <c r="P231"/>
      <c r="Q231"/>
    </row>
    <row r="232" spans="1:17" x14ac:dyDescent="0.35">
      <c r="A232"/>
      <c r="B232" s="426"/>
      <c r="C232" s="426"/>
      <c r="D232" s="426"/>
      <c r="E232" s="426"/>
      <c r="F232" s="468"/>
      <c r="G232" s="481"/>
      <c r="H232" s="481"/>
      <c r="I232"/>
      <c r="J232" s="434"/>
      <c r="K232" s="427"/>
      <c r="L232" s="427"/>
      <c r="M232" s="427"/>
      <c r="N232" s="427"/>
      <c r="O232"/>
      <c r="P232"/>
      <c r="Q232"/>
    </row>
    <row r="233" spans="1:17" x14ac:dyDescent="0.35">
      <c r="A233"/>
      <c r="B233" s="426"/>
      <c r="C233" s="426"/>
      <c r="D233" s="426"/>
      <c r="E233" s="426"/>
      <c r="F233" s="468"/>
      <c r="G233" s="481"/>
      <c r="H233" s="481"/>
      <c r="I233"/>
      <c r="J233" s="434"/>
      <c r="K233" s="427"/>
      <c r="L233" s="427"/>
      <c r="M233" s="427"/>
      <c r="N233" s="427"/>
      <c r="O233"/>
      <c r="P233"/>
      <c r="Q233"/>
    </row>
    <row r="234" spans="1:17" x14ac:dyDescent="0.35">
      <c r="A234"/>
      <c r="B234" s="426"/>
      <c r="C234" s="426"/>
      <c r="D234" s="426"/>
      <c r="E234" s="426"/>
      <c r="F234" s="468"/>
      <c r="G234" s="481"/>
      <c r="H234" s="481"/>
      <c r="I234"/>
      <c r="J234" s="434"/>
      <c r="K234" s="427"/>
      <c r="L234" s="427"/>
      <c r="M234" s="427"/>
      <c r="N234" s="427"/>
      <c r="O234"/>
      <c r="P234"/>
      <c r="Q234"/>
    </row>
    <row r="235" spans="1:17" x14ac:dyDescent="0.35">
      <c r="A235"/>
      <c r="B235" s="426"/>
      <c r="C235" s="426"/>
      <c r="D235" s="426"/>
      <c r="E235" s="426"/>
      <c r="F235" s="468"/>
      <c r="G235" s="481"/>
      <c r="H235" s="481"/>
      <c r="I235"/>
      <c r="J235" s="434"/>
      <c r="K235" s="427"/>
      <c r="L235" s="427"/>
      <c r="M235" s="427"/>
      <c r="N235" s="427"/>
      <c r="O235"/>
      <c r="P235"/>
      <c r="Q235"/>
    </row>
    <row r="236" spans="1:17" x14ac:dyDescent="0.35">
      <c r="A236"/>
      <c r="B236" s="426"/>
      <c r="C236" s="426"/>
      <c r="D236" s="426"/>
      <c r="E236" s="426"/>
      <c r="F236" s="468"/>
      <c r="G236" s="481"/>
      <c r="H236" s="481"/>
      <c r="I236"/>
      <c r="J236" s="434"/>
      <c r="K236" s="427"/>
      <c r="L236" s="427"/>
      <c r="M236" s="427"/>
      <c r="N236" s="427"/>
      <c r="O236"/>
      <c r="P236"/>
      <c r="Q236"/>
    </row>
    <row r="237" spans="1:17" x14ac:dyDescent="0.35">
      <c r="A237"/>
      <c r="B237" s="426"/>
      <c r="C237" s="426"/>
      <c r="D237" s="426"/>
      <c r="E237" s="426"/>
      <c r="F237" s="468"/>
      <c r="G237" s="481"/>
      <c r="H237" s="481"/>
      <c r="I237"/>
      <c r="J237" s="434"/>
      <c r="K237" s="427"/>
      <c r="L237" s="427"/>
      <c r="M237" s="427"/>
      <c r="N237" s="427"/>
      <c r="O237"/>
      <c r="P237"/>
      <c r="Q237"/>
    </row>
    <row r="238" spans="1:17" x14ac:dyDescent="0.35">
      <c r="A238"/>
      <c r="B238" s="426"/>
      <c r="C238" s="426"/>
      <c r="D238" s="426"/>
      <c r="E238" s="426"/>
      <c r="F238" s="468"/>
      <c r="G238" s="481"/>
      <c r="H238" s="481"/>
      <c r="I238"/>
      <c r="J238" s="434"/>
      <c r="K238" s="427"/>
      <c r="L238" s="427"/>
      <c r="M238" s="427"/>
      <c r="N238" s="427"/>
      <c r="O238"/>
      <c r="P238"/>
      <c r="Q238"/>
    </row>
    <row r="239" spans="1:17" x14ac:dyDescent="0.35">
      <c r="A239"/>
      <c r="B239" s="426"/>
      <c r="C239" s="426"/>
      <c r="D239" s="426"/>
      <c r="E239" s="426"/>
      <c r="F239" s="468"/>
      <c r="G239" s="481"/>
      <c r="H239" s="481"/>
      <c r="I239"/>
      <c r="J239" s="434"/>
      <c r="K239" s="427"/>
      <c r="L239" s="427"/>
      <c r="M239" s="427"/>
      <c r="N239" s="427"/>
      <c r="O239"/>
      <c r="P239"/>
      <c r="Q239"/>
    </row>
    <row r="240" spans="1:17" x14ac:dyDescent="0.35">
      <c r="A240"/>
      <c r="B240" s="426"/>
      <c r="C240" s="426"/>
      <c r="D240" s="426"/>
      <c r="E240" s="426"/>
      <c r="F240" s="468"/>
      <c r="G240" s="481"/>
      <c r="H240" s="481"/>
      <c r="I240"/>
      <c r="J240" s="434"/>
      <c r="K240" s="427"/>
      <c r="L240" s="427"/>
      <c r="M240" s="427"/>
      <c r="N240" s="427"/>
      <c r="O240"/>
      <c r="P240"/>
      <c r="Q240"/>
    </row>
    <row r="241" spans="1:17" x14ac:dyDescent="0.35">
      <c r="A241"/>
      <c r="B241" s="426"/>
      <c r="C241" s="426"/>
      <c r="D241" s="426"/>
      <c r="E241" s="426"/>
      <c r="F241" s="468"/>
      <c r="G241" s="481"/>
      <c r="H241" s="481"/>
      <c r="I241"/>
      <c r="J241" s="434"/>
      <c r="K241" s="427"/>
      <c r="L241" s="427"/>
      <c r="M241" s="427"/>
      <c r="N241" s="427"/>
      <c r="O241"/>
      <c r="P241"/>
      <c r="Q241"/>
    </row>
    <row r="242" spans="1:17" x14ac:dyDescent="0.35">
      <c r="A242"/>
      <c r="B242" s="426"/>
      <c r="C242" s="426"/>
      <c r="D242" s="426"/>
      <c r="E242" s="426"/>
      <c r="F242" s="468"/>
      <c r="G242" s="481"/>
      <c r="H242" s="481"/>
      <c r="I242"/>
      <c r="J242" s="434"/>
      <c r="K242" s="427"/>
      <c r="L242" s="427"/>
      <c r="M242" s="427"/>
      <c r="N242" s="427"/>
      <c r="O242"/>
      <c r="P242"/>
      <c r="Q242"/>
    </row>
    <row r="243" spans="1:17" x14ac:dyDescent="0.35">
      <c r="A243"/>
      <c r="B243" s="426"/>
      <c r="C243" s="426"/>
      <c r="D243" s="426"/>
      <c r="E243" s="426"/>
      <c r="F243" s="468"/>
      <c r="G243" s="481"/>
      <c r="H243" s="481"/>
      <c r="I243"/>
      <c r="J243" s="434"/>
      <c r="K243" s="427"/>
      <c r="L243" s="427"/>
      <c r="M243" s="427"/>
      <c r="N243" s="427"/>
      <c r="O243"/>
      <c r="P243"/>
      <c r="Q243"/>
    </row>
    <row r="244" spans="1:17" x14ac:dyDescent="0.35">
      <c r="A244"/>
      <c r="B244" s="426"/>
      <c r="C244" s="426"/>
      <c r="D244" s="426"/>
      <c r="E244" s="426"/>
      <c r="F244" s="468"/>
      <c r="G244" s="481"/>
      <c r="H244" s="481"/>
      <c r="I244"/>
      <c r="J244" s="434"/>
      <c r="K244" s="427"/>
      <c r="L244" s="427"/>
      <c r="M244" s="427"/>
      <c r="N244" s="427"/>
      <c r="O244"/>
      <c r="P244"/>
      <c r="Q244"/>
    </row>
    <row r="245" spans="1:17" x14ac:dyDescent="0.35">
      <c r="A245"/>
      <c r="B245" s="426"/>
      <c r="C245" s="426"/>
      <c r="D245" s="426"/>
      <c r="E245" s="426"/>
      <c r="F245" s="468"/>
      <c r="G245" s="481"/>
      <c r="H245" s="481"/>
      <c r="I245"/>
      <c r="J245" s="434"/>
      <c r="K245" s="427"/>
      <c r="L245" s="427"/>
      <c r="M245" s="427"/>
      <c r="N245" s="427"/>
      <c r="O245"/>
      <c r="P245"/>
      <c r="Q245"/>
    </row>
    <row r="246" spans="1:17" x14ac:dyDescent="0.35">
      <c r="A246"/>
      <c r="B246" s="426"/>
      <c r="C246" s="426"/>
      <c r="D246" s="426"/>
      <c r="E246" s="426"/>
      <c r="F246" s="468"/>
      <c r="G246" s="481"/>
      <c r="H246" s="481"/>
      <c r="I246"/>
      <c r="J246" s="434"/>
      <c r="K246" s="427"/>
      <c r="L246" s="427"/>
      <c r="M246" s="427"/>
      <c r="N246" s="427"/>
      <c r="O246"/>
      <c r="P246"/>
      <c r="Q246"/>
    </row>
    <row r="247" spans="1:17" x14ac:dyDescent="0.35">
      <c r="A247"/>
      <c r="B247" s="426"/>
      <c r="C247" s="426"/>
      <c r="D247" s="426"/>
      <c r="E247" s="426"/>
      <c r="F247" s="468"/>
      <c r="G247" s="481"/>
      <c r="H247" s="481"/>
      <c r="I247"/>
      <c r="J247" s="434"/>
      <c r="K247" s="427"/>
      <c r="L247" s="427"/>
      <c r="M247" s="427"/>
      <c r="N247" s="427"/>
      <c r="O247"/>
      <c r="P247"/>
      <c r="Q247"/>
    </row>
    <row r="248" spans="1:17" x14ac:dyDescent="0.35">
      <c r="A248"/>
      <c r="B248" s="426"/>
      <c r="C248" s="426"/>
      <c r="D248" s="426"/>
      <c r="E248" s="426"/>
      <c r="F248" s="468"/>
      <c r="G248" s="481"/>
      <c r="H248" s="481"/>
      <c r="I248"/>
      <c r="J248" s="434"/>
      <c r="K248" s="427"/>
      <c r="L248" s="427"/>
      <c r="M248" s="427"/>
      <c r="N248" s="427"/>
      <c r="O248"/>
      <c r="P248"/>
      <c r="Q248"/>
    </row>
    <row r="249" spans="1:17" x14ac:dyDescent="0.35">
      <c r="A249"/>
      <c r="B249" s="426"/>
      <c r="C249" s="426"/>
      <c r="D249" s="426"/>
      <c r="E249" s="426"/>
      <c r="F249" s="468"/>
      <c r="G249" s="481"/>
      <c r="H249" s="481"/>
      <c r="I249"/>
      <c r="J249" s="434"/>
      <c r="K249" s="427"/>
      <c r="L249" s="427"/>
      <c r="M249" s="427"/>
      <c r="N249" s="427"/>
      <c r="O249"/>
      <c r="P249"/>
      <c r="Q249"/>
    </row>
    <row r="250" spans="1:17" x14ac:dyDescent="0.35">
      <c r="A250"/>
      <c r="B250" s="426"/>
      <c r="C250" s="426"/>
      <c r="D250" s="426"/>
      <c r="E250" s="426"/>
      <c r="F250" s="468"/>
      <c r="G250" s="481"/>
      <c r="H250" s="481"/>
      <c r="I250"/>
      <c r="J250" s="434"/>
      <c r="K250" s="427"/>
      <c r="L250" s="427"/>
      <c r="M250" s="427"/>
      <c r="N250" s="427"/>
      <c r="O250"/>
      <c r="P250"/>
      <c r="Q250"/>
    </row>
    <row r="251" spans="1:17" x14ac:dyDescent="0.35">
      <c r="A251"/>
      <c r="B251" s="426"/>
      <c r="C251" s="426"/>
      <c r="D251" s="426"/>
      <c r="E251" s="426"/>
      <c r="F251" s="468"/>
      <c r="G251" s="481"/>
      <c r="H251" s="481"/>
      <c r="I251"/>
      <c r="J251" s="434"/>
      <c r="K251" s="427"/>
      <c r="L251" s="427"/>
      <c r="M251" s="427"/>
      <c r="N251" s="427"/>
      <c r="O251"/>
      <c r="P251"/>
      <c r="Q251"/>
    </row>
    <row r="252" spans="1:17" x14ac:dyDescent="0.35">
      <c r="A252"/>
      <c r="B252" s="426"/>
      <c r="C252" s="426"/>
      <c r="D252" s="426"/>
      <c r="E252" s="426"/>
      <c r="F252" s="468"/>
      <c r="G252" s="481"/>
      <c r="H252" s="481"/>
      <c r="I252"/>
      <c r="J252" s="434"/>
      <c r="K252" s="427"/>
      <c r="L252" s="427"/>
      <c r="M252" s="427"/>
      <c r="N252" s="427"/>
      <c r="O252"/>
      <c r="P252"/>
      <c r="Q252"/>
    </row>
    <row r="253" spans="1:17" x14ac:dyDescent="0.35">
      <c r="A253"/>
      <c r="B253" s="426"/>
      <c r="C253" s="426"/>
      <c r="D253" s="426"/>
      <c r="E253" s="426"/>
      <c r="F253" s="468"/>
      <c r="G253" s="481"/>
      <c r="H253" s="481"/>
      <c r="I253"/>
      <c r="J253" s="434"/>
      <c r="K253" s="427"/>
      <c r="L253" s="427"/>
      <c r="M253" s="427"/>
      <c r="N253" s="427"/>
      <c r="O253"/>
      <c r="P253"/>
      <c r="Q253"/>
    </row>
    <row r="254" spans="1:17" x14ac:dyDescent="0.35">
      <c r="A254"/>
      <c r="B254" s="426"/>
      <c r="C254" s="426"/>
      <c r="D254" s="426"/>
      <c r="E254" s="426"/>
      <c r="F254" s="468"/>
      <c r="G254" s="481"/>
      <c r="H254" s="481"/>
      <c r="I254"/>
      <c r="J254" s="434"/>
      <c r="K254" s="427"/>
      <c r="L254" s="427"/>
      <c r="M254" s="427"/>
      <c r="N254" s="427"/>
      <c r="O254"/>
      <c r="P254"/>
      <c r="Q254"/>
    </row>
    <row r="255" spans="1:17" x14ac:dyDescent="0.35">
      <c r="A255"/>
      <c r="B255" s="426"/>
      <c r="C255" s="426"/>
      <c r="D255" s="426"/>
      <c r="E255" s="426"/>
      <c r="F255" s="468"/>
      <c r="G255" s="481"/>
      <c r="H255" s="481"/>
      <c r="I255"/>
      <c r="J255" s="434"/>
      <c r="K255" s="427"/>
      <c r="L255" s="427"/>
      <c r="M255" s="427"/>
      <c r="N255" s="427"/>
      <c r="O255"/>
      <c r="P255"/>
      <c r="Q255"/>
    </row>
    <row r="256" spans="1:17" x14ac:dyDescent="0.35">
      <c r="A256"/>
      <c r="B256" s="426"/>
      <c r="C256" s="426"/>
      <c r="D256" s="426"/>
      <c r="E256" s="426"/>
      <c r="F256" s="468"/>
      <c r="G256" s="481"/>
      <c r="H256" s="481"/>
      <c r="I256"/>
      <c r="J256" s="434"/>
      <c r="K256" s="427"/>
      <c r="L256" s="427"/>
      <c r="M256" s="427"/>
      <c r="N256" s="427"/>
      <c r="O256"/>
      <c r="P256"/>
      <c r="Q256"/>
    </row>
    <row r="257" spans="1:17" x14ac:dyDescent="0.35">
      <c r="A257"/>
      <c r="B257" s="426"/>
      <c r="C257" s="426"/>
      <c r="D257" s="426"/>
      <c r="E257" s="426"/>
      <c r="F257" s="468"/>
      <c r="G257" s="481"/>
      <c r="H257" s="481"/>
      <c r="I257"/>
      <c r="J257" s="434"/>
      <c r="K257" s="427"/>
      <c r="L257" s="427"/>
      <c r="M257" s="427"/>
      <c r="N257" s="427"/>
      <c r="O257"/>
      <c r="P257"/>
      <c r="Q257"/>
    </row>
    <row r="258" spans="1:17" x14ac:dyDescent="0.35">
      <c r="A258"/>
      <c r="B258" s="426"/>
      <c r="C258" s="426"/>
      <c r="D258" s="426"/>
      <c r="E258" s="426"/>
      <c r="F258" s="468"/>
      <c r="G258" s="481"/>
      <c r="H258" s="481"/>
      <c r="I258"/>
      <c r="J258" s="434"/>
      <c r="K258" s="427"/>
      <c r="L258" s="427"/>
      <c r="M258" s="427"/>
      <c r="N258" s="427"/>
      <c r="O258"/>
      <c r="P258"/>
      <c r="Q258"/>
    </row>
    <row r="259" spans="1:17" x14ac:dyDescent="0.35">
      <c r="A259"/>
      <c r="B259" s="426"/>
      <c r="C259" s="426"/>
      <c r="D259" s="426"/>
      <c r="E259" s="426"/>
      <c r="F259" s="468"/>
      <c r="G259" s="481"/>
      <c r="H259" s="481"/>
      <c r="I259"/>
      <c r="J259" s="434"/>
      <c r="K259" s="427"/>
      <c r="L259" s="427"/>
      <c r="M259" s="427"/>
      <c r="N259" s="427"/>
      <c r="O259"/>
      <c r="P259"/>
      <c r="Q259"/>
    </row>
    <row r="260" spans="1:17" x14ac:dyDescent="0.35">
      <c r="A260"/>
      <c r="B260" s="426"/>
      <c r="C260" s="426"/>
      <c r="D260" s="426"/>
      <c r="E260" s="426"/>
      <c r="F260" s="468"/>
      <c r="G260" s="481"/>
      <c r="H260" s="481"/>
      <c r="I260"/>
      <c r="J260" s="434"/>
      <c r="K260" s="427"/>
      <c r="L260" s="427"/>
      <c r="M260" s="427"/>
      <c r="N260" s="427"/>
      <c r="O260"/>
      <c r="P260"/>
      <c r="Q260"/>
    </row>
    <row r="261" spans="1:17" x14ac:dyDescent="0.35">
      <c r="A261"/>
      <c r="B261" s="426"/>
      <c r="C261" s="426"/>
      <c r="D261" s="426"/>
      <c r="E261" s="426"/>
      <c r="F261" s="468"/>
      <c r="G261" s="481"/>
      <c r="H261" s="481"/>
      <c r="I261"/>
      <c r="J261" s="434"/>
      <c r="K261" s="427"/>
      <c r="L261" s="427"/>
      <c r="M261" s="427"/>
      <c r="N261" s="427"/>
      <c r="O261"/>
      <c r="P261"/>
      <c r="Q261"/>
    </row>
    <row r="262" spans="1:17" x14ac:dyDescent="0.35">
      <c r="A262"/>
      <c r="B262" s="426"/>
      <c r="C262" s="426"/>
      <c r="D262" s="426"/>
      <c r="E262" s="426"/>
      <c r="F262" s="468"/>
      <c r="G262" s="481"/>
      <c r="H262" s="481"/>
      <c r="I262"/>
      <c r="J262" s="434"/>
      <c r="K262" s="427"/>
      <c r="L262" s="427"/>
      <c r="M262" s="427"/>
      <c r="N262" s="427"/>
      <c r="O262"/>
      <c r="P262"/>
      <c r="Q262"/>
    </row>
    <row r="263" spans="1:17" x14ac:dyDescent="0.35">
      <c r="A263"/>
      <c r="B263" s="426"/>
      <c r="C263" s="426"/>
      <c r="D263" s="426"/>
      <c r="E263" s="426"/>
      <c r="F263" s="468"/>
      <c r="G263" s="481"/>
      <c r="H263" s="481"/>
      <c r="I263"/>
      <c r="J263" s="434"/>
      <c r="K263" s="427"/>
      <c r="L263" s="427"/>
      <c r="M263" s="427"/>
      <c r="N263" s="427"/>
      <c r="O263"/>
      <c r="P263"/>
      <c r="Q263"/>
    </row>
    <row r="264" spans="1:17" x14ac:dyDescent="0.35">
      <c r="A264"/>
      <c r="B264" s="426"/>
      <c r="C264" s="426"/>
      <c r="D264" s="426"/>
      <c r="E264" s="426"/>
      <c r="F264" s="468"/>
      <c r="G264" s="481"/>
      <c r="H264" s="481"/>
      <c r="I264"/>
      <c r="J264" s="434"/>
      <c r="K264" s="427"/>
      <c r="L264" s="427"/>
      <c r="M264" s="427"/>
      <c r="N264" s="427"/>
      <c r="O264"/>
      <c r="P264"/>
      <c r="Q264"/>
    </row>
    <row r="265" spans="1:17" x14ac:dyDescent="0.35">
      <c r="A265"/>
      <c r="B265" s="426"/>
      <c r="C265" s="426"/>
      <c r="D265" s="426"/>
      <c r="E265" s="426"/>
      <c r="F265" s="468"/>
      <c r="G265" s="481"/>
      <c r="H265" s="481"/>
      <c r="I265"/>
      <c r="J265" s="434"/>
      <c r="K265" s="427"/>
      <c r="L265" s="427"/>
      <c r="M265" s="427"/>
      <c r="N265" s="427"/>
      <c r="O265"/>
      <c r="P265"/>
      <c r="Q265"/>
    </row>
    <row r="266" spans="1:17" x14ac:dyDescent="0.35">
      <c r="A266"/>
      <c r="B266" s="426"/>
      <c r="C266" s="426"/>
      <c r="D266" s="426"/>
      <c r="E266" s="426"/>
      <c r="F266" s="468"/>
      <c r="G266" s="481"/>
      <c r="H266" s="481"/>
      <c r="I266"/>
      <c r="J266" s="434"/>
      <c r="K266" s="427"/>
      <c r="L266" s="427"/>
      <c r="M266" s="427"/>
      <c r="N266" s="427"/>
      <c r="O266"/>
      <c r="P266"/>
      <c r="Q266"/>
    </row>
    <row r="267" spans="1:17" x14ac:dyDescent="0.35">
      <c r="A267"/>
      <c r="B267" s="426"/>
      <c r="C267" s="426"/>
      <c r="D267" s="426"/>
      <c r="E267" s="426"/>
      <c r="F267" s="468"/>
      <c r="G267" s="481"/>
      <c r="H267" s="481"/>
      <c r="I267"/>
      <c r="J267" s="434"/>
      <c r="K267" s="427"/>
      <c r="L267" s="427"/>
      <c r="M267" s="427"/>
      <c r="N267" s="427"/>
      <c r="O267"/>
      <c r="P267"/>
      <c r="Q267"/>
    </row>
    <row r="268" spans="1:17" x14ac:dyDescent="0.35">
      <c r="A268"/>
      <c r="B268" s="426"/>
      <c r="C268" s="426"/>
      <c r="D268" s="426"/>
      <c r="E268" s="426"/>
      <c r="F268" s="468"/>
      <c r="G268" s="481"/>
      <c r="H268" s="481"/>
      <c r="I268"/>
      <c r="J268" s="434"/>
      <c r="K268" s="427"/>
      <c r="L268" s="427"/>
      <c r="M268" s="427"/>
      <c r="N268" s="427"/>
      <c r="O268"/>
      <c r="P268"/>
      <c r="Q268"/>
    </row>
    <row r="269" spans="1:17" x14ac:dyDescent="0.35">
      <c r="A269"/>
      <c r="B269" s="426"/>
      <c r="C269" s="426"/>
      <c r="D269" s="426"/>
      <c r="E269" s="426"/>
      <c r="F269" s="468"/>
      <c r="G269" s="481"/>
      <c r="H269" s="481"/>
      <c r="I269"/>
      <c r="J269" s="434"/>
      <c r="K269" s="427"/>
      <c r="L269" s="427"/>
      <c r="M269" s="427"/>
      <c r="N269" s="427"/>
      <c r="O269"/>
      <c r="P269"/>
      <c r="Q269"/>
    </row>
    <row r="270" spans="1:17" x14ac:dyDescent="0.35">
      <c r="A270"/>
      <c r="B270" s="426"/>
      <c r="C270" s="426"/>
      <c r="D270" s="426"/>
      <c r="E270" s="426"/>
      <c r="F270" s="468"/>
      <c r="G270" s="481"/>
      <c r="H270" s="481"/>
      <c r="I270"/>
      <c r="J270" s="434"/>
      <c r="K270" s="427"/>
      <c r="L270" s="427"/>
      <c r="M270" s="427"/>
      <c r="N270" s="427"/>
      <c r="O270"/>
      <c r="P270"/>
      <c r="Q270"/>
    </row>
    <row r="271" spans="1:17" x14ac:dyDescent="0.35">
      <c r="A271"/>
      <c r="B271" s="426"/>
      <c r="C271" s="426"/>
      <c r="D271" s="426"/>
      <c r="E271" s="426"/>
      <c r="F271" s="468"/>
      <c r="G271" s="481"/>
      <c r="H271" s="481"/>
      <c r="I271"/>
      <c r="J271" s="434"/>
      <c r="K271" s="427"/>
      <c r="L271" s="427"/>
      <c r="M271" s="427"/>
      <c r="N271" s="427"/>
      <c r="O271"/>
      <c r="P271"/>
      <c r="Q271"/>
    </row>
    <row r="272" spans="1:17" x14ac:dyDescent="0.35">
      <c r="A272"/>
      <c r="B272" s="426"/>
      <c r="C272" s="426"/>
      <c r="D272" s="426"/>
      <c r="E272" s="426"/>
      <c r="F272" s="468"/>
      <c r="G272" s="481"/>
      <c r="H272" s="481"/>
      <c r="I272"/>
      <c r="J272" s="434"/>
      <c r="K272" s="427"/>
      <c r="L272" s="427"/>
      <c r="M272" s="427"/>
      <c r="N272" s="427"/>
      <c r="O272"/>
      <c r="P272"/>
      <c r="Q272"/>
    </row>
    <row r="273" spans="1:17" x14ac:dyDescent="0.35">
      <c r="A273"/>
      <c r="B273" s="426"/>
      <c r="C273" s="426"/>
      <c r="D273" s="426"/>
      <c r="E273" s="426"/>
      <c r="F273" s="468"/>
      <c r="G273" s="481"/>
      <c r="H273" s="481"/>
      <c r="I273"/>
      <c r="J273" s="434"/>
      <c r="K273" s="427"/>
      <c r="L273" s="427"/>
      <c r="M273" s="427"/>
      <c r="N273" s="427"/>
      <c r="O273"/>
      <c r="P273"/>
      <c r="Q273"/>
    </row>
    <row r="274" spans="1:17" x14ac:dyDescent="0.35">
      <c r="A274"/>
      <c r="B274" s="426"/>
      <c r="C274" s="426"/>
      <c r="D274" s="426"/>
      <c r="E274" s="426"/>
      <c r="F274" s="468"/>
      <c r="G274" s="481"/>
      <c r="H274" s="481"/>
      <c r="I274"/>
      <c r="J274" s="434"/>
      <c r="K274" s="427"/>
      <c r="L274" s="427"/>
      <c r="M274" s="427"/>
      <c r="N274" s="427"/>
      <c r="O274"/>
      <c r="P274"/>
      <c r="Q274"/>
    </row>
    <row r="275" spans="1:17" x14ac:dyDescent="0.35">
      <c r="A275"/>
      <c r="B275" s="426"/>
      <c r="C275" s="426"/>
      <c r="D275" s="426"/>
      <c r="E275" s="426"/>
      <c r="F275" s="468"/>
      <c r="G275" s="481"/>
      <c r="H275" s="481"/>
      <c r="I275"/>
      <c r="J275" s="434"/>
      <c r="K275" s="427"/>
      <c r="L275" s="427"/>
      <c r="M275" s="427"/>
      <c r="N275" s="427"/>
      <c r="O275"/>
      <c r="P275"/>
      <c r="Q275"/>
    </row>
    <row r="276" spans="1:17" x14ac:dyDescent="0.35">
      <c r="A276"/>
      <c r="B276" s="426"/>
      <c r="C276" s="426"/>
      <c r="D276" s="426"/>
      <c r="E276" s="426"/>
      <c r="F276" s="468"/>
      <c r="G276" s="481"/>
      <c r="H276" s="481"/>
      <c r="I276"/>
      <c r="J276" s="434"/>
      <c r="K276" s="427"/>
      <c r="L276" s="427"/>
      <c r="M276" s="427"/>
      <c r="N276" s="427"/>
      <c r="O276"/>
      <c r="P276"/>
      <c r="Q276"/>
    </row>
    <row r="277" spans="1:17" x14ac:dyDescent="0.35">
      <c r="A277"/>
      <c r="B277" s="426"/>
      <c r="C277" s="426"/>
      <c r="D277" s="426"/>
      <c r="E277" s="426"/>
      <c r="F277" s="468"/>
      <c r="G277" s="481"/>
      <c r="H277" s="481"/>
      <c r="I277"/>
      <c r="J277" s="434"/>
      <c r="K277" s="427"/>
      <c r="L277" s="427"/>
      <c r="M277" s="427"/>
      <c r="N277" s="427"/>
      <c r="O277"/>
      <c r="P277"/>
      <c r="Q277"/>
    </row>
    <row r="278" spans="1:17" x14ac:dyDescent="0.35">
      <c r="A278"/>
      <c r="B278" s="426"/>
      <c r="C278" s="426"/>
      <c r="D278" s="426"/>
      <c r="E278" s="426"/>
      <c r="F278" s="468"/>
      <c r="G278" s="481"/>
      <c r="H278" s="481"/>
      <c r="I278"/>
      <c r="J278" s="434"/>
      <c r="K278" s="427"/>
      <c r="L278" s="427"/>
      <c r="M278" s="427"/>
      <c r="N278" s="427"/>
      <c r="Q278"/>
    </row>
    <row r="279" spans="1:17" x14ac:dyDescent="0.35">
      <c r="A279"/>
      <c r="B279" s="426"/>
      <c r="C279" s="426"/>
      <c r="D279" s="426"/>
      <c r="E279" s="426"/>
      <c r="F279" s="468"/>
      <c r="G279" s="481"/>
      <c r="H279" s="481"/>
      <c r="I279" s="345"/>
      <c r="J279" s="434"/>
      <c r="K279" s="427"/>
      <c r="L279" s="427"/>
      <c r="M279" s="427"/>
      <c r="N279" s="427"/>
      <c r="Q279"/>
    </row>
    <row r="280" spans="1:17" x14ac:dyDescent="0.35">
      <c r="A280"/>
      <c r="B280" s="426"/>
      <c r="C280" s="426"/>
      <c r="D280" s="426"/>
      <c r="E280" s="426"/>
      <c r="F280" s="468"/>
      <c r="G280" s="481"/>
      <c r="H280" s="481"/>
      <c r="I280" s="345"/>
      <c r="J280" s="434"/>
      <c r="K280" s="427"/>
      <c r="L280" s="427"/>
      <c r="M280" s="427"/>
      <c r="N280" s="427"/>
      <c r="Q280"/>
    </row>
    <row r="281" spans="1:17" x14ac:dyDescent="0.35">
      <c r="A281"/>
      <c r="B281" s="426"/>
      <c r="C281" s="426"/>
      <c r="D281" s="426"/>
      <c r="E281" s="426"/>
      <c r="F281" s="468"/>
      <c r="G281" s="481"/>
      <c r="H281" s="481"/>
      <c r="I281" s="345"/>
      <c r="J281" s="434"/>
      <c r="K281" s="427"/>
      <c r="L281" s="427"/>
      <c r="M281" s="427"/>
      <c r="N281" s="427"/>
      <c r="Q281"/>
    </row>
    <row r="282" spans="1:17" x14ac:dyDescent="0.35">
      <c r="A282"/>
      <c r="B282" s="426"/>
      <c r="C282" s="426"/>
      <c r="D282" s="426"/>
      <c r="E282" s="426"/>
      <c r="F282" s="468"/>
      <c r="G282" s="481"/>
      <c r="H282" s="481"/>
      <c r="I282" s="345"/>
      <c r="J282" s="434"/>
      <c r="K282" s="427"/>
      <c r="L282" s="427"/>
      <c r="M282" s="427"/>
      <c r="N282" s="427"/>
      <c r="Q282"/>
    </row>
    <row r="283" spans="1:17" x14ac:dyDescent="0.35">
      <c r="A283"/>
      <c r="B283" s="426"/>
      <c r="C283" s="426"/>
      <c r="D283" s="426"/>
      <c r="E283" s="426"/>
      <c r="F283" s="468"/>
      <c r="G283" s="481"/>
      <c r="H283" s="481"/>
      <c r="I283" s="345"/>
      <c r="J283" s="434"/>
      <c r="K283" s="427"/>
      <c r="L283" s="427"/>
      <c r="M283" s="427"/>
      <c r="N283" s="427"/>
      <c r="Q283"/>
    </row>
    <row r="284" spans="1:17" x14ac:dyDescent="0.35">
      <c r="A284"/>
      <c r="B284" s="426"/>
      <c r="C284" s="426"/>
      <c r="D284" s="426"/>
      <c r="E284" s="426"/>
      <c r="F284" s="468"/>
      <c r="G284" s="481"/>
      <c r="H284" s="481"/>
      <c r="I284" s="345"/>
      <c r="J284" s="434"/>
      <c r="K284" s="427"/>
      <c r="L284" s="427"/>
      <c r="M284" s="427"/>
      <c r="N284" s="427"/>
      <c r="Q284"/>
    </row>
    <row r="285" spans="1:17" x14ac:dyDescent="0.35">
      <c r="A285"/>
      <c r="B285" s="426"/>
      <c r="C285" s="426"/>
      <c r="D285" s="426"/>
      <c r="E285" s="426"/>
      <c r="F285" s="468"/>
      <c r="G285" s="481"/>
      <c r="H285" s="481"/>
      <c r="I285" s="345"/>
      <c r="J285" s="434"/>
      <c r="K285" s="427"/>
      <c r="L285" s="427"/>
      <c r="M285" s="427"/>
      <c r="N285" s="427"/>
      <c r="Q285"/>
    </row>
    <row r="286" spans="1:17" x14ac:dyDescent="0.35">
      <c r="A286"/>
      <c r="B286" s="426"/>
      <c r="C286" s="426"/>
      <c r="D286" s="426"/>
      <c r="E286" s="426"/>
      <c r="F286" s="468"/>
      <c r="G286" s="481"/>
      <c r="H286" s="481"/>
      <c r="I286" s="345"/>
      <c r="J286" s="434"/>
      <c r="K286" s="427"/>
      <c r="L286" s="427"/>
      <c r="M286" s="427"/>
      <c r="N286" s="427"/>
      <c r="Q286"/>
    </row>
    <row r="287" spans="1:17" x14ac:dyDescent="0.35">
      <c r="A287"/>
      <c r="B287" s="426"/>
      <c r="C287" s="426"/>
      <c r="D287" s="426"/>
      <c r="E287" s="426"/>
      <c r="F287" s="468"/>
      <c r="G287" s="481"/>
      <c r="H287" s="481"/>
      <c r="I287" s="345"/>
      <c r="J287" s="434"/>
      <c r="K287" s="427"/>
      <c r="L287" s="427"/>
      <c r="M287" s="427"/>
      <c r="N287" s="427"/>
      <c r="Q287"/>
    </row>
    <row r="288" spans="1:17" x14ac:dyDescent="0.35">
      <c r="A288"/>
      <c r="B288" s="426"/>
      <c r="C288" s="426"/>
      <c r="D288" s="426"/>
      <c r="E288" s="426"/>
      <c r="F288" s="468"/>
      <c r="G288" s="481"/>
      <c r="H288" s="481"/>
      <c r="I288" s="345"/>
      <c r="J288" s="434"/>
      <c r="K288" s="427"/>
      <c r="L288" s="427"/>
      <c r="M288" s="427"/>
      <c r="N288" s="427"/>
      <c r="Q288"/>
    </row>
    <row r="289" spans="1:17" x14ac:dyDescent="0.35">
      <c r="A289"/>
      <c r="B289" s="426"/>
      <c r="C289" s="426"/>
      <c r="D289" s="426"/>
      <c r="E289" s="426"/>
      <c r="F289" s="468"/>
      <c r="G289" s="481"/>
      <c r="H289" s="481"/>
      <c r="I289" s="345"/>
      <c r="J289" s="44"/>
      <c r="K289" s="35"/>
      <c r="L289" s="35"/>
      <c r="M289" s="42"/>
      <c r="N289" s="361"/>
      <c r="O289" s="362"/>
      <c r="P289" s="362"/>
      <c r="Q289"/>
    </row>
    <row r="290" spans="1:17" x14ac:dyDescent="0.35">
      <c r="A290"/>
      <c r="B290" s="426"/>
      <c r="C290" s="426"/>
      <c r="D290" s="426"/>
      <c r="E290" s="426"/>
      <c r="F290" s="468"/>
      <c r="G290" s="481"/>
      <c r="H290" s="481"/>
      <c r="I290" s="345"/>
      <c r="J290" s="44"/>
      <c r="K290" s="35"/>
      <c r="L290" s="35"/>
      <c r="M290" s="42"/>
      <c r="N290" s="361"/>
      <c r="O290" s="362"/>
      <c r="P290" s="362"/>
      <c r="Q290"/>
    </row>
    <row r="291" spans="1:17" x14ac:dyDescent="0.35">
      <c r="A291"/>
      <c r="B291" s="426"/>
      <c r="C291" s="426"/>
      <c r="D291" s="426"/>
      <c r="E291" s="426"/>
      <c r="F291" s="468"/>
      <c r="G291" s="481"/>
      <c r="H291" s="481"/>
      <c r="I291" s="345"/>
      <c r="J291" s="44"/>
      <c r="K291" s="35"/>
      <c r="L291" s="35"/>
      <c r="M291" s="42"/>
      <c r="N291" s="361"/>
      <c r="O291" s="362"/>
      <c r="P291" s="362"/>
      <c r="Q291"/>
    </row>
    <row r="292" spans="1:17" x14ac:dyDescent="0.35">
      <c r="A292"/>
      <c r="B292" s="426"/>
      <c r="C292" s="426"/>
      <c r="D292" s="426"/>
      <c r="E292" s="426"/>
      <c r="F292" s="468"/>
      <c r="G292" s="481"/>
      <c r="H292" s="481"/>
      <c r="I292" s="345"/>
      <c r="J292" s="44"/>
      <c r="K292" s="35"/>
      <c r="L292" s="35"/>
      <c r="M292" s="42"/>
      <c r="N292" s="361"/>
      <c r="O292" s="362"/>
      <c r="P292" s="362"/>
      <c r="Q292"/>
    </row>
    <row r="293" spans="1:17" x14ac:dyDescent="0.35">
      <c r="A293"/>
      <c r="E293" s="351"/>
      <c r="F293" s="469"/>
      <c r="G293" s="482"/>
      <c r="H293" s="351"/>
      <c r="I293" s="345"/>
      <c r="J293" s="44"/>
      <c r="K293" s="35"/>
      <c r="L293" s="35"/>
      <c r="M293" s="42"/>
      <c r="N293" s="361"/>
      <c r="O293" s="362"/>
      <c r="P293" s="362"/>
      <c r="Q293"/>
    </row>
    <row r="294" spans="1:17" x14ac:dyDescent="0.35">
      <c r="A294"/>
      <c r="E294" s="351"/>
      <c r="F294" s="469"/>
      <c r="I294" s="345"/>
      <c r="J294" s="44"/>
      <c r="K294" s="35"/>
      <c r="L294" s="35"/>
      <c r="M294" s="42"/>
      <c r="N294" s="361"/>
      <c r="O294" s="362"/>
      <c r="P294" s="362"/>
      <c r="Q294"/>
    </row>
    <row r="295" spans="1:17" x14ac:dyDescent="0.35">
      <c r="A295"/>
      <c r="I295" s="345"/>
      <c r="J295" s="44"/>
      <c r="K295" s="35"/>
      <c r="L295" s="35"/>
      <c r="M295" s="42"/>
      <c r="N295" s="361"/>
      <c r="O295" s="362"/>
      <c r="P295" s="362"/>
      <c r="Q295"/>
    </row>
    <row r="296" spans="1:17" x14ac:dyDescent="0.35">
      <c r="A296"/>
      <c r="I296" s="345"/>
      <c r="J296" s="44"/>
      <c r="K296" s="35"/>
      <c r="L296" s="35"/>
      <c r="M296" s="42"/>
      <c r="N296" s="361"/>
      <c r="O296" s="362"/>
      <c r="P296" s="362"/>
      <c r="Q296"/>
    </row>
    <row r="297" spans="1:17" x14ac:dyDescent="0.35">
      <c r="A297"/>
      <c r="I297" s="345"/>
      <c r="Q297"/>
    </row>
    <row r="298" spans="1:17" x14ac:dyDescent="0.35">
      <c r="A298"/>
      <c r="I298" s="345"/>
      <c r="Q298"/>
    </row>
    <row r="299" spans="1:17" x14ac:dyDescent="0.35">
      <c r="A299"/>
      <c r="I299" s="345"/>
      <c r="Q299"/>
    </row>
    <row r="300" spans="1:17" x14ac:dyDescent="0.35">
      <c r="A300"/>
      <c r="I300" s="345"/>
      <c r="Q300"/>
    </row>
    <row r="301" spans="1:17" x14ac:dyDescent="0.35">
      <c r="I301" s="345"/>
      <c r="Q301"/>
    </row>
    <row r="302" spans="1:17" x14ac:dyDescent="0.35">
      <c r="I302" s="345"/>
      <c r="Q302"/>
    </row>
    <row r="303" spans="1:17" x14ac:dyDescent="0.35">
      <c r="Q303"/>
    </row>
  </sheetData>
  <sortState ref="G13:M30">
    <sortCondition ref="I13:I30"/>
    <sortCondition ref="G13:G30"/>
  </sortState>
  <mergeCells count="1">
    <mergeCell ref="J1:N1"/>
  </mergeCells>
  <conditionalFormatting sqref="B293:B1048576 B1:B45">
    <cfRule type="duplicateValues" dxfId="950" priority="7"/>
  </conditionalFormatting>
  <conditionalFormatting sqref="J297:J1048576 J1:J2">
    <cfRule type="duplicateValues" dxfId="949" priority="3988"/>
  </conditionalFormatting>
  <conditionalFormatting sqref="B116:B126 B46:B113">
    <cfRule type="duplicateValues" dxfId="948" priority="6832"/>
  </conditionalFormatting>
  <conditionalFormatting sqref="B114:B115">
    <cfRule type="duplicateValues" dxfId="947" priority="3"/>
  </conditionalFormatting>
  <conditionalFormatting sqref="J31">
    <cfRule type="duplicateValues" dxfId="946" priority="2"/>
  </conditionalFormatting>
  <conditionalFormatting sqref="J39">
    <cfRule type="duplicateValues" dxfId="945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ÇİFT KIZ</vt:lpstr>
      <vt:lpstr>ÇİFT ERKEK</vt:lpstr>
      <vt:lpstr>KARMA</vt:lpstr>
      <vt:lpstr>ERK TK</vt:lpstr>
      <vt:lpstr>Sayfa1</vt:lpstr>
      <vt:lpstr>KIZ TK</vt:lpstr>
      <vt:lpstr>TASLAK PROGRAM</vt:lpstr>
      <vt:lpstr>İCMAL</vt:lpstr>
      <vt:lpstr>TAKIMLAR KATILIM</vt:lpstr>
      <vt:lpstr>FERDİ KATILIM</vt:lpstr>
      <vt:lpstr>ERKEK KATILIM</vt:lpstr>
      <vt:lpstr>KIZ KATILIM</vt:lpstr>
      <vt:lpstr>ERKEK PUAN</vt:lpstr>
      <vt:lpstr>KIZ PUAN</vt:lpstr>
      <vt:lpstr>BÖLGE</vt:lpstr>
      <vt:lpstr>TŞ</vt:lpstr>
      <vt:lpstr>GRUP</vt:lpstr>
      <vt:lpstr>Sayfa2</vt:lpstr>
      <vt:lpstr>İCMAL!Yazdırma_Alanı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2025-09-09T19:49:24Z</dcterms:modified>
</cp:coreProperties>
</file>