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460E74FA-EE22-4D2D-99EE-7DCC1183E55D}" xr6:coauthVersionLast="47" xr6:coauthVersionMax="47" xr10:uidLastSave="{00000000-0000-0000-0000-000000000000}"/>
  <bookViews>
    <workbookView xWindow="-110" yWindow="-110" windowWidth="19420" windowHeight="10300" tabRatio="821" firstSheet="1" activeTab="2" xr2:uid="{00000000-000D-0000-FFFF-FFFF00000000}"/>
  </bookViews>
  <sheets>
    <sheet name="MİNİK ALTI ERKEK" sheetId="12" r:id="rId1"/>
    <sheet name="MİNİK ALTI KIZ" sheetId="13" r:id="rId2"/>
    <sheet name="MİNİK ERKEK" sheetId="1" r:id="rId3"/>
    <sheet name="MİNİK KIZ" sheetId="4" r:id="rId4"/>
    <sheet name="KÜÇÜK ERKEK" sheetId="7" r:id="rId5"/>
    <sheet name="KÜÇÜK KIZ" sheetId="8" r:id="rId6"/>
    <sheet name="YILDIZ ERKEK" sheetId="2" r:id="rId7"/>
    <sheet name="YILDIZ KIZ" sheetId="5" r:id="rId8"/>
    <sheet name="GENÇ ERKEK" sheetId="3" r:id="rId9"/>
    <sheet name="GENÇ KIZ" sheetId="6" r:id="rId10"/>
    <sheet name="BE" sheetId="9" r:id="rId11"/>
    <sheet name="BK" sheetId="10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4" l="1"/>
  <c r="J40" i="4"/>
  <c r="J25" i="4"/>
  <c r="J26" i="4"/>
  <c r="J32" i="4"/>
  <c r="J33" i="4"/>
  <c r="J41" i="4"/>
  <c r="J28" i="4"/>
  <c r="J34" i="4"/>
  <c r="J42" i="4"/>
  <c r="J43" i="4"/>
  <c r="J44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J37" i="1" l="1"/>
  <c r="J27" i="1"/>
  <c r="J4" i="1"/>
  <c r="J33" i="1"/>
  <c r="J15" i="1"/>
  <c r="J28" i="1"/>
  <c r="J6" i="1"/>
  <c r="J2" i="1"/>
  <c r="J9" i="1"/>
  <c r="J34" i="1"/>
  <c r="J11" i="1"/>
  <c r="J13" i="1"/>
  <c r="J16" i="1"/>
  <c r="J17" i="1"/>
  <c r="J35" i="1"/>
  <c r="J12" i="1"/>
  <c r="J26" i="1"/>
  <c r="J8" i="1"/>
  <c r="J38" i="1"/>
  <c r="J29" i="1"/>
  <c r="J24" i="1"/>
  <c r="J5" i="1"/>
  <c r="J21" i="1"/>
  <c r="J14" i="1"/>
  <c r="J30" i="1"/>
  <c r="J3" i="1"/>
  <c r="J19" i="1"/>
  <c r="J7" i="1"/>
  <c r="J36" i="1"/>
  <c r="J39" i="1"/>
  <c r="J10" i="1"/>
  <c r="J40" i="1"/>
  <c r="J25" i="1"/>
  <c r="J43" i="1"/>
  <c r="J44" i="1"/>
  <c r="J23" i="1"/>
  <c r="J31" i="1"/>
  <c r="J32" i="1"/>
  <c r="J20" i="1"/>
  <c r="J41" i="1"/>
  <c r="J22" i="1"/>
  <c r="J18" i="1"/>
  <c r="J42" i="1"/>
  <c r="J11" i="10"/>
  <c r="J7" i="8"/>
  <c r="J2" i="7"/>
  <c r="J43" i="7"/>
  <c r="J28" i="7"/>
  <c r="J44" i="7"/>
  <c r="J25" i="7"/>
  <c r="J37" i="7"/>
  <c r="J29" i="7"/>
  <c r="J30" i="7"/>
  <c r="J39" i="7"/>
  <c r="J27" i="7"/>
  <c r="J15" i="5" l="1"/>
  <c r="Y3" i="3" l="1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2" i="3"/>
  <c r="B3" i="7" l="1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J40" i="6"/>
  <c r="J35" i="6"/>
  <c r="J42" i="6"/>
  <c r="J34" i="6"/>
  <c r="J45" i="6"/>
  <c r="J44" i="6"/>
  <c r="J39" i="6"/>
  <c r="J12" i="3"/>
  <c r="J38" i="3"/>
  <c r="J10" i="3"/>
  <c r="J43" i="3"/>
  <c r="J8" i="3"/>
  <c r="J40" i="3"/>
  <c r="J11" i="3"/>
  <c r="J41" i="3"/>
  <c r="J17" i="3"/>
  <c r="J25" i="3"/>
  <c r="J5" i="3"/>
  <c r="J39" i="3"/>
  <c r="J33" i="3"/>
  <c r="J15" i="3"/>
  <c r="J23" i="7"/>
  <c r="J31" i="7"/>
  <c r="J26" i="7"/>
  <c r="J41" i="7"/>
  <c r="J18" i="3" l="1"/>
  <c r="J16" i="3"/>
  <c r="J26" i="3"/>
  <c r="J19" i="3"/>
  <c r="J27" i="3"/>
  <c r="J20" i="3"/>
  <c r="J28" i="3"/>
  <c r="J7" i="3"/>
  <c r="J42" i="3"/>
  <c r="J29" i="3"/>
  <c r="J21" i="3"/>
  <c r="J3" i="3"/>
  <c r="J35" i="3"/>
  <c r="J22" i="3"/>
  <c r="J23" i="3"/>
  <c r="J24" i="3"/>
  <c r="J30" i="3"/>
  <c r="J31" i="3"/>
  <c r="J32" i="3"/>
  <c r="J2" i="3"/>
  <c r="J34" i="3"/>
  <c r="J6" i="3"/>
  <c r="J37" i="3"/>
  <c r="J4" i="3"/>
  <c r="J36" i="3"/>
  <c r="J14" i="3"/>
  <c r="J45" i="3"/>
  <c r="J13" i="3"/>
  <c r="J44" i="3"/>
  <c r="J9" i="3"/>
  <c r="J5" i="5"/>
  <c r="J6" i="5"/>
  <c r="J4" i="5"/>
  <c r="J3" i="5"/>
  <c r="J7" i="5"/>
  <c r="J8" i="5"/>
  <c r="J9" i="5"/>
  <c r="J12" i="5"/>
  <c r="J10" i="5"/>
  <c r="J16" i="5"/>
  <c r="J11" i="5"/>
  <c r="J17" i="5"/>
  <c r="J18" i="5"/>
  <c r="J19" i="5"/>
  <c r="J20" i="5"/>
  <c r="J13" i="5"/>
  <c r="J21" i="5"/>
  <c r="J22" i="5"/>
  <c r="J14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18" i="8" l="1"/>
  <c r="J20" i="8"/>
  <c r="J21" i="8"/>
  <c r="J22" i="8"/>
  <c r="J15" i="8"/>
  <c r="J23" i="8"/>
  <c r="J24" i="8"/>
  <c r="J25" i="8"/>
  <c r="J26" i="8"/>
  <c r="J29" i="8"/>
  <c r="J31" i="8"/>
  <c r="J33" i="8"/>
  <c r="J16" i="8"/>
  <c r="J34" i="8"/>
  <c r="J36" i="8"/>
  <c r="J39" i="8"/>
  <c r="J38" i="8"/>
  <c r="J40" i="8"/>
  <c r="J41" i="8"/>
  <c r="J42" i="8"/>
  <c r="J43" i="8"/>
  <c r="J52" i="8"/>
  <c r="J53" i="8"/>
  <c r="B77" i="8"/>
  <c r="B78" i="8"/>
  <c r="B79" i="8"/>
  <c r="B80" i="8"/>
  <c r="B81" i="8"/>
  <c r="B82" i="8"/>
  <c r="B66" i="8"/>
  <c r="B67" i="8"/>
  <c r="B68" i="8"/>
  <c r="B69" i="8"/>
  <c r="B70" i="8"/>
  <c r="B71" i="8"/>
  <c r="B72" i="8"/>
  <c r="B73" i="8"/>
  <c r="B74" i="8"/>
  <c r="B75" i="8"/>
  <c r="B76" i="8"/>
  <c r="J15" i="4" l="1"/>
  <c r="J20" i="4"/>
  <c r="J24" i="4"/>
  <c r="J36" i="4"/>
  <c r="J38" i="4"/>
  <c r="J37" i="4"/>
  <c r="J35" i="4"/>
  <c r="J31" i="4"/>
  <c r="J19" i="4"/>
  <c r="J13" i="4"/>
  <c r="J29" i="4"/>
  <c r="J23" i="4"/>
  <c r="J16" i="4"/>
  <c r="J17" i="4"/>
  <c r="J30" i="4"/>
  <c r="J21" i="4"/>
  <c r="J22" i="4"/>
  <c r="J18" i="4"/>
  <c r="J27" i="4"/>
  <c r="J14" i="4"/>
  <c r="J12" i="4"/>
  <c r="J6" i="4"/>
  <c r="J10" i="4"/>
  <c r="J11" i="4"/>
  <c r="J7" i="4"/>
  <c r="J8" i="4"/>
  <c r="J3" i="4"/>
  <c r="J5" i="4"/>
  <c r="J9" i="4"/>
  <c r="J4" i="4"/>
  <c r="J2" i="4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" i="13"/>
  <c r="J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2" i="12"/>
  <c r="B2" i="4" l="1"/>
  <c r="B2" i="8" l="1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4" i="7"/>
  <c r="B43" i="7"/>
  <c r="B42" i="7"/>
  <c r="B41" i="7"/>
  <c r="B40" i="7"/>
  <c r="B39" i="7"/>
  <c r="B2" i="7"/>
  <c r="J19" i="7"/>
  <c r="J11" i="7"/>
  <c r="J5" i="7"/>
  <c r="J35" i="8"/>
  <c r="J37" i="8"/>
  <c r="B28" i="10" l="1"/>
  <c r="B29" i="10"/>
  <c r="B30" i="10"/>
  <c r="B31" i="10"/>
  <c r="J31" i="10"/>
  <c r="J21" i="10"/>
  <c r="J9" i="10"/>
  <c r="J19" i="10"/>
  <c r="J1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2" i="10"/>
  <c r="B3" i="9"/>
  <c r="B4" i="9"/>
  <c r="B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2" i="9"/>
  <c r="J21" i="9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2" i="1"/>
  <c r="B2" i="3" l="1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40" i="6"/>
  <c r="B2" i="6"/>
  <c r="B59" i="3"/>
  <c r="B58" i="3"/>
  <c r="B57" i="3"/>
  <c r="B56" i="3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2" i="5"/>
  <c r="J11" i="2" l="1"/>
  <c r="J42" i="2"/>
  <c r="J19" i="2"/>
  <c r="J40" i="2"/>
  <c r="J39" i="2"/>
  <c r="J43" i="2"/>
  <c r="J4" i="2"/>
  <c r="J44" i="2"/>
  <c r="J16" i="2"/>
  <c r="J38" i="2"/>
  <c r="J45" i="2"/>
  <c r="J9" i="2"/>
  <c r="J46" i="2"/>
  <c r="J12" i="2"/>
  <c r="J47" i="2"/>
  <c r="J14" i="2"/>
  <c r="J37" i="2"/>
  <c r="J36" i="2"/>
  <c r="J48" i="2"/>
  <c r="J5" i="2"/>
  <c r="J49" i="2"/>
  <c r="J7" i="2"/>
  <c r="J50" i="2"/>
  <c r="J30" i="2"/>
  <c r="J51" i="2"/>
  <c r="J26" i="2"/>
  <c r="J35" i="2"/>
  <c r="J29" i="2"/>
  <c r="J52" i="2"/>
  <c r="J2" i="2"/>
  <c r="J53" i="2"/>
  <c r="J21" i="2"/>
  <c r="J34" i="2"/>
  <c r="J54" i="2"/>
  <c r="J17" i="2"/>
  <c r="J22" i="2"/>
  <c r="J55" i="2"/>
  <c r="J3" i="2"/>
  <c r="J33" i="2"/>
  <c r="J56" i="2"/>
  <c r="J20" i="2"/>
  <c r="J32" i="2"/>
  <c r="J57" i="2"/>
  <c r="J6" i="2"/>
  <c r="J58" i="2"/>
  <c r="J23" i="2"/>
  <c r="J28" i="2"/>
  <c r="J59" i="2"/>
  <c r="J18" i="2"/>
  <c r="J60" i="2"/>
  <c r="J8" i="2"/>
  <c r="J61" i="2"/>
  <c r="J13" i="2"/>
  <c r="J62" i="2"/>
  <c r="J27" i="2"/>
  <c r="J31" i="2"/>
  <c r="J63" i="2"/>
  <c r="J15" i="2"/>
  <c r="J64" i="2"/>
  <c r="J25" i="2"/>
  <c r="J65" i="2"/>
  <c r="J24" i="2"/>
  <c r="J2" i="5"/>
  <c r="J7" i="7" l="1"/>
  <c r="J12" i="7"/>
  <c r="J14" i="7"/>
  <c r="J18" i="7"/>
  <c r="J21" i="7"/>
  <c r="J20" i="7"/>
  <c r="J4" i="7"/>
  <c r="J10" i="7"/>
  <c r="J13" i="7"/>
  <c r="J32" i="7"/>
  <c r="J42" i="7"/>
  <c r="J8" i="7"/>
  <c r="J6" i="7"/>
  <c r="J33" i="7"/>
  <c r="J36" i="7"/>
  <c r="J17" i="7"/>
  <c r="J38" i="7"/>
  <c r="J40" i="7"/>
  <c r="J34" i="7"/>
  <c r="J35" i="7"/>
  <c r="J3" i="7"/>
  <c r="J15" i="7"/>
  <c r="J22" i="7"/>
  <c r="J24" i="7"/>
  <c r="J16" i="7"/>
  <c r="J9" i="7"/>
  <c r="J41" i="2" l="1"/>
  <c r="J41" i="6"/>
  <c r="J37" i="6"/>
  <c r="J36" i="6"/>
  <c r="J33" i="6"/>
  <c r="J30" i="6"/>
  <c r="J29" i="6"/>
  <c r="J27" i="6"/>
  <c r="J47" i="6"/>
  <c r="J22" i="6"/>
  <c r="J38" i="6"/>
  <c r="J24" i="6"/>
  <c r="J25" i="6"/>
  <c r="J46" i="6"/>
  <c r="J12" i="6"/>
  <c r="J26" i="6"/>
  <c r="J28" i="6"/>
  <c r="J21" i="6"/>
  <c r="J31" i="6"/>
  <c r="J13" i="6"/>
  <c r="J43" i="6"/>
  <c r="J20" i="6"/>
  <c r="J15" i="6"/>
  <c r="J23" i="6"/>
  <c r="J14" i="6"/>
  <c r="J10" i="6"/>
  <c r="J32" i="6"/>
  <c r="J18" i="6"/>
  <c r="J19" i="6"/>
  <c r="J17" i="6"/>
  <c r="J9" i="6"/>
  <c r="J7" i="6"/>
  <c r="J11" i="6"/>
  <c r="J6" i="6"/>
  <c r="J16" i="6"/>
  <c r="J8" i="6"/>
  <c r="J2" i="6"/>
  <c r="J3" i="6"/>
  <c r="J4" i="6"/>
  <c r="J5" i="6"/>
  <c r="J10" i="2"/>
  <c r="J2" i="10" l="1"/>
  <c r="J5" i="10"/>
  <c r="J7" i="10"/>
  <c r="J4" i="10"/>
  <c r="J8" i="10"/>
  <c r="J6" i="10"/>
  <c r="J10" i="10"/>
  <c r="J14" i="10"/>
  <c r="J12" i="10"/>
  <c r="J15" i="10"/>
  <c r="J16" i="10"/>
  <c r="J17" i="10"/>
  <c r="J13" i="10"/>
  <c r="J20" i="10"/>
  <c r="J22" i="10"/>
  <c r="J23" i="10"/>
  <c r="J24" i="10"/>
  <c r="J25" i="10"/>
  <c r="J26" i="10"/>
  <c r="J27" i="10"/>
  <c r="J28" i="10"/>
  <c r="J29" i="10"/>
  <c r="J30" i="10"/>
  <c r="J3" i="10"/>
  <c r="J2" i="9"/>
  <c r="J9" i="9"/>
  <c r="J28" i="9"/>
  <c r="J15" i="9"/>
  <c r="J29" i="9"/>
  <c r="J8" i="9"/>
  <c r="J25" i="9"/>
  <c r="J11" i="9"/>
  <c r="J30" i="9"/>
  <c r="J19" i="9"/>
  <c r="J16" i="9"/>
  <c r="J31" i="9"/>
  <c r="J7" i="9"/>
  <c r="J3" i="9"/>
  <c r="J17" i="9"/>
  <c r="J26" i="9"/>
  <c r="J18" i="9"/>
  <c r="J22" i="9"/>
  <c r="J32" i="9"/>
  <c r="J24" i="9"/>
  <c r="J33" i="9"/>
  <c r="J20" i="9"/>
  <c r="J23" i="9"/>
  <c r="J12" i="9"/>
  <c r="J14" i="9"/>
  <c r="J5" i="9"/>
  <c r="J10" i="9"/>
  <c r="J27" i="9"/>
  <c r="J13" i="9"/>
  <c r="J6" i="9"/>
  <c r="J4" i="9"/>
  <c r="J4" i="8"/>
  <c r="J3" i="8"/>
  <c r="J5" i="8"/>
  <c r="J12" i="8"/>
  <c r="J10" i="8"/>
  <c r="J11" i="8"/>
  <c r="J6" i="8"/>
  <c r="J9" i="8"/>
  <c r="J8" i="8"/>
  <c r="J13" i="8"/>
  <c r="J27" i="8"/>
  <c r="J30" i="8"/>
  <c r="J17" i="8"/>
  <c r="J45" i="8"/>
  <c r="J44" i="8"/>
  <c r="J32" i="8"/>
  <c r="J50" i="8"/>
  <c r="J46" i="8"/>
  <c r="J48" i="8"/>
  <c r="J51" i="8"/>
  <c r="J49" i="8"/>
  <c r="J47" i="8"/>
  <c r="J14" i="8"/>
  <c r="J28" i="8"/>
  <c r="J19" i="8"/>
  <c r="J2" i="8"/>
</calcChain>
</file>

<file path=xl/sharedStrings.xml><?xml version="1.0" encoding="utf-8"?>
<sst xmlns="http://schemas.openxmlformats.org/spreadsheetml/2006/main" count="4140" uniqueCount="643">
  <si>
    <t>1.</t>
  </si>
  <si>
    <t>HATAY</t>
  </si>
  <si>
    <t>2.</t>
  </si>
  <si>
    <t>ÇORUM</t>
  </si>
  <si>
    <t>3.</t>
  </si>
  <si>
    <t>YALOVA</t>
  </si>
  <si>
    <t>4.</t>
  </si>
  <si>
    <t>KOCAELİ</t>
  </si>
  <si>
    <t>5.</t>
  </si>
  <si>
    <t>6.</t>
  </si>
  <si>
    <t>7.</t>
  </si>
  <si>
    <t>8.</t>
  </si>
  <si>
    <t>ISPARTA</t>
  </si>
  <si>
    <t>9.</t>
  </si>
  <si>
    <t>10.</t>
  </si>
  <si>
    <t>11.</t>
  </si>
  <si>
    <t>ANKARA</t>
  </si>
  <si>
    <t>12.</t>
  </si>
  <si>
    <t>13.</t>
  </si>
  <si>
    <t>14.</t>
  </si>
  <si>
    <t>15.</t>
  </si>
  <si>
    <t>16.</t>
  </si>
  <si>
    <t>17.</t>
  </si>
  <si>
    <t>25.</t>
  </si>
  <si>
    <t>MTŞ</t>
  </si>
  <si>
    <t>MTSY</t>
  </si>
  <si>
    <t>TOPLAM</t>
  </si>
  <si>
    <t>BATMAN</t>
  </si>
  <si>
    <t>İZMİR</t>
  </si>
  <si>
    <t>ANTALYA</t>
  </si>
  <si>
    <t>İSTANBUL</t>
  </si>
  <si>
    <t>FENERBAHÇE</t>
  </si>
  <si>
    <t>BURSA</t>
  </si>
  <si>
    <t>KAYSERİ</t>
  </si>
  <si>
    <t>YTŞ</t>
  </si>
  <si>
    <t>KONYA</t>
  </si>
  <si>
    <t>KASTAMONU</t>
  </si>
  <si>
    <t>GAZİANTEP</t>
  </si>
  <si>
    <t>MUĞLA</t>
  </si>
  <si>
    <t>ADANA</t>
  </si>
  <si>
    <t>TKS</t>
  </si>
  <si>
    <t>BALIKESİR</t>
  </si>
  <si>
    <t>İSTANBUL DSİ SPOR</t>
  </si>
  <si>
    <t>TP</t>
  </si>
  <si>
    <t>VAN</t>
  </si>
  <si>
    <t>SAKARYA</t>
  </si>
  <si>
    <t>KIRKLARELİ</t>
  </si>
  <si>
    <t>TEKİRDAĞ</t>
  </si>
  <si>
    <t>BTP</t>
  </si>
  <si>
    <t>AYBÜKE BANU ŞİMŞEK</t>
  </si>
  <si>
    <t>MATŞ</t>
  </si>
  <si>
    <t>BERAT ÖZDEMİR</t>
  </si>
  <si>
    <t>MUHAMMED EMİN KABADAYI</t>
  </si>
  <si>
    <t>TŞ</t>
  </si>
  <si>
    <t>Eİ</t>
  </si>
  <si>
    <t>EMİNE AYDINAY</t>
  </si>
  <si>
    <t>ZEYNEP KALKAN</t>
  </si>
  <si>
    <t>İSTANBUL BBSK</t>
  </si>
  <si>
    <t>ARDA KEKİLLİOĞLU</t>
  </si>
  <si>
    <t>MUSTAFA NEBHAN</t>
  </si>
  <si>
    <t>UĞURCAN DURSUN</t>
  </si>
  <si>
    <t>YİĞİT FURKAN ŞİMŞEK</t>
  </si>
  <si>
    <t>EZEL ARSLAN</t>
  </si>
  <si>
    <t>ECE HARAÇ</t>
  </si>
  <si>
    <t>YAĞMUR ŞEVVAL KARACA</t>
  </si>
  <si>
    <t>FERDİ</t>
  </si>
  <si>
    <t>ABDULLAH TALHA YİĞENLER</t>
  </si>
  <si>
    <t>ÇİLTAR MTİ</t>
  </si>
  <si>
    <t>ZABİT KÜRŞAT ÇAĞLAYAN</t>
  </si>
  <si>
    <t>SİMAY KULAKÇEKEN</t>
  </si>
  <si>
    <t>GÖRKEM ÖÇAL</t>
  </si>
  <si>
    <t>AKİF EFE ASLANPAY</t>
  </si>
  <si>
    <t>DENİZLİ</t>
  </si>
  <si>
    <t>YALOVA BLD. GENÇLİK SPOR</t>
  </si>
  <si>
    <t>MEDİNE İREM TÜRKAN</t>
  </si>
  <si>
    <t>MERİT GRUP REAL MARDİN</t>
  </si>
  <si>
    <t>MARDİN</t>
  </si>
  <si>
    <t>AYBİGE FERİDE ÜSTÜNDAĞ</t>
  </si>
  <si>
    <t>AMASYA</t>
  </si>
  <si>
    <t>RİZE</t>
  </si>
  <si>
    <t>AYTEN CEREN KAHRAMAN</t>
  </si>
  <si>
    <t>KOCASİNAN BLD. SPOR</t>
  </si>
  <si>
    <t>ÇORUM BLD. GSK</t>
  </si>
  <si>
    <t>ASUDE TUBA ŞİMŞEK</t>
  </si>
  <si>
    <t>KASTAMONU MTSK</t>
  </si>
  <si>
    <t>SELİN AKYÜZ</t>
  </si>
  <si>
    <t>MUHAMMED ALİ ATAKUL</t>
  </si>
  <si>
    <t>ONUR DURAN</t>
  </si>
  <si>
    <t>ISPARTES</t>
  </si>
  <si>
    <t>BÜŞRA DEMİR</t>
  </si>
  <si>
    <t>EBRAR KURT</t>
  </si>
  <si>
    <t>GAZİANTEP BLD. SPOR</t>
  </si>
  <si>
    <t>ARDA MURAT EDİS</t>
  </si>
  <si>
    <t>DEFNE KARAOĞLU</t>
  </si>
  <si>
    <t>TK</t>
  </si>
  <si>
    <t>EGE BOLAT</t>
  </si>
  <si>
    <t>EMİR YALÇIN PEHLİVAN</t>
  </si>
  <si>
    <t xml:space="preserve">MATŞ </t>
  </si>
  <si>
    <t>TEK TOPLAM</t>
  </si>
  <si>
    <t>TAKIM ADI</t>
  </si>
  <si>
    <t>İLİ</t>
  </si>
  <si>
    <t>EİY</t>
  </si>
  <si>
    <t>EİSY</t>
  </si>
  <si>
    <t>SELÇUKLU BLD. SPOR</t>
  </si>
  <si>
    <t>BURSA B. ŞEHİR BLD. SPOR</t>
  </si>
  <si>
    <t>HASAN TALHA YAVUZ</t>
  </si>
  <si>
    <t>PENDİK BLD. SPOR</t>
  </si>
  <si>
    <t>ŞAFAKTEPE GSK</t>
  </si>
  <si>
    <t>MERSİN</t>
  </si>
  <si>
    <t>YILDIZ RAKETLER SPOR</t>
  </si>
  <si>
    <t>GENÇLİK SPOR</t>
  </si>
  <si>
    <t>MFK</t>
  </si>
  <si>
    <t>ŞEVVAL ALAŞ</t>
  </si>
  <si>
    <t>ELİF DURU BECER</t>
  </si>
  <si>
    <t>TRAKER</t>
  </si>
  <si>
    <t>MAEİSY</t>
  </si>
  <si>
    <t>MUĞLA B. ŞEHİR BLD. SPOR</t>
  </si>
  <si>
    <t>SİNOP</t>
  </si>
  <si>
    <t>ÇERKEZKÖY BLD. GSK</t>
  </si>
  <si>
    <t>DENİZLİ B. ŞEHİR BLD. SPOR</t>
  </si>
  <si>
    <t>MUĞLASPOR</t>
  </si>
  <si>
    <t>ÇORUM BLD. SPOR</t>
  </si>
  <si>
    <t>KARATAY BLD. SPOR</t>
  </si>
  <si>
    <t>EDİRNE</t>
  </si>
  <si>
    <t>BODVED</t>
  </si>
  <si>
    <t>KUTLUBEY OKULLARI</t>
  </si>
  <si>
    <t>B.B.KAĞITSPOR</t>
  </si>
  <si>
    <t>1955 BATMAN BLD. SPOR</t>
  </si>
  <si>
    <t>SAKARYA B. ŞEHİR BLD. SPOR</t>
  </si>
  <si>
    <t>CİHAN POYRAZ COŞKUNLAR</t>
  </si>
  <si>
    <t>HAFSA YURTERİ</t>
  </si>
  <si>
    <t>MUHAMMED EYMEN SOLAK</t>
  </si>
  <si>
    <t>AHMET AZİZ YETİM</t>
  </si>
  <si>
    <t>DERİN MÜLAZIM</t>
  </si>
  <si>
    <t>BURCU ASEL TUNCER</t>
  </si>
  <si>
    <t>ALİ SAİD AKDOĞAN</t>
  </si>
  <si>
    <t>ÖMER MUSAB TOY</t>
  </si>
  <si>
    <t>ZÜMRA KALKAN</t>
  </si>
  <si>
    <t>ÖMER AYAZ YILDIZ</t>
  </si>
  <si>
    <t>YAVUZ DEMİRTAŞ</t>
  </si>
  <si>
    <t>İLKİM EYLÜL YEKREK</t>
  </si>
  <si>
    <t>EDA KUMSAL GÜLER</t>
  </si>
  <si>
    <t>EDA DURU ÖNER</t>
  </si>
  <si>
    <t>EYMEN YERDELEN</t>
  </si>
  <si>
    <t xml:space="preserve">UĞURCAN DURSUN </t>
  </si>
  <si>
    <t xml:space="preserve">MEHMET ALİ KARABOĞA </t>
  </si>
  <si>
    <t xml:space="preserve">ONUR DURAN </t>
  </si>
  <si>
    <t>ÇUKUROVA ÜNİV.</t>
  </si>
  <si>
    <t xml:space="preserve">MUHAMMED ALİ ATAKUL </t>
  </si>
  <si>
    <t>MAVİ EGE SPOR</t>
  </si>
  <si>
    <t xml:space="preserve">AYBÜKE BANU ŞİMŞEK </t>
  </si>
  <si>
    <t xml:space="preserve">DEFNE KARAOĞLU </t>
  </si>
  <si>
    <t xml:space="preserve">FEYZA DEMİR </t>
  </si>
  <si>
    <t xml:space="preserve">SELİN AKYÜZ </t>
  </si>
  <si>
    <t xml:space="preserve">LÜLEBURGAZ ZİRVE SPOR </t>
  </si>
  <si>
    <t>BUPİLİÇ SPOR</t>
  </si>
  <si>
    <t/>
  </si>
  <si>
    <t>NİL BAŞARAN</t>
  </si>
  <si>
    <t>ELİF ECE AKYÜREK</t>
  </si>
  <si>
    <t>ECRİN MELİKE AKSU</t>
  </si>
  <si>
    <t>DURU KIRBAÇ</t>
  </si>
  <si>
    <t>ELA SU YÖNTER</t>
  </si>
  <si>
    <t>HATİCE ELİF GÜVELİ</t>
  </si>
  <si>
    <t>DURU ŞENDOĞAN</t>
  </si>
  <si>
    <t>ELİZAN BAŞAR</t>
  </si>
  <si>
    <t>ZEYNEP NAZ EKER</t>
  </si>
  <si>
    <t>ZEYNEP ADA ER</t>
  </si>
  <si>
    <t>EYLÜL ŞEVVAL AYDIN</t>
  </si>
  <si>
    <t>BUSE KOÇAK</t>
  </si>
  <si>
    <t>ÖZLEM KÖSEOĞLU</t>
  </si>
  <si>
    <t>BELİNAY DAVUŞ</t>
  </si>
  <si>
    <t>GÜLCE DÖNMEZ</t>
  </si>
  <si>
    <t>İPEK ERTUNA</t>
  </si>
  <si>
    <t>KENAN EREN KAHRAMAN</t>
  </si>
  <si>
    <t>BERK ÖZTOPRAK</t>
  </si>
  <si>
    <t>KUZEY GÜNDOĞDU</t>
  </si>
  <si>
    <t>YİĞİT CAN KAYA</t>
  </si>
  <si>
    <t>ALİ EREN ULUSAKARYA</t>
  </si>
  <si>
    <t>ASAF TAHA EKER</t>
  </si>
  <si>
    <t>ALİ ENES SEREN</t>
  </si>
  <si>
    <t>YUNUS EMRE EKREM</t>
  </si>
  <si>
    <t>BÜLENT ATAKAN</t>
  </si>
  <si>
    <t>ARDA SARIASLAN</t>
  </si>
  <si>
    <t>AHMET BERK TÜKENMEZ</t>
  </si>
  <si>
    <t>AHMET ŞAHAN</t>
  </si>
  <si>
    <t>SALİH EREN YILDIRIM</t>
  </si>
  <si>
    <t>MUHAMMED ÖLMEZ</t>
  </si>
  <si>
    <t>AHMET ÇELİK</t>
  </si>
  <si>
    <t>ÖMER TALHA ASLAN</t>
  </si>
  <si>
    <t>KAAN BEYZAT TUNA</t>
  </si>
  <si>
    <t>KAAN ATMACA</t>
  </si>
  <si>
    <t>MUSTAFA YILDIRIM</t>
  </si>
  <si>
    <t>ZEYNEP DURAN</t>
  </si>
  <si>
    <t>AYŞE NAR ALPTEKİN</t>
  </si>
  <si>
    <t>AKİF EMRE BUCAK</t>
  </si>
  <si>
    <t>BERK TURAN</t>
  </si>
  <si>
    <t>HÜSEYİN UTKU KIRBAÇ</t>
  </si>
  <si>
    <t>MUHAMMED EMRE KANTİK</t>
  </si>
  <si>
    <t>ENSAR AYDIN</t>
  </si>
  <si>
    <t>MUSTAFA KAYRA TURAN</t>
  </si>
  <si>
    <t>AHMET EFE YILMAZ</t>
  </si>
  <si>
    <t>YTP</t>
  </si>
  <si>
    <t>YEİSY</t>
  </si>
  <si>
    <t>GTŞ</t>
  </si>
  <si>
    <t>GTP</t>
  </si>
  <si>
    <t>GEİSY</t>
  </si>
  <si>
    <t>HALİL İBRAHİM ZER</t>
  </si>
  <si>
    <t>YUNUS GAYGISIZ</t>
  </si>
  <si>
    <t>MUHAMMED CAN BİLGE</t>
  </si>
  <si>
    <t>YUSUF GAYGISIZ</t>
  </si>
  <si>
    <t>AHMET EREN ÖZTERLEMEZ</t>
  </si>
  <si>
    <t>ALİ EFE DEPE</t>
  </si>
  <si>
    <t>DENİZ KAYA</t>
  </si>
  <si>
    <t>MEHMET TALHA KOÇAK</t>
  </si>
  <si>
    <t>SPOR İHTİSAS</t>
  </si>
  <si>
    <t>ELİF DUMAN</t>
  </si>
  <si>
    <t>ELİFNAZ DİNÇER</t>
  </si>
  <si>
    <t>AYŞE İZEL BİLGİÇ</t>
  </si>
  <si>
    <t>AYSİMA GÜN</t>
  </si>
  <si>
    <t>NİHAT NEBHAN</t>
  </si>
  <si>
    <t>EKİN BURAK</t>
  </si>
  <si>
    <t>BEYZANUR KORKMAZER</t>
  </si>
  <si>
    <t>YAREN KURT</t>
  </si>
  <si>
    <t>CEREN NUR YAKUT</t>
  </si>
  <si>
    <t>NİSA NUR KAZAN</t>
  </si>
  <si>
    <t>CEREN KAKTIN</t>
  </si>
  <si>
    <t>ERCAN EREN ZER</t>
  </si>
  <si>
    <t>AYŞE NİSA SEREN</t>
  </si>
  <si>
    <t>ELİF EDA TAŞTAN</t>
  </si>
  <si>
    <t>DEFNE ÜZÜMCÜ</t>
  </si>
  <si>
    <t>ÇİLTAR MTİ (A)</t>
  </si>
  <si>
    <t>ARAS AYDIN</t>
  </si>
  <si>
    <t>BATIN GÜLER</t>
  </si>
  <si>
    <t>ARMİN AYDIN</t>
  </si>
  <si>
    <t>ELİF ASYA HOCAOĞLU</t>
  </si>
  <si>
    <t>KAREN GÜRBÜZ</t>
  </si>
  <si>
    <t>ELVİN KALE</t>
  </si>
  <si>
    <t>BERRA ARIKAN</t>
  </si>
  <si>
    <t>AKIŞ TUĞRA ÇARIYEV</t>
  </si>
  <si>
    <t>MEHMET FATİH GEZER</t>
  </si>
  <si>
    <t>KEREM KÖSE</t>
  </si>
  <si>
    <t>MEHMET AKİF TORU</t>
  </si>
  <si>
    <t>METEHAN ŞAHİN</t>
  </si>
  <si>
    <t>ASİYE TUĞÇE KENAR</t>
  </si>
  <si>
    <t>TALYA BÜYÜKÖZER</t>
  </si>
  <si>
    <t>GÜLER TUĞBA GEÇMEZ</t>
  </si>
  <si>
    <t>HAVİN MUTLU</t>
  </si>
  <si>
    <t>UMAY ŞAHİN</t>
  </si>
  <si>
    <t>TAHA DERELİ</t>
  </si>
  <si>
    <t>YUSUF EFE GÜL</t>
  </si>
  <si>
    <t>ADI VE SOYADI</t>
  </si>
  <si>
    <t>FENERBAHÇE SPOR KULÜBÜ</t>
  </si>
  <si>
    <t>ARDA TEMEL</t>
  </si>
  <si>
    <t xml:space="preserve">ZİVER GÜNDÜZ </t>
  </si>
  <si>
    <t xml:space="preserve">TARIK SAİM ÖZBEK </t>
  </si>
  <si>
    <t>KAP-OFF</t>
  </si>
  <si>
    <t>NEVŞEHİR</t>
  </si>
  <si>
    <t xml:space="preserve">ÖZGE YILMAZ </t>
  </si>
  <si>
    <t xml:space="preserve">GÜL PEMBE ÖZKAYA </t>
  </si>
  <si>
    <t xml:space="preserve">BERK ÖZTOPRAK </t>
  </si>
  <si>
    <t xml:space="preserve">MEHMET SERKAN ALDOĞAN </t>
  </si>
  <si>
    <t>AHMET GÖKDEMİR</t>
  </si>
  <si>
    <t xml:space="preserve">BURSA </t>
  </si>
  <si>
    <t>DİYARBAKIR</t>
  </si>
  <si>
    <t>HENDEK OLİMPİK SPOR</t>
  </si>
  <si>
    <t>KTŞ</t>
  </si>
  <si>
    <t>TAYYİP YUSUF</t>
  </si>
  <si>
    <t>KAYA ARSLAN</t>
  </si>
  <si>
    <t>AHMET YİĞİT GÜLENLER</t>
  </si>
  <si>
    <t>SELİM AZAZİ</t>
  </si>
  <si>
    <t>YİĞİT HÜSEYİN SUBAŞI</t>
  </si>
  <si>
    <t>DURU BERİL TOK</t>
  </si>
  <si>
    <t>BUĞLEM SENA ÇALIŞKAN</t>
  </si>
  <si>
    <t>MİRAÇ TAŞKOPARAN</t>
  </si>
  <si>
    <t>LİDER ENGELLİLER SPOR</t>
  </si>
  <si>
    <t>SİNOP DORUK SPOR</t>
  </si>
  <si>
    <t>AHMET URAZ KİRAZ</t>
  </si>
  <si>
    <t>SELİM ÖZYUVA</t>
  </si>
  <si>
    <t>CAN ÖZTÜRK</t>
  </si>
  <si>
    <t>EYMEN SELİM YILMAZ</t>
  </si>
  <si>
    <t>KADİR EMİR YILDIRIM</t>
  </si>
  <si>
    <t>ŞAHİNBEY BELEDİYE SPOR</t>
  </si>
  <si>
    <t>KEMAL KASHOUSH</t>
  </si>
  <si>
    <t>TAYGA YELSELİ</t>
  </si>
  <si>
    <t>DENGE SPOR</t>
  </si>
  <si>
    <t>ONUR DEMİR</t>
  </si>
  <si>
    <t xml:space="preserve">YURDUM GSK </t>
  </si>
  <si>
    <t>HAMZA ÖZBEK</t>
  </si>
  <si>
    <t>HALİL MELİKŞAH CAMKURT</t>
  </si>
  <si>
    <t>MERSİN GENÇLİK HIZ.</t>
  </si>
  <si>
    <t>YUSUF ÜNSAL</t>
  </si>
  <si>
    <t>GENÇLİK VE SPOR</t>
  </si>
  <si>
    <t>MEHMET FATİH VAROL</t>
  </si>
  <si>
    <t>MEHMET KAĞAN GÜMÜŞAY</t>
  </si>
  <si>
    <t>FURKAN ALP TUNA</t>
  </si>
  <si>
    <t>DORUK ALİ YALÇIN</t>
  </si>
  <si>
    <t>VEYSEL TURGUT</t>
  </si>
  <si>
    <t>BATMAN GENÇLİK SPOR</t>
  </si>
  <si>
    <t>HÜSEYİN EREN YILMAZ</t>
  </si>
  <si>
    <t>ATAKAN TAHA SUCU</t>
  </si>
  <si>
    <t>ULUDAĞ OLİMPİK SPOR</t>
  </si>
  <si>
    <t>AHMET RAUF KESKİN</t>
  </si>
  <si>
    <t>İSMETHAN SÜTYEMEZ</t>
  </si>
  <si>
    <t>K.MARAŞ</t>
  </si>
  <si>
    <t>KEREM GÖK</t>
  </si>
  <si>
    <t>MUHAMMED ÇINAR ATASEVER</t>
  </si>
  <si>
    <t>KEREM URHAN</t>
  </si>
  <si>
    <t>HASAN ÖZTEKİN</t>
  </si>
  <si>
    <t>EGE ZORLU</t>
  </si>
  <si>
    <t>ERTUĞ MİR TÜFEKCİ</t>
  </si>
  <si>
    <t>ULAK SPOR KULÜBÜ</t>
  </si>
  <si>
    <t>YAMANER KAYGUSUZ</t>
  </si>
  <si>
    <t>ORDU GSİM</t>
  </si>
  <si>
    <t>ORDU</t>
  </si>
  <si>
    <t>20-22 Eylül 2024 SİVAS</t>
  </si>
  <si>
    <t>ZEHRA HİLAL ÖLMEZ</t>
  </si>
  <si>
    <t>PEMA KOLEJİ</t>
  </si>
  <si>
    <t>ASYA NAZ EROL</t>
  </si>
  <si>
    <t>ESKİŞEHİR YURDUM SPOR</t>
  </si>
  <si>
    <t>ESKİŞEHİR</t>
  </si>
  <si>
    <t>SELEN NAZ EKER</t>
  </si>
  <si>
    <t>ÖYKÜ SAYAR</t>
  </si>
  <si>
    <t>BEREN GÜNER</t>
  </si>
  <si>
    <t>ŞİLA ULUDAĞ</t>
  </si>
  <si>
    <t>BEREN SU ZER</t>
  </si>
  <si>
    <t>ECE MASAL KAYA</t>
  </si>
  <si>
    <t>ELA TOPRAK TOKATLI</t>
  </si>
  <si>
    <t>DEFNE TURAN</t>
  </si>
  <si>
    <t>SERRA HAS</t>
  </si>
  <si>
    <t>ADANA GENÇLİK MERKEZİ</t>
  </si>
  <si>
    <t>MİRAY ADA METE</t>
  </si>
  <si>
    <t>EYLÜL ECE BECER</t>
  </si>
  <si>
    <t>ELÇİN KOYULHİSARLI</t>
  </si>
  <si>
    <t>HİRA MAYSA BALCI</t>
  </si>
  <si>
    <t>YAĞMUR YALÇINKAYA</t>
  </si>
  <si>
    <t>MKE ANKARAGÜCÜ</t>
  </si>
  <si>
    <t>YAĞMUR DİLARA TUTAM</t>
  </si>
  <si>
    <t>ÖYKÜ DENİZ ERKOÇ</t>
  </si>
  <si>
    <t>BUSE BAYAR</t>
  </si>
  <si>
    <t>ZEYNEP ELA ÇELİK</t>
  </si>
  <si>
    <t>ASMİN YAĞMAHAN</t>
  </si>
  <si>
    <t>NAZENİN YAĞMUR GÜLTAŞ</t>
  </si>
  <si>
    <t>ELİF NAZ ÇAKIR</t>
  </si>
  <si>
    <t>ZEHRA NUR AKCAN</t>
  </si>
  <si>
    <t>MALATYA GENÇLİK SPOR</t>
  </si>
  <si>
    <t>MALATYA</t>
  </si>
  <si>
    <t>ELİF DEVECİ</t>
  </si>
  <si>
    <t>ALTINORDU</t>
  </si>
  <si>
    <t>NİSANUR EROL</t>
  </si>
  <si>
    <t>KAYSERİ SPOR A.Ş SPOR</t>
  </si>
  <si>
    <t>FATMA BETÜL KELEŞ</t>
  </si>
  <si>
    <t>İPEK ÖZTÜRK</t>
  </si>
  <si>
    <t>PELİN BALIK</t>
  </si>
  <si>
    <t>YAREN YAĞMAHAN</t>
  </si>
  <si>
    <t>ARENA SPOR</t>
  </si>
  <si>
    <t>ARENA GENÇLİKSPOR</t>
  </si>
  <si>
    <t>CANBERK SEVİNDİK</t>
  </si>
  <si>
    <t>YİĞİT BOLAT</t>
  </si>
  <si>
    <t>AHMET BUĞRA DEMİR</t>
  </si>
  <si>
    <t xml:space="preserve">ANTALYASPOR </t>
  </si>
  <si>
    <t>MUHAMMED BARIŞ KALKAN</t>
  </si>
  <si>
    <t>GAZİANTEP GENÇLİK SPOR</t>
  </si>
  <si>
    <t>MEHMET AKİF BALA</t>
  </si>
  <si>
    <t>TOLGAHAN PEKMEZ</t>
  </si>
  <si>
    <t>SEMİH KAHRAMAN</t>
  </si>
  <si>
    <t>ADİL TAHA ADAK</t>
  </si>
  <si>
    <t>MUHAMMET MUSTAFA YURTERİ</t>
  </si>
  <si>
    <t>ŞEYHMUS KAPLAN</t>
  </si>
  <si>
    <t>AKİF ÇİĞİL</t>
  </si>
  <si>
    <t>OSMAN AYALP</t>
  </si>
  <si>
    <t>CEYDA DÖKMECİ</t>
  </si>
  <si>
    <t>HATAY SPOR</t>
  </si>
  <si>
    <t>İTU GVO SPOR</t>
  </si>
  <si>
    <t>EYLÜL YALÇINKAYA</t>
  </si>
  <si>
    <t>NİHAN BERA KOÇER</t>
  </si>
  <si>
    <t>EDİRNE YURDUM SPOR</t>
  </si>
  <si>
    <t>ZEYNEP BUSE SAÇAN</t>
  </si>
  <si>
    <t>GENÇLİK SPOR KULUBÜ</t>
  </si>
  <si>
    <t>FERİDE MELİKE HAMAL</t>
  </si>
  <si>
    <t>BURCU AL</t>
  </si>
  <si>
    <t>ZEYNEP ER</t>
  </si>
  <si>
    <t>HAFSA TORBALI</t>
  </si>
  <si>
    <t>BEREN BOZKURT</t>
  </si>
  <si>
    <t>ZEYNEP ÖZÇELİK</t>
  </si>
  <si>
    <t>ZEYNEP ELİF ÜNSAL</t>
  </si>
  <si>
    <t>BERAY ZEYNEP ÇALIŞKAN</t>
  </si>
  <si>
    <t>DAMLANUR ALPAR</t>
  </si>
  <si>
    <t>ATİYE ÖZER</t>
  </si>
  <si>
    <t>EİSTŞ</t>
  </si>
  <si>
    <t>ŞAFAKTEPE SPOR</t>
  </si>
  <si>
    <t>NİSA ÜZÜMCÜ</t>
  </si>
  <si>
    <t>ESMA SULTAN SARI</t>
  </si>
  <si>
    <t>BERRA BAHTİYAR</t>
  </si>
  <si>
    <t>SELÇUKLU BELEDİYESPOR</t>
  </si>
  <si>
    <t>İTÜ GVO SPOR KULÜBÜ</t>
  </si>
  <si>
    <t>DURU YAVAŞCAOĞLU</t>
  </si>
  <si>
    <t>EDA MORAL</t>
  </si>
  <si>
    <t xml:space="preserve">İSTANBUL DSİ </t>
  </si>
  <si>
    <t>FEYZA KOÇER</t>
  </si>
  <si>
    <t>RANA ZEREN KÖSE</t>
  </si>
  <si>
    <t>ECRİN ATASEVER</t>
  </si>
  <si>
    <t>ELİF NUR KOÇ</t>
  </si>
  <si>
    <t>ESMA KAMER SÜT</t>
  </si>
  <si>
    <t>KAYSERİ SPOR A.Ş.</t>
  </si>
  <si>
    <t>İPEK UĞUR</t>
  </si>
  <si>
    <t>ŞEVVAL ÖZDEMİR</t>
  </si>
  <si>
    <t>04-06 Ekim 2024 AFYONKARAHİSAR</t>
  </si>
  <si>
    <t>LİDER ENGELLİLER</t>
  </si>
  <si>
    <t>BEYAZIT BERK DEMİR</t>
  </si>
  <si>
    <t>DURMUŞ ALİ ERĞÜL</t>
  </si>
  <si>
    <t>İZMİR B.ŞEHİR BLD. SPOR</t>
  </si>
  <si>
    <t>MEHMET DEMİRTAŞ</t>
  </si>
  <si>
    <t xml:space="preserve">YALOVA BLD. GENÇLİK SPOR </t>
  </si>
  <si>
    <t>ALİ BERKE GÜMÜŞ</t>
  </si>
  <si>
    <t>CEMAL AYAZ KARTAL</t>
  </si>
  <si>
    <t>ENVER AYHAN</t>
  </si>
  <si>
    <t>KEREM GÜLLER</t>
  </si>
  <si>
    <t>DURSUN AYAZ NARMAN</t>
  </si>
  <si>
    <t>KIRIKKALE  GSİMSK</t>
  </si>
  <si>
    <t>KIRIKKALE</t>
  </si>
  <si>
    <t>KERİM ESAT ODACI</t>
  </si>
  <si>
    <t>EMİR SARIDOĞAN</t>
  </si>
  <si>
    <t xml:space="preserve">GTŞ    </t>
  </si>
  <si>
    <t xml:space="preserve">GTŞ   </t>
  </si>
  <si>
    <t>İBBSK</t>
  </si>
  <si>
    <t>TRABZONSPOR</t>
  </si>
  <si>
    <t>TRABZON</t>
  </si>
  <si>
    <t>İSTANBUL BBSK  (A)</t>
  </si>
  <si>
    <t>ARDA EMRE YENEN</t>
  </si>
  <si>
    <t xml:space="preserve">KUBUŞ BOYLERSAN MTİ </t>
  </si>
  <si>
    <t>ARENA GSK</t>
  </si>
  <si>
    <t>MAVİ EGE SPOR KULÜBÜ</t>
  </si>
  <si>
    <t>MT MASTERS SPOR (A)</t>
  </si>
  <si>
    <t>EGEMEN SUAT DOKUR</t>
  </si>
  <si>
    <t>ÇORUM BLD.SPOR</t>
  </si>
  <si>
    <t>ELYASA EREN SÖNMEZ</t>
  </si>
  <si>
    <t>ŞAHİNBEY BLD. SPOR</t>
  </si>
  <si>
    <t>ALİ KEMAL BUCAK</t>
  </si>
  <si>
    <t>FENERBAHÇE VMTSK</t>
  </si>
  <si>
    <t xml:space="preserve">HATAYSPOR </t>
  </si>
  <si>
    <t>GENÇLİKSPOR</t>
  </si>
  <si>
    <t>ÇİLTARMTİ  (B)</t>
  </si>
  <si>
    <t>ŞAFAKTEPE SK</t>
  </si>
  <si>
    <t>EYLÜL NAZ SAYILIR</t>
  </si>
  <si>
    <t>ÇUKUROVA ÜNİVERSİTESİ</t>
  </si>
  <si>
    <t>HAMİDE BERRA ARSLAN</t>
  </si>
  <si>
    <t>ÖZEL İDARE YOLSPOR</t>
  </si>
  <si>
    <t>ZONGULDAK</t>
  </si>
  <si>
    <t>VAN GENÇLİK SPOR</t>
  </si>
  <si>
    <t>GÜLNUR ÜNAL</t>
  </si>
  <si>
    <t>PEMA KOLEJİ SPOR KULÜBÜ</t>
  </si>
  <si>
    <t>En İyiler Ferdi Seçme Türkiye Şampiyonası 12-13 Ekim 2024 KIRŞEHİR</t>
  </si>
  <si>
    <t>YILDIZ (U15) EN İYİLER YARIŞMALARI   28-29 Aralık 2024 AMASYA</t>
  </si>
  <si>
    <t>ISPARTES GSK</t>
  </si>
  <si>
    <t>ATA SARPER CİHAN</t>
  </si>
  <si>
    <t>PEMA SPOR</t>
  </si>
  <si>
    <t>MEHMET EYMEN KILIÇ</t>
  </si>
  <si>
    <t>DORUK ÇETİN</t>
  </si>
  <si>
    <t>YILDIZ RAKETLER</t>
  </si>
  <si>
    <t>KUTLUBEY OKULLARI SPOR</t>
  </si>
  <si>
    <t>ARENA</t>
  </si>
  <si>
    <t>SELMAN ARSLAN</t>
  </si>
  <si>
    <t>GİRESUN GENÇLİKSPOR</t>
  </si>
  <si>
    <t>GİRESUN</t>
  </si>
  <si>
    <t>EYMEN KARA</t>
  </si>
  <si>
    <t>DENİZ SPOR</t>
  </si>
  <si>
    <t>MASAL ERYILMAZ</t>
  </si>
  <si>
    <t>KOCAELİ GSIM</t>
  </si>
  <si>
    <t>ELİF BEYZA AKDEMİR</t>
  </si>
  <si>
    <t>FINDIKLI 1974 SPOR</t>
  </si>
  <si>
    <t>ELİF KABAAHMETOĞLU</t>
  </si>
  <si>
    <t>ECRİN ÇETİN</t>
  </si>
  <si>
    <t>MUĞLA TÜRKTELEKOMSPOR</t>
  </si>
  <si>
    <t>GÖKÇE BAKİ</t>
  </si>
  <si>
    <t>MUĞLA B.ŞEHİR BLD. SPOR</t>
  </si>
  <si>
    <t>Yıldızlar En İyiler Seçme Türkiye Şampiyonası   14-15 Aralık 2024  ANKARA</t>
  </si>
  <si>
    <t>YILDIZ (U15) EN İYİ 16'LAR YARIŞMALARI   28-29 Aralık 2024 AMASYA</t>
  </si>
  <si>
    <t>Minik (U11) En İyi 16'lar Yarışmaları  28-29 Aralık 2024 AMASYA</t>
  </si>
  <si>
    <t>Küçük (U13) En İyi 16'lar Yarışmaları  21-22 Aralık 2024 ANKARA</t>
  </si>
  <si>
    <t>Genç (U19) En İyi 16'lar Yarışmaları  28-29 Aralık 2024 AMASYA</t>
  </si>
  <si>
    <t>İSTANBUL DSİ</t>
  </si>
  <si>
    <t>KASTAMONU MASA TENİSİ SK</t>
  </si>
  <si>
    <t>ÇİLTAR MTSK</t>
  </si>
  <si>
    <t xml:space="preserve">EİY </t>
  </si>
  <si>
    <t>KEİSY</t>
  </si>
  <si>
    <t xml:space="preserve">İBRAHİM GÜNDÜZ </t>
  </si>
  <si>
    <t>TUGAY ŞİRZAT YILMAZ</t>
  </si>
  <si>
    <t>SPİN POİNT SPOR KULÜBÜ</t>
  </si>
  <si>
    <t>BEYOĞLUSPOR</t>
  </si>
  <si>
    <t xml:space="preserve">HAKAN IŞIK </t>
  </si>
  <si>
    <t>BEYOĞLUSPOR (A)</t>
  </si>
  <si>
    <t>SULTANGAZİ BLD. GSK</t>
  </si>
  <si>
    <t>BEŞİKTAŞ</t>
  </si>
  <si>
    <t>ALİ AFŞİN GÜL</t>
  </si>
  <si>
    <t>METİN BEKAR</t>
  </si>
  <si>
    <t>MT MASTERS SPOR (B)</t>
  </si>
  <si>
    <t>ANTALYASPOR</t>
  </si>
  <si>
    <t>07-09 Mart 2025 İSTANBUL</t>
  </si>
  <si>
    <t xml:space="preserve">ASAF TAHA EKER </t>
  </si>
  <si>
    <t xml:space="preserve">BATUHAN ULUCAK </t>
  </si>
  <si>
    <t xml:space="preserve">MUSTAFA NEBHAN </t>
  </si>
  <si>
    <t xml:space="preserve">YAVUZ ALAGEYİK </t>
  </si>
  <si>
    <t>GÖKTAN KILIÇASLAN</t>
  </si>
  <si>
    <t>MUHAMMED FATİH CANDAN</t>
  </si>
  <si>
    <t>VEHBİ ZEKİ SERTER</t>
  </si>
  <si>
    <t>ZİHNİ BATUHAN ŞAHİN</t>
  </si>
  <si>
    <t xml:space="preserve">SİBEL ALTINKAYA </t>
  </si>
  <si>
    <t>ÇİLTAR MTSK (A)</t>
  </si>
  <si>
    <t>MERVE NUR ÖZTÜRK</t>
  </si>
  <si>
    <t>TİGEM SPOR (ANK)</t>
  </si>
  <si>
    <t>BETÜL NUR KAHRAMAN</t>
  </si>
  <si>
    <t>ZEYNEP KARACA</t>
  </si>
  <si>
    <t>FENERBAHÇE (A) (İST)</t>
  </si>
  <si>
    <t>ASU AYÇA ŞENYUVA</t>
  </si>
  <si>
    <t>MERİT GRUP REAL MARDİN (A)</t>
  </si>
  <si>
    <t xml:space="preserve">NİL BAŞARAN </t>
  </si>
  <si>
    <t xml:space="preserve">ASUDE TUĞBA ŞİMŞEK </t>
  </si>
  <si>
    <t xml:space="preserve">DUYGU DÖNMEZ </t>
  </si>
  <si>
    <t xml:space="preserve">EBRAR KURT </t>
  </si>
  <si>
    <t xml:space="preserve">ECRİN TAŞKIRAN </t>
  </si>
  <si>
    <t xml:space="preserve">NURSEMA ÇOKLAR </t>
  </si>
  <si>
    <t xml:space="preserve">YILDIZ İREM YANOVALI </t>
  </si>
  <si>
    <t>ALTINAY HATUN BULUT</t>
  </si>
  <si>
    <t>BÜŞRA YILDIZ</t>
  </si>
  <si>
    <t>SİMGE DEVRİM İNAL</t>
  </si>
  <si>
    <t>ÜLKÜECEM PEHLİVAN</t>
  </si>
  <si>
    <t xml:space="preserve">AKİF EMRE BUCAK </t>
  </si>
  <si>
    <t xml:space="preserve">İSTANBUL DSİ SPOR </t>
  </si>
  <si>
    <t xml:space="preserve">AHMET ÇELİK </t>
  </si>
  <si>
    <t xml:space="preserve">YİĞİT HÜSEYİN SUBAŞI </t>
  </si>
  <si>
    <t xml:space="preserve">BERAT ÖZDEMİR </t>
  </si>
  <si>
    <t xml:space="preserve">ÇORUM </t>
  </si>
  <si>
    <t xml:space="preserve">AHMET BERK TÜKENMEZ </t>
  </si>
  <si>
    <t xml:space="preserve">AHMET YİĞİT GÜLENLER </t>
  </si>
  <si>
    <t xml:space="preserve">ALİ ENES SEREN </t>
  </si>
  <si>
    <t xml:space="preserve">ARAS AYDIN </t>
  </si>
  <si>
    <t xml:space="preserve">MUSTAFA YILDIRIM </t>
  </si>
  <si>
    <t>İBB SPOR</t>
  </si>
  <si>
    <t xml:space="preserve">BEYAZIT BERK DEMİR </t>
  </si>
  <si>
    <t xml:space="preserve">AHMET EMİR KALKAN </t>
  </si>
  <si>
    <t xml:space="preserve">BERK TURAN </t>
  </si>
  <si>
    <t xml:space="preserve">ALİ BERKE GÜMÜŞ </t>
  </si>
  <si>
    <t xml:space="preserve">KAYA ARSLAN </t>
  </si>
  <si>
    <t xml:space="preserve">FURKAN KONYALI </t>
  </si>
  <si>
    <t xml:space="preserve">MEHMET FATİH GEZER </t>
  </si>
  <si>
    <t xml:space="preserve">ALİ SAİD AKDOĞAN </t>
  </si>
  <si>
    <t xml:space="preserve">SELİM AZAZİ </t>
  </si>
  <si>
    <t xml:space="preserve">CEMAL AYAZ KARTAL </t>
  </si>
  <si>
    <t xml:space="preserve">AKİF EFE ASLANPAY </t>
  </si>
  <si>
    <t xml:space="preserve">BARAN ERDEM </t>
  </si>
  <si>
    <t xml:space="preserve">DEMİR YÖNÜ </t>
  </si>
  <si>
    <t xml:space="preserve">MUHAMMED EMİN KABADAYI </t>
  </si>
  <si>
    <t xml:space="preserve">MUHAMMED BARIŞ KALKAN </t>
  </si>
  <si>
    <t xml:space="preserve">MUSTAFA KAYRA TURAN </t>
  </si>
  <si>
    <t xml:space="preserve">KEREM GÜLLER </t>
  </si>
  <si>
    <t xml:space="preserve">AHMET EFE YILMAZ </t>
  </si>
  <si>
    <t xml:space="preserve">METEHAN ŞAHİN </t>
  </si>
  <si>
    <t xml:space="preserve">ENSAR ERFİDAN VAN       </t>
  </si>
  <si>
    <t>YENİ ÖZVAN GENÇLİK SPOR</t>
  </si>
  <si>
    <t xml:space="preserve">VAN       </t>
  </si>
  <si>
    <t xml:space="preserve">DURSUN AYAZ NARMAN </t>
  </si>
  <si>
    <t>KIRIKKALE GSİMSK</t>
  </si>
  <si>
    <t xml:space="preserve">KERİM ESAT ODACI </t>
  </si>
  <si>
    <t>KUZEY ÖZNERGİZ DNZ</t>
  </si>
  <si>
    <t>DENİZLİ B.ŞEHİR BLD. SPOR</t>
  </si>
  <si>
    <t>09-13 Nisan 2025 ÇORUM</t>
  </si>
  <si>
    <t xml:space="preserve">ELA SU YÖNTER </t>
  </si>
  <si>
    <t>ŞAFAKTEPE</t>
  </si>
  <si>
    <t xml:space="preserve">ZEYNEP DURAN </t>
  </si>
  <si>
    <t xml:space="preserve">BELİNAY DAVUŞ </t>
  </si>
  <si>
    <t xml:space="preserve">EMİNE AYDINAY </t>
  </si>
  <si>
    <t>BURSA B. ŞEH. BLD. SPOR</t>
  </si>
  <si>
    <t xml:space="preserve">ŞEVVAL ALAŞ </t>
  </si>
  <si>
    <t xml:space="preserve">DURU BERİL TOK </t>
  </si>
  <si>
    <t xml:space="preserve">ARMİN AYDIN </t>
  </si>
  <si>
    <t xml:space="preserve">AYBİGE FERİDE ÜSTÜNDAĞ </t>
  </si>
  <si>
    <t>MUĞLA B. ŞEHİR BLD.</t>
  </si>
  <si>
    <t xml:space="preserve">MEDİNE İREM TÜRKAN </t>
  </si>
  <si>
    <t xml:space="preserve">ELİF DURU BECER </t>
  </si>
  <si>
    <t xml:space="preserve">CEYDA DÖKMECİ </t>
  </si>
  <si>
    <t xml:space="preserve">HAFSA YURTERİ </t>
  </si>
  <si>
    <t xml:space="preserve">DERİN MÜLAZIM </t>
  </si>
  <si>
    <t xml:space="preserve">EDA MORAL </t>
  </si>
  <si>
    <t xml:space="preserve">NİSA ÜZÜMCÜ </t>
  </si>
  <si>
    <t xml:space="preserve">ESMA SULTAN SARI </t>
  </si>
  <si>
    <t xml:space="preserve">ZEYNEP KALKAN </t>
  </si>
  <si>
    <t xml:space="preserve">FEYZA KOÇER </t>
  </si>
  <si>
    <t>KOCASİNAN BLD.SPOR</t>
  </si>
  <si>
    <t xml:space="preserve">DURU YAVAŞCAOĞLU </t>
  </si>
  <si>
    <t xml:space="preserve">AYŞE NAR ALPTEKİN </t>
  </si>
  <si>
    <t>İTÜ GVO SK</t>
  </si>
  <si>
    <t xml:space="preserve">ASİYE TUĞÇE KENAR </t>
  </si>
  <si>
    <t xml:space="preserve">BUĞLEM SENA ÇALIŞKAN </t>
  </si>
  <si>
    <t xml:space="preserve">BURCU ASEL TUNCER </t>
  </si>
  <si>
    <t xml:space="preserve">BERRA BAHTİYAR </t>
  </si>
  <si>
    <t xml:space="preserve">BURCU AL </t>
  </si>
  <si>
    <t xml:space="preserve">RANA ZEREN KÖSE </t>
  </si>
  <si>
    <t>PENDİK BELEDİYE SPOR KULÜBÜ</t>
  </si>
  <si>
    <t xml:space="preserve">FİRDEVS NUR BİNGÖL </t>
  </si>
  <si>
    <t xml:space="preserve">ATİYE ÖZER </t>
  </si>
  <si>
    <t xml:space="preserve">CEREN BUDAK </t>
  </si>
  <si>
    <t xml:space="preserve">NİSA GÜN </t>
  </si>
  <si>
    <t xml:space="preserve">MERVE TUŞEK </t>
  </si>
  <si>
    <t>SİLVAN MTSK</t>
  </si>
  <si>
    <t xml:space="preserve">ZEYNEP POLAT </t>
  </si>
  <si>
    <t>ŞAHİNBEY BLD. GSK</t>
  </si>
  <si>
    <t>ZİVER GÜNDÜZ</t>
  </si>
  <si>
    <t>İBRAHİM GÜNDÜZ</t>
  </si>
  <si>
    <t>HAKAN IŞIK</t>
  </si>
  <si>
    <t>MEHMET ALİ KARABOĞA</t>
  </si>
  <si>
    <t>TARIK SAİM ÖZBEK</t>
  </si>
  <si>
    <t>Büyük En İyi 12'ler Yarışmaları  19-20 Nisan 2025 İSTANBUL</t>
  </si>
  <si>
    <t>ÖZGE YILMAZ</t>
  </si>
  <si>
    <t>SİBEL ALTINKAYA</t>
  </si>
  <si>
    <t>GÜL PEMBE ÖZKAYA</t>
  </si>
  <si>
    <t>TİGEM SPOR</t>
  </si>
  <si>
    <t>İSTANBUL DSİ SPOR KULÜBÜ</t>
  </si>
  <si>
    <t>PENDİK BELEDİYESPOR</t>
  </si>
  <si>
    <t>POYRAZ KAAN UGUN</t>
  </si>
  <si>
    <t>DÜNDAR ÖZEL SPORCULAR</t>
  </si>
  <si>
    <t>EYMEN SAVCI</t>
  </si>
  <si>
    <t>LİDER ENGELLİLER SK</t>
  </si>
  <si>
    <t>AHMET İLKER AY</t>
  </si>
  <si>
    <t>GAZİANTEP GSİMSK</t>
  </si>
  <si>
    <t>MUSTAFA YİĞİT GÜRBÜZ</t>
  </si>
  <si>
    <t>ADEM DUHAN DOĞAN</t>
  </si>
  <si>
    <t>SALİH DALKILIÇ</t>
  </si>
  <si>
    <t>ELİF FATIMA DEMİRCİ</t>
  </si>
  <si>
    <t>CEREN BUDAK</t>
  </si>
  <si>
    <t>HATAYSPOR</t>
  </si>
  <si>
    <t>BEREN BOZKURT -</t>
  </si>
  <si>
    <t>BELİNAY KÖSEOĞLU</t>
  </si>
  <si>
    <t>ÇAYKUR RİZESPOR</t>
  </si>
  <si>
    <t>EİLİZ NEHİR ŞAHİN</t>
  </si>
  <si>
    <t>GÜLCE DEĞİŞLİ</t>
  </si>
  <si>
    <t>ASYA ERVA KARAHANLI</t>
  </si>
  <si>
    <t>ASYA ECE ÇALIŞKAN</t>
  </si>
  <si>
    <t>ADANA GENÇLİK VE SPOR</t>
  </si>
  <si>
    <t>BERRA DEMİRBİLEK</t>
  </si>
  <si>
    <t>GAZİANTEP BLD.  SPOR</t>
  </si>
  <si>
    <t>EDİRNE YURDUM SPOR KULÜBÜ</t>
  </si>
  <si>
    <t>AHSEN BEYZA BANER</t>
  </si>
  <si>
    <t>[ 17-20 Nisan 2025 KAYSERİ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</si>
</sst>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;\-0;;@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name val="Arial"/>
      <family val="2"/>
      <charset val="16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b/>
      <u/>
      <sz val="9"/>
      <color theme="1"/>
      <name val="Calibri"/>
      <family val="2"/>
      <charset val="162"/>
      <scheme val="minor"/>
    </font>
    <font>
      <i/>
      <u/>
      <sz val="9"/>
      <color theme="1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i/>
      <u/>
      <sz val="9"/>
      <color rgb="FFFF0000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u/>
      <sz val="9"/>
      <color rgb="FFFF000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i/>
      <u/>
      <sz val="9"/>
      <color indexed="8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u/>
      <sz val="9"/>
      <name val="Calibri"/>
      <family val="2"/>
      <charset val="162"/>
      <scheme val="minor"/>
    </font>
    <font>
      <sz val="8"/>
      <name val="Calibri"/>
      <family val="2"/>
      <scheme val="minor"/>
    </font>
    <font>
      <b/>
      <u/>
      <sz val="9"/>
      <name val="Calibri"/>
      <family val="2"/>
      <charset val="162"/>
      <scheme val="minor"/>
    </font>
    <font>
      <u/>
      <sz val="9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sz val="10"/>
      <name val="Arial"/>
      <family val="2"/>
      <charset val="161"/>
    </font>
    <font>
      <b/>
      <sz val="11"/>
      <color theme="1"/>
      <name val="Calibri"/>
      <family val="2"/>
      <charset val="162"/>
      <scheme val="minor"/>
    </font>
    <font>
      <b/>
      <u/>
      <sz val="10"/>
      <color rgb="FFFF0000"/>
      <name val="Calibri"/>
      <family val="2"/>
      <charset val="16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62"/>
      <scheme val="minor"/>
    </font>
    <font>
      <i/>
      <u/>
      <sz val="9"/>
      <color theme="0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b/>
      <i/>
      <sz val="9"/>
      <color theme="0"/>
      <name val="Calibri"/>
      <family val="2"/>
      <charset val="162"/>
      <scheme val="minor"/>
    </font>
    <font>
      <i/>
      <sz val="9"/>
      <color theme="0"/>
      <name val="Calibri"/>
      <family val="2"/>
      <charset val="162"/>
      <scheme val="minor"/>
    </font>
    <font>
      <u/>
      <sz val="9"/>
      <color theme="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i/>
      <u/>
      <sz val="10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5" fillId="0" borderId="0"/>
    <xf numFmtId="0" fontId="5" fillId="0" borderId="0"/>
    <xf numFmtId="0" fontId="16" fillId="0" borderId="0"/>
    <xf numFmtId="0" fontId="25" fillId="0" borderId="0"/>
    <xf numFmtId="0" fontId="16" fillId="0" borderId="0"/>
    <xf numFmtId="0" fontId="31" fillId="0" borderId="0"/>
    <xf numFmtId="0" fontId="25" fillId="0" borderId="0"/>
  </cellStyleXfs>
  <cellXfs count="231">
    <xf numFmtId="0" fontId="0" fillId="0" borderId="0" xfId="0"/>
    <xf numFmtId="49" fontId="3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4" fillId="0" borderId="0" xfId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49" fontId="6" fillId="0" borderId="0" xfId="0" applyNumberFormat="1" applyFont="1" applyAlignment="1">
      <alignment horizontal="right"/>
    </xf>
    <xf numFmtId="0" fontId="21" fillId="0" borderId="0" xfId="0" applyFont="1"/>
    <xf numFmtId="0" fontId="21" fillId="2" borderId="0" xfId="0" applyFont="1" applyFill="1"/>
    <xf numFmtId="0" fontId="18" fillId="0" borderId="0" xfId="0" applyFont="1"/>
    <xf numFmtId="0" fontId="18" fillId="2" borderId="0" xfId="0" applyFont="1" applyFill="1"/>
    <xf numFmtId="1" fontId="8" fillId="0" borderId="0" xfId="0" applyNumberFormat="1" applyFont="1" applyAlignment="1">
      <alignment horizontal="right"/>
    </xf>
    <xf numFmtId="1" fontId="8" fillId="0" borderId="0" xfId="0" applyNumberFormat="1" applyFont="1"/>
    <xf numFmtId="1" fontId="14" fillId="4" borderId="0" xfId="0" applyNumberFormat="1" applyFont="1" applyFill="1"/>
    <xf numFmtId="1" fontId="10" fillId="0" borderId="0" xfId="0" applyNumberFormat="1" applyFont="1"/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right"/>
    </xf>
    <xf numFmtId="1" fontId="26" fillId="5" borderId="0" xfId="0" applyNumberFormat="1" applyFont="1" applyFill="1" applyAlignment="1">
      <alignment horizontal="right"/>
    </xf>
    <xf numFmtId="0" fontId="10" fillId="5" borderId="0" xfId="0" applyFont="1" applyFill="1"/>
    <xf numFmtId="0" fontId="11" fillId="5" borderId="0" xfId="0" applyFont="1" applyFill="1"/>
    <xf numFmtId="1" fontId="9" fillId="2" borderId="0" xfId="0" applyNumberFormat="1" applyFont="1" applyFill="1"/>
    <xf numFmtId="1" fontId="9" fillId="0" borderId="0" xfId="0" applyNumberFormat="1" applyFont="1"/>
    <xf numFmtId="0" fontId="4" fillId="0" borderId="0" xfId="4" applyFont="1" applyProtection="1">
      <protection hidden="1"/>
    </xf>
    <xf numFmtId="0" fontId="4" fillId="0" borderId="0" xfId="4" applyFont="1" applyAlignment="1" applyProtection="1">
      <alignment horizontal="left"/>
      <protection hidden="1"/>
    </xf>
    <xf numFmtId="0" fontId="6" fillId="0" borderId="0" xfId="0" applyFont="1" applyAlignment="1">
      <alignment horizontal="right"/>
    </xf>
    <xf numFmtId="0" fontId="7" fillId="0" borderId="0" xfId="1" applyFont="1"/>
    <xf numFmtId="49" fontId="4" fillId="0" borderId="0" xfId="0" applyNumberFormat="1" applyFont="1" applyAlignment="1">
      <alignment horizontal="left"/>
    </xf>
    <xf numFmtId="1" fontId="22" fillId="0" borderId="0" xfId="0" applyNumberFormat="1" applyFont="1" applyAlignment="1">
      <alignment horizontal="center"/>
    </xf>
    <xf numFmtId="1" fontId="8" fillId="3" borderId="0" xfId="0" applyNumberFormat="1" applyFont="1" applyFill="1"/>
    <xf numFmtId="1" fontId="22" fillId="6" borderId="0" xfId="0" applyNumberFormat="1" applyFont="1" applyFill="1"/>
    <xf numFmtId="0" fontId="10" fillId="0" borderId="0" xfId="0" applyFont="1" applyAlignment="1">
      <alignment horizontal="right" vertical="center"/>
    </xf>
    <xf numFmtId="1" fontId="26" fillId="4" borderId="0" xfId="0" applyNumberFormat="1" applyFont="1" applyFill="1" applyAlignment="1">
      <alignment horizontal="right"/>
    </xf>
    <xf numFmtId="0" fontId="14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4" applyFont="1" applyProtection="1">
      <protection hidden="1"/>
    </xf>
    <xf numFmtId="0" fontId="9" fillId="5" borderId="0" xfId="0" applyFont="1" applyFill="1"/>
    <xf numFmtId="1" fontId="6" fillId="0" borderId="0" xfId="0" applyNumberFormat="1" applyFont="1"/>
    <xf numFmtId="1" fontId="3" fillId="0" borderId="0" xfId="0" applyNumberFormat="1" applyFont="1"/>
    <xf numFmtId="0" fontId="9" fillId="0" borderId="0" xfId="0" applyFont="1" applyAlignment="1">
      <alignment horizontal="right" vertical="center"/>
    </xf>
    <xf numFmtId="1" fontId="1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right"/>
    </xf>
    <xf numFmtId="1" fontId="23" fillId="0" borderId="0" xfId="0" applyNumberFormat="1" applyFont="1" applyAlignment="1">
      <alignment vertical="center"/>
    </xf>
    <xf numFmtId="0" fontId="6" fillId="0" borderId="0" xfId="4" applyFont="1" applyAlignment="1" applyProtection="1">
      <alignment vertical="center"/>
      <protection hidden="1"/>
    </xf>
    <xf numFmtId="0" fontId="7" fillId="0" borderId="0" xfId="4" applyFont="1" applyAlignment="1" applyProtection="1">
      <alignment horizontal="left" vertical="center"/>
      <protection hidden="1"/>
    </xf>
    <xf numFmtId="0" fontId="7" fillId="0" borderId="0" xfId="4" applyFont="1" applyAlignment="1" applyProtection="1">
      <alignment vertical="center"/>
      <protection hidden="1"/>
    </xf>
    <xf numFmtId="0" fontId="12" fillId="0" borderId="0" xfId="0" applyFont="1" applyAlignment="1">
      <alignment wrapText="1"/>
    </xf>
    <xf numFmtId="0" fontId="12" fillId="5" borderId="0" xfId="0" applyFont="1" applyFill="1" applyAlignment="1">
      <alignment wrapText="1"/>
    </xf>
    <xf numFmtId="0" fontId="29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1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1" fontId="26" fillId="0" borderId="0" xfId="0" applyNumberFormat="1" applyFont="1" applyAlignment="1">
      <alignment horizontal="right" wrapText="1"/>
    </xf>
    <xf numFmtId="0" fontId="18" fillId="2" borderId="0" xfId="0" applyFont="1" applyFill="1" applyAlignment="1">
      <alignment wrapText="1"/>
    </xf>
    <xf numFmtId="1" fontId="28" fillId="0" borderId="0" xfId="0" applyNumberFormat="1" applyFont="1" applyAlignment="1">
      <alignment horizontal="right" wrapText="1"/>
    </xf>
    <xf numFmtId="0" fontId="28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1" fontId="33" fillId="6" borderId="0" xfId="3" applyNumberFormat="1" applyFont="1" applyFill="1" applyAlignment="1">
      <alignment horizontal="center" vertical="center" wrapText="1"/>
    </xf>
    <xf numFmtId="0" fontId="28" fillId="0" borderId="0" xfId="0" applyFont="1" applyAlignment="1">
      <alignment horizontal="right" wrapText="1"/>
    </xf>
    <xf numFmtId="0" fontId="11" fillId="0" borderId="0" xfId="0" applyFont="1" applyAlignment="1">
      <alignment horizontal="left"/>
    </xf>
    <xf numFmtId="1" fontId="20" fillId="0" borderId="0" xfId="0" applyNumberFormat="1" applyFont="1" applyAlignment="1">
      <alignment vertical="center"/>
    </xf>
    <xf numFmtId="0" fontId="11" fillId="2" borderId="0" xfId="0" applyFont="1" applyFill="1" applyAlignment="1">
      <alignment wrapText="1"/>
    </xf>
    <xf numFmtId="0" fontId="11" fillId="2" borderId="0" xfId="0" applyFont="1" applyFill="1" applyAlignment="1">
      <alignment horizontal="left" wrapText="1"/>
    </xf>
    <xf numFmtId="0" fontId="3" fillId="0" borderId="0" xfId="0" applyFont="1" applyAlignment="1">
      <alignment horizontal="center"/>
    </xf>
    <xf numFmtId="1" fontId="9" fillId="2" borderId="0" xfId="0" applyNumberFormat="1" applyFont="1" applyFill="1" applyAlignment="1">
      <alignment horizontal="right"/>
    </xf>
    <xf numFmtId="1" fontId="10" fillId="0" borderId="0" xfId="0" applyNumberFormat="1" applyFont="1" applyAlignment="1">
      <alignment horizontal="right"/>
    </xf>
    <xf numFmtId="1" fontId="14" fillId="3" borderId="0" xfId="0" applyNumberFormat="1" applyFont="1" applyFill="1" applyAlignment="1">
      <alignment horizontal="right"/>
    </xf>
    <xf numFmtId="1" fontId="10" fillId="2" borderId="0" xfId="0" applyNumberFormat="1" applyFont="1" applyFill="1" applyAlignment="1">
      <alignment horizontal="right"/>
    </xf>
    <xf numFmtId="1" fontId="9" fillId="0" borderId="0" xfId="0" applyNumberFormat="1" applyFont="1" applyAlignment="1">
      <alignment horizontal="right"/>
    </xf>
    <xf numFmtId="1" fontId="26" fillId="2" borderId="0" xfId="0" applyNumberFormat="1" applyFont="1" applyFill="1" applyAlignment="1">
      <alignment horizontal="right" wrapText="1"/>
    </xf>
    <xf numFmtId="1" fontId="9" fillId="4" borderId="0" xfId="0" applyNumberFormat="1" applyFont="1" applyFill="1" applyAlignment="1">
      <alignment horizontal="right"/>
    </xf>
    <xf numFmtId="1" fontId="14" fillId="2" borderId="0" xfId="0" applyNumberFormat="1" applyFont="1" applyFill="1" applyAlignment="1">
      <alignment horizontal="right"/>
    </xf>
    <xf numFmtId="1" fontId="28" fillId="2" borderId="0" xfId="0" applyNumberFormat="1" applyFont="1" applyFill="1" applyAlignment="1">
      <alignment horizontal="right" wrapText="1"/>
    </xf>
    <xf numFmtId="165" fontId="17" fillId="0" borderId="0" xfId="0" applyNumberFormat="1" applyFont="1" applyAlignment="1">
      <alignment vertical="center"/>
    </xf>
    <xf numFmtId="165" fontId="17" fillId="0" borderId="0" xfId="0" quotePrefix="1" applyNumberFormat="1" applyFont="1" applyAlignment="1">
      <alignment vertical="center"/>
    </xf>
    <xf numFmtId="0" fontId="34" fillId="0" borderId="0" xfId="0" applyFont="1" applyProtection="1">
      <protection locked="0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quotePrefix="1" applyFont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165" fontId="8" fillId="0" borderId="0" xfId="0" quotePrefix="1" applyNumberFormat="1" applyFont="1" applyAlignment="1">
      <alignment vertical="center"/>
    </xf>
    <xf numFmtId="0" fontId="4" fillId="0" borderId="0" xfId="0" applyFont="1" applyProtection="1">
      <protection locked="0"/>
    </xf>
    <xf numFmtId="0" fontId="2" fillId="0" borderId="0" xfId="0" applyFont="1" applyAlignment="1">
      <alignment vertical="center"/>
    </xf>
    <xf numFmtId="0" fontId="15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165" fontId="14" fillId="0" borderId="0" xfId="0" quotePrefix="1" applyNumberFormat="1" applyFont="1" applyAlignment="1">
      <alignment vertical="center"/>
    </xf>
    <xf numFmtId="0" fontId="7" fillId="0" borderId="0" xfId="0" applyFont="1" applyProtection="1">
      <protection locked="0"/>
    </xf>
    <xf numFmtId="0" fontId="1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164" fontId="14" fillId="0" borderId="0" xfId="0" applyNumberFormat="1" applyFont="1"/>
    <xf numFmtId="165" fontId="35" fillId="0" borderId="0" xfId="0" applyNumberFormat="1" applyFont="1" applyAlignment="1">
      <alignment vertical="center"/>
    </xf>
    <xf numFmtId="165" fontId="35" fillId="0" borderId="0" xfId="0" quotePrefix="1" applyNumberFormat="1" applyFont="1" applyAlignment="1">
      <alignment vertical="center"/>
    </xf>
    <xf numFmtId="0" fontId="36" fillId="0" borderId="0" xfId="0" applyFont="1" applyProtection="1">
      <protection locked="0"/>
    </xf>
    <xf numFmtId="0" fontId="34" fillId="0" borderId="0" xfId="0" applyFont="1"/>
    <xf numFmtId="165" fontId="0" fillId="0" borderId="0" xfId="0" applyNumberFormat="1" applyAlignment="1">
      <alignment vertical="center"/>
    </xf>
    <xf numFmtId="0" fontId="37" fillId="0" borderId="0" xfId="0" applyFont="1" applyAlignment="1">
      <alignment horizontal="left" vertical="center"/>
    </xf>
    <xf numFmtId="165" fontId="9" fillId="0" borderId="0" xfId="0" applyNumberFormat="1" applyFont="1" applyAlignment="1">
      <alignment vertical="center"/>
    </xf>
    <xf numFmtId="0" fontId="3" fillId="0" borderId="0" xfId="0" applyFont="1" applyProtection="1">
      <protection locked="0"/>
    </xf>
    <xf numFmtId="0" fontId="38" fillId="0" borderId="0" xfId="4" applyFont="1" applyProtection="1">
      <protection hidden="1"/>
    </xf>
    <xf numFmtId="0" fontId="6" fillId="0" borderId="0" xfId="0" applyFont="1" applyProtection="1">
      <protection locked="0"/>
    </xf>
    <xf numFmtId="165" fontId="10" fillId="0" borderId="0" xfId="0" applyNumberFormat="1" applyFont="1" applyAlignment="1">
      <alignment vertical="center"/>
    </xf>
    <xf numFmtId="0" fontId="7" fillId="0" borderId="0" xfId="4" applyFont="1" applyProtection="1">
      <protection hidden="1"/>
    </xf>
    <xf numFmtId="0" fontId="3" fillId="0" borderId="0" xfId="0" applyFont="1" applyAlignment="1">
      <alignment horizontal="left" vertical="center"/>
    </xf>
    <xf numFmtId="0" fontId="6" fillId="0" borderId="0" xfId="0" applyFont="1"/>
    <xf numFmtId="1" fontId="10" fillId="4" borderId="0" xfId="0" applyNumberFormat="1" applyFont="1" applyFill="1" applyAlignment="1">
      <alignment horizontal="right"/>
    </xf>
    <xf numFmtId="0" fontId="3" fillId="5" borderId="0" xfId="4" applyFont="1" applyFill="1" applyAlignment="1" applyProtection="1">
      <alignment horizontal="left"/>
      <protection hidden="1"/>
    </xf>
    <xf numFmtId="0" fontId="4" fillId="5" borderId="0" xfId="4" applyFont="1" applyFill="1" applyProtection="1">
      <protection hidden="1"/>
    </xf>
    <xf numFmtId="165" fontId="7" fillId="0" borderId="0" xfId="0" quotePrefix="1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0" fontId="39" fillId="0" borderId="0" xfId="0" applyFont="1" applyAlignment="1">
      <alignment wrapText="1"/>
    </xf>
    <xf numFmtId="0" fontId="40" fillId="0" borderId="0" xfId="0" applyFont="1"/>
    <xf numFmtId="0" fontId="41" fillId="0" borderId="0" xfId="0" applyFont="1" applyAlignment="1">
      <alignment horizontal="right"/>
    </xf>
    <xf numFmtId="0" fontId="42" fillId="0" borderId="0" xfId="0" applyFont="1"/>
    <xf numFmtId="0" fontId="12" fillId="2" borderId="0" xfId="0" applyFont="1" applyFill="1" applyAlignment="1">
      <alignment wrapText="1"/>
    </xf>
    <xf numFmtId="0" fontId="21" fillId="2" borderId="0" xfId="0" applyFont="1" applyFill="1" applyAlignment="1">
      <alignment horizontal="center" wrapText="1"/>
    </xf>
    <xf numFmtId="0" fontId="24" fillId="2" borderId="0" xfId="0" applyFont="1" applyFill="1" applyAlignment="1">
      <alignment wrapText="1"/>
    </xf>
    <xf numFmtId="0" fontId="43" fillId="0" borderId="0" xfId="0" applyFont="1" applyAlignment="1">
      <alignment wrapText="1"/>
    </xf>
    <xf numFmtId="0" fontId="12" fillId="2" borderId="0" xfId="0" applyFont="1" applyFill="1" applyAlignment="1">
      <alignment horizontal="left" wrapText="1"/>
    </xf>
    <xf numFmtId="0" fontId="6" fillId="5" borderId="0" xfId="4" applyFont="1" applyFill="1" applyAlignment="1" applyProtection="1">
      <alignment horizontal="left"/>
      <protection hidden="1"/>
    </xf>
    <xf numFmtId="0" fontId="26" fillId="2" borderId="0" xfId="0" applyFont="1" applyFill="1" applyAlignment="1">
      <alignment wrapText="1"/>
    </xf>
    <xf numFmtId="0" fontId="29" fillId="2" borderId="0" xfId="0" applyFont="1" applyFill="1" applyAlignment="1">
      <alignment wrapText="1"/>
    </xf>
    <xf numFmtId="0" fontId="44" fillId="0" borderId="0" xfId="0" applyFont="1" applyAlignment="1">
      <alignment horizontal="left" vertical="center"/>
    </xf>
    <xf numFmtId="0" fontId="12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right" wrapText="1"/>
    </xf>
    <xf numFmtId="0" fontId="11" fillId="2" borderId="0" xfId="0" applyFont="1" applyFill="1" applyAlignment="1">
      <alignment horizontal="center" wrapText="1"/>
    </xf>
    <xf numFmtId="1" fontId="45" fillId="6" borderId="0" xfId="3" applyNumberFormat="1" applyFont="1" applyFill="1" applyAlignment="1">
      <alignment horizontal="center" vertical="center" wrapText="1"/>
    </xf>
    <xf numFmtId="1" fontId="14" fillId="3" borderId="0" xfId="0" applyNumberFormat="1" applyFont="1" applyFill="1"/>
    <xf numFmtId="1" fontId="10" fillId="2" borderId="0" xfId="0" applyNumberFormat="1" applyFont="1" applyFill="1"/>
    <xf numFmtId="1" fontId="19" fillId="6" borderId="0" xfId="0" applyNumberFormat="1" applyFont="1" applyFill="1"/>
    <xf numFmtId="0" fontId="46" fillId="0" borderId="0" xfId="0" applyFont="1" applyAlignment="1">
      <alignment horizontal="left"/>
    </xf>
    <xf numFmtId="0" fontId="11" fillId="2" borderId="0" xfId="0" applyFont="1" applyFill="1" applyAlignment="1">
      <alignment horizontal="right"/>
    </xf>
    <xf numFmtId="0" fontId="11" fillId="2" borderId="0" xfId="0" applyFont="1" applyFill="1"/>
    <xf numFmtId="1" fontId="28" fillId="2" borderId="0" xfId="0" applyNumberFormat="1" applyFont="1" applyFill="1" applyAlignment="1">
      <alignment horizontal="center" wrapText="1"/>
    </xf>
    <xf numFmtId="1" fontId="6" fillId="8" borderId="0" xfId="0" applyNumberFormat="1" applyFont="1" applyFill="1" applyAlignment="1">
      <alignment horizontal="right" vertical="center"/>
    </xf>
    <xf numFmtId="0" fontId="14" fillId="0" borderId="0" xfId="0" applyFont="1" applyAlignment="1">
      <alignment wrapText="1"/>
    </xf>
    <xf numFmtId="0" fontId="6" fillId="0" borderId="0" xfId="0" applyFont="1" applyAlignment="1">
      <alignment horizontal="left" vertical="center"/>
    </xf>
    <xf numFmtId="165" fontId="15" fillId="0" borderId="0" xfId="0" applyNumberFormat="1" applyFont="1" applyAlignment="1">
      <alignment vertical="center"/>
    </xf>
    <xf numFmtId="0" fontId="4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40" fillId="5" borderId="0" xfId="0" applyFont="1" applyFill="1"/>
    <xf numFmtId="0" fontId="6" fillId="5" borderId="0" xfId="0" applyFont="1" applyFill="1" applyProtection="1">
      <protection locked="0"/>
    </xf>
    <xf numFmtId="0" fontId="42" fillId="5" borderId="0" xfId="0" applyFont="1" applyFill="1"/>
    <xf numFmtId="165" fontId="10" fillId="5" borderId="0" xfId="0" applyNumberFormat="1" applyFont="1" applyFill="1" applyAlignment="1">
      <alignment vertical="center"/>
    </xf>
    <xf numFmtId="1" fontId="28" fillId="8" borderId="0" xfId="3" applyNumberFormat="1" applyFont="1" applyFill="1" applyAlignment="1">
      <alignment horizontal="right" vertical="center" wrapText="1"/>
    </xf>
    <xf numFmtId="1" fontId="3" fillId="8" borderId="0" xfId="0" applyNumberFormat="1" applyFont="1" applyFill="1" applyAlignment="1">
      <alignment horizontal="right" vertical="center"/>
    </xf>
    <xf numFmtId="1" fontId="26" fillId="8" borderId="0" xfId="3" applyNumberFormat="1" applyFont="1" applyFill="1" applyAlignment="1">
      <alignment horizontal="right" vertical="center" wrapText="1"/>
    </xf>
    <xf numFmtId="1" fontId="26" fillId="2" borderId="0" xfId="0" applyNumberFormat="1" applyFont="1" applyFill="1" applyAlignment="1">
      <alignment horizontal="center" wrapText="1"/>
    </xf>
    <xf numFmtId="1" fontId="9" fillId="4" borderId="0" xfId="0" applyNumberFormat="1" applyFont="1" applyFill="1" applyAlignment="1">
      <alignment horizontal="center"/>
    </xf>
    <xf numFmtId="1" fontId="8" fillId="0" borderId="0" xfId="0" applyNumberFormat="1" applyFont="1" applyAlignment="1">
      <alignment horizontal="center"/>
    </xf>
    <xf numFmtId="1" fontId="9" fillId="2" borderId="0" xfId="0" applyNumberFormat="1" applyFont="1" applyFill="1" applyAlignment="1">
      <alignment horizontal="center"/>
    </xf>
    <xf numFmtId="1" fontId="9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4" borderId="0" xfId="0" applyNumberFormat="1" applyFont="1" applyFill="1" applyAlignment="1">
      <alignment horizontal="center"/>
    </xf>
    <xf numFmtId="1" fontId="14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65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2" fillId="0" borderId="0" xfId="0" applyFont="1"/>
    <xf numFmtId="3" fontId="9" fillId="0" borderId="0" xfId="0" applyNumberFormat="1" applyFont="1" applyAlignment="1">
      <alignment horizontal="center"/>
    </xf>
    <xf numFmtId="3" fontId="28" fillId="8" borderId="0" xfId="3" applyNumberFormat="1" applyFont="1" applyFill="1" applyAlignment="1">
      <alignment horizontal="right" vertical="center" wrapText="1"/>
    </xf>
    <xf numFmtId="3" fontId="3" fillId="8" borderId="0" xfId="0" applyNumberFormat="1" applyFont="1" applyFill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26" fillId="2" borderId="0" xfId="0" applyNumberFormat="1" applyFont="1" applyFill="1" applyAlignment="1">
      <alignment horizontal="right" wrapText="1"/>
    </xf>
    <xf numFmtId="3" fontId="10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10" fillId="5" borderId="0" xfId="0" applyNumberFormat="1" applyFont="1" applyFill="1" applyAlignment="1">
      <alignment horizontal="right"/>
    </xf>
    <xf numFmtId="3" fontId="6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/>
    </xf>
    <xf numFmtId="3" fontId="19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right" wrapText="1"/>
    </xf>
    <xf numFmtId="3" fontId="18" fillId="2" borderId="0" xfId="0" applyNumberFormat="1" applyFont="1" applyFill="1"/>
    <xf numFmtId="3" fontId="18" fillId="2" borderId="0" xfId="0" applyNumberFormat="1" applyFont="1" applyFill="1" applyAlignment="1">
      <alignment wrapText="1"/>
    </xf>
    <xf numFmtId="3" fontId="13" fillId="2" borderId="0" xfId="0" applyNumberFormat="1" applyFont="1" applyFill="1" applyAlignment="1">
      <alignment wrapText="1"/>
    </xf>
    <xf numFmtId="3" fontId="11" fillId="2" borderId="0" xfId="0" applyNumberFormat="1" applyFont="1" applyFill="1" applyAlignment="1">
      <alignment wrapText="1"/>
    </xf>
    <xf numFmtId="3" fontId="13" fillId="0" borderId="0" xfId="0" applyNumberFormat="1" applyFont="1" applyAlignment="1">
      <alignment wrapText="1"/>
    </xf>
    <xf numFmtId="3" fontId="14" fillId="0" borderId="0" xfId="0" applyNumberFormat="1" applyFont="1"/>
    <xf numFmtId="3" fontId="14" fillId="0" borderId="0" xfId="0" applyNumberFormat="1" applyFont="1" applyAlignment="1">
      <alignment vertical="center"/>
    </xf>
    <xf numFmtId="3" fontId="14" fillId="0" borderId="0" xfId="0" quotePrefix="1" applyNumberFormat="1" applyFont="1" applyAlignment="1">
      <alignment vertical="center"/>
    </xf>
    <xf numFmtId="3" fontId="10" fillId="0" borderId="0" xfId="0" applyNumberFormat="1" applyFont="1"/>
    <xf numFmtId="3" fontId="14" fillId="0" borderId="0" xfId="0" applyNumberFormat="1" applyFont="1" applyAlignment="1">
      <alignment horizontal="right" vertical="center"/>
    </xf>
    <xf numFmtId="3" fontId="7" fillId="0" borderId="0" xfId="0" applyNumberFormat="1" applyFont="1" applyProtection="1">
      <protection locked="0"/>
    </xf>
    <xf numFmtId="3" fontId="14" fillId="5" borderId="0" xfId="0" applyNumberFormat="1" applyFont="1" applyFill="1" applyAlignment="1">
      <alignment horizontal="right"/>
    </xf>
    <xf numFmtId="3" fontId="26" fillId="8" borderId="0" xfId="3" applyNumberFormat="1" applyFont="1" applyFill="1" applyAlignment="1">
      <alignment horizontal="right" vertical="center" wrapText="1"/>
    </xf>
    <xf numFmtId="3" fontId="6" fillId="8" borderId="0" xfId="0" applyNumberFormat="1" applyFont="1" applyFill="1" applyAlignment="1">
      <alignment horizontal="right" vertical="center"/>
    </xf>
    <xf numFmtId="0" fontId="19" fillId="0" borderId="0" xfId="0" applyFont="1"/>
    <xf numFmtId="3" fontId="26" fillId="2" borderId="0" xfId="0" applyNumberFormat="1" applyFont="1" applyFill="1" applyAlignment="1">
      <alignment horizontal="center" wrapText="1"/>
    </xf>
    <xf numFmtId="3" fontId="6" fillId="0" borderId="0" xfId="0" applyNumberFormat="1" applyFont="1" applyAlignment="1">
      <alignment horizontal="center"/>
    </xf>
    <xf numFmtId="3" fontId="14" fillId="5" borderId="0" xfId="0" applyNumberFormat="1" applyFont="1" applyFill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left"/>
    </xf>
    <xf numFmtId="0" fontId="9" fillId="9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wrapText="1"/>
    </xf>
    <xf numFmtId="0" fontId="12" fillId="7" borderId="0" xfId="0" applyFont="1" applyFill="1" applyAlignment="1">
      <alignment horizontal="center" wrapText="1"/>
    </xf>
    <xf numFmtId="3" fontId="28" fillId="2" borderId="0" xfId="3" applyNumberFormat="1" applyFont="1" applyFill="1" applyAlignment="1">
      <alignment horizontal="right" vertical="center" wrapText="1"/>
    </xf>
  </cellXfs>
  <cellStyles count="8">
    <cellStyle name="Normal" xfId="0" builtinId="0"/>
    <cellStyle name="Normal 2" xfId="1" xr:uid="{00000000-0005-0000-0000-000001000000}"/>
    <cellStyle name="Normal 2 2" xfId="5" xr:uid="{00000000-0005-0000-0000-000002000000}"/>
    <cellStyle name="Normal 2 4" xfId="3" xr:uid="{00000000-0005-0000-0000-000003000000}"/>
    <cellStyle name="Normal 3" xfId="7" xr:uid="{00000000-0005-0000-0000-000004000000}"/>
    <cellStyle name="Normal 4" xfId="4" xr:uid="{00000000-0005-0000-0000-000005000000}"/>
    <cellStyle name="Normal 7 2" xfId="6" xr:uid="{00000000-0005-0000-0000-000006000000}"/>
    <cellStyle name="Normal 8" xfId="2" xr:uid="{00000000-0005-0000-0000-000007000000}"/>
  </cellStyles>
  <dxfs count="1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B1:AA205"/>
  <sheetViews>
    <sheetView topLeftCell="B1" workbookViewId="0">
      <selection activeCell="G1" sqref="G1:I1"/>
    </sheetView>
  </sheetViews>
  <sheetFormatPr defaultColWidth="9.1796875" defaultRowHeight="14.5" x14ac:dyDescent="0.35"/>
  <cols>
    <col min="1" max="1" width="2.6328125" style="6" customWidth="1"/>
    <col min="2" max="2" width="3.453125" style="6" bestFit="1" customWidth="1"/>
    <col min="3" max="3" width="26.453125" style="57" customWidth="1"/>
    <col min="4" max="4" width="22" style="6" bestFit="1" customWidth="1"/>
    <col min="5" max="5" width="15" style="7" bestFit="1" customWidth="1"/>
    <col min="6" max="6" width="4.1796875" style="7" customWidth="1"/>
    <col min="7" max="7" width="4.81640625" style="40" bestFit="1" customWidth="1"/>
    <col min="8" max="8" width="3.6328125" customWidth="1"/>
    <col min="9" max="9" width="4.6328125" style="66" customWidth="1"/>
    <col min="10" max="10" width="8.1796875" style="30" customWidth="1"/>
    <col min="11" max="11" width="2.6328125" style="6" customWidth="1"/>
    <col min="12" max="12" width="4" style="6" customWidth="1"/>
    <col min="13" max="13" width="26.453125" style="6" bestFit="1" customWidth="1"/>
    <col min="14" max="14" width="22" style="6" bestFit="1" customWidth="1"/>
    <col min="15" max="15" width="9.36328125" style="6" customWidth="1"/>
    <col min="16" max="16" width="2.6328125" style="6" customWidth="1"/>
    <col min="17" max="17" width="9.36328125" style="6" customWidth="1"/>
    <col min="18" max="18" width="3.1796875" style="6" hidden="1" customWidth="1"/>
    <col min="19" max="19" width="26" style="6" hidden="1" customWidth="1"/>
    <col min="20" max="21" width="2.6328125" style="6" hidden="1" customWidth="1"/>
    <col min="22" max="22" width="4" style="8" hidden="1" customWidth="1"/>
    <col min="23" max="23" width="24.6328125" style="9" hidden="1" customWidth="1"/>
    <col min="24" max="24" width="26.6328125" style="6" hidden="1" customWidth="1"/>
    <col min="25" max="25" width="9.36328125" style="6" hidden="1" customWidth="1"/>
    <col min="26" max="26" width="3.453125" style="9" hidden="1" customWidth="1"/>
    <col min="27" max="27" width="3.6328125" style="6" hidden="1" customWidth="1"/>
    <col min="28" max="29" width="0" style="6" hidden="1" customWidth="1"/>
    <col min="30" max="16384" width="9.1796875" style="6"/>
  </cols>
  <sheetData>
    <row r="1" spans="2:26" s="13" customFormat="1" ht="19.5" customHeight="1" x14ac:dyDescent="0.3">
      <c r="C1" s="71" t="s">
        <v>250</v>
      </c>
      <c r="D1" s="13" t="s">
        <v>99</v>
      </c>
      <c r="E1" s="13" t="s">
        <v>100</v>
      </c>
      <c r="G1" s="96" t="s">
        <v>388</v>
      </c>
      <c r="H1" s="36" t="s">
        <v>101</v>
      </c>
      <c r="I1" s="50" t="s">
        <v>53</v>
      </c>
      <c r="J1" s="173" t="s">
        <v>26</v>
      </c>
      <c r="M1" s="27" t="s">
        <v>115</v>
      </c>
      <c r="N1" s="27" t="s">
        <v>314</v>
      </c>
      <c r="R1" s="27" t="s">
        <v>101</v>
      </c>
      <c r="S1" s="26"/>
      <c r="T1" s="70"/>
      <c r="U1" s="70"/>
      <c r="V1" s="15"/>
      <c r="W1" s="26" t="s">
        <v>50</v>
      </c>
      <c r="X1" s="26"/>
    </row>
    <row r="2" spans="2:26" ht="12.75" customHeight="1" x14ac:dyDescent="0.35">
      <c r="B2" s="21"/>
      <c r="C2" s="56" t="s">
        <v>273</v>
      </c>
      <c r="D2" s="42" t="s">
        <v>274</v>
      </c>
      <c r="E2" s="41" t="s">
        <v>16</v>
      </c>
      <c r="F2" s="41"/>
      <c r="G2" s="39">
        <v>32</v>
      </c>
      <c r="I2" s="59"/>
      <c r="J2" s="174">
        <f>G2+H2+I2</f>
        <v>32</v>
      </c>
      <c r="L2" s="1" t="s">
        <v>0</v>
      </c>
      <c r="M2" s="100" t="s">
        <v>273</v>
      </c>
      <c r="N2" s="101" t="s">
        <v>274</v>
      </c>
      <c r="O2" s="100" t="s">
        <v>16</v>
      </c>
      <c r="P2" s="9">
        <v>32</v>
      </c>
      <c r="R2" s="22" t="s">
        <v>0</v>
      </c>
      <c r="S2" s="20"/>
      <c r="T2" s="9">
        <v>32</v>
      </c>
      <c r="U2" s="9"/>
      <c r="V2" s="1" t="s">
        <v>0</v>
      </c>
      <c r="W2" s="55"/>
      <c r="X2" s="3"/>
      <c r="Y2" s="2"/>
      <c r="Z2" s="9">
        <v>32</v>
      </c>
    </row>
    <row r="3" spans="2:26" ht="12.75" customHeight="1" x14ac:dyDescent="0.35">
      <c r="B3" s="21"/>
      <c r="C3" s="56" t="s">
        <v>129</v>
      </c>
      <c r="D3" s="42" t="s">
        <v>149</v>
      </c>
      <c r="E3" s="41" t="s">
        <v>28</v>
      </c>
      <c r="F3" s="41"/>
      <c r="G3" s="39">
        <v>31</v>
      </c>
      <c r="I3" s="59"/>
      <c r="J3" s="174">
        <f t="shared" ref="J3:J44" si="0">G3+H3+I3</f>
        <v>31</v>
      </c>
      <c r="L3" s="1" t="s">
        <v>2</v>
      </c>
      <c r="M3" s="100" t="s">
        <v>129</v>
      </c>
      <c r="N3" s="101" t="s">
        <v>149</v>
      </c>
      <c r="O3" s="100" t="s">
        <v>28</v>
      </c>
      <c r="P3" s="9">
        <v>31</v>
      </c>
      <c r="R3" s="22" t="s">
        <v>2</v>
      </c>
      <c r="S3" s="20"/>
      <c r="T3" s="9">
        <v>31</v>
      </c>
      <c r="U3" s="9"/>
      <c r="V3" s="1" t="s">
        <v>2</v>
      </c>
      <c r="W3" s="55"/>
      <c r="X3" s="3"/>
      <c r="Y3" s="2"/>
      <c r="Z3" s="9">
        <v>31</v>
      </c>
    </row>
    <row r="4" spans="2:26" ht="12.75" customHeight="1" x14ac:dyDescent="0.35">
      <c r="B4" s="21"/>
      <c r="C4" s="56" t="s">
        <v>143</v>
      </c>
      <c r="D4" s="42" t="s">
        <v>275</v>
      </c>
      <c r="E4" s="41" t="s">
        <v>117</v>
      </c>
      <c r="F4" s="41"/>
      <c r="G4" s="39">
        <v>30</v>
      </c>
      <c r="I4" s="59"/>
      <c r="J4" s="174">
        <f t="shared" si="0"/>
        <v>30</v>
      </c>
      <c r="L4" s="1" t="s">
        <v>4</v>
      </c>
      <c r="M4" s="100" t="s">
        <v>143</v>
      </c>
      <c r="N4" s="101" t="s">
        <v>275</v>
      </c>
      <c r="O4" s="100" t="s">
        <v>117</v>
      </c>
      <c r="P4" s="9">
        <v>30</v>
      </c>
      <c r="R4" s="22" t="s">
        <v>4</v>
      </c>
      <c r="S4" s="20"/>
      <c r="T4" s="9">
        <v>30</v>
      </c>
      <c r="U4" s="9"/>
      <c r="V4" s="1" t="s">
        <v>4</v>
      </c>
      <c r="W4" s="55"/>
      <c r="X4" s="3"/>
      <c r="Y4" s="2"/>
      <c r="Z4" s="9">
        <v>30</v>
      </c>
    </row>
    <row r="5" spans="2:26" ht="12.75" customHeight="1" x14ac:dyDescent="0.35">
      <c r="B5" s="21"/>
      <c r="C5" s="56" t="s">
        <v>276</v>
      </c>
      <c r="D5" s="42" t="s">
        <v>124</v>
      </c>
      <c r="E5" s="41" t="s">
        <v>38</v>
      </c>
      <c r="F5" s="41"/>
      <c r="G5" s="39">
        <v>29</v>
      </c>
      <c r="I5" s="59"/>
      <c r="J5" s="174">
        <f t="shared" si="0"/>
        <v>29</v>
      </c>
      <c r="L5" s="1" t="s">
        <v>6</v>
      </c>
      <c r="M5" s="100" t="s">
        <v>276</v>
      </c>
      <c r="N5" s="101" t="s">
        <v>124</v>
      </c>
      <c r="O5" s="100" t="s">
        <v>38</v>
      </c>
      <c r="P5" s="9">
        <v>29</v>
      </c>
      <c r="R5" s="22" t="s">
        <v>6</v>
      </c>
      <c r="S5" s="20"/>
      <c r="T5" s="9">
        <v>29</v>
      </c>
      <c r="U5" s="9"/>
      <c r="V5" s="1" t="s">
        <v>6</v>
      </c>
      <c r="W5" s="55"/>
      <c r="X5" s="3"/>
      <c r="Y5" s="2"/>
      <c r="Z5" s="9">
        <v>29</v>
      </c>
    </row>
    <row r="6" spans="2:26" ht="12.75" customHeight="1" x14ac:dyDescent="0.35">
      <c r="B6" s="21"/>
      <c r="C6" s="56" t="s">
        <v>277</v>
      </c>
      <c r="D6" s="42" t="s">
        <v>106</v>
      </c>
      <c r="E6" s="41" t="s">
        <v>30</v>
      </c>
      <c r="F6" s="41"/>
      <c r="G6" s="39">
        <v>28</v>
      </c>
      <c r="I6" s="59"/>
      <c r="J6" s="174">
        <f t="shared" si="0"/>
        <v>28</v>
      </c>
      <c r="L6" s="1" t="s">
        <v>8</v>
      </c>
      <c r="M6" s="100" t="s">
        <v>277</v>
      </c>
      <c r="N6" s="101" t="s">
        <v>106</v>
      </c>
      <c r="O6" s="100" t="s">
        <v>30</v>
      </c>
      <c r="P6" s="9">
        <v>28</v>
      </c>
      <c r="R6" s="22" t="s">
        <v>8</v>
      </c>
      <c r="S6" s="20"/>
      <c r="T6" s="9">
        <v>28</v>
      </c>
      <c r="U6" s="9"/>
      <c r="V6" s="1" t="s">
        <v>8</v>
      </c>
      <c r="W6" s="55"/>
      <c r="X6" s="3"/>
      <c r="Y6" s="2"/>
      <c r="Z6" s="9">
        <v>28</v>
      </c>
    </row>
    <row r="7" spans="2:26" ht="12.75" customHeight="1" x14ac:dyDescent="0.35">
      <c r="B7" s="21"/>
      <c r="C7" s="56" t="s">
        <v>278</v>
      </c>
      <c r="D7" s="42" t="s">
        <v>275</v>
      </c>
      <c r="E7" s="41" t="s">
        <v>117</v>
      </c>
      <c r="F7" s="41"/>
      <c r="G7" s="39">
        <v>27</v>
      </c>
      <c r="I7" s="59"/>
      <c r="J7" s="174">
        <f t="shared" si="0"/>
        <v>27</v>
      </c>
      <c r="L7" s="1" t="s">
        <v>9</v>
      </c>
      <c r="M7" s="100" t="s">
        <v>278</v>
      </c>
      <c r="N7" s="101" t="s">
        <v>275</v>
      </c>
      <c r="O7" s="100" t="s">
        <v>117</v>
      </c>
      <c r="P7" s="9">
        <v>27</v>
      </c>
      <c r="R7" s="22" t="s">
        <v>9</v>
      </c>
      <c r="S7" s="20"/>
      <c r="T7" s="9">
        <v>27</v>
      </c>
      <c r="U7" s="9"/>
      <c r="V7" s="1" t="s">
        <v>9</v>
      </c>
      <c r="W7" s="55"/>
      <c r="X7" s="3"/>
      <c r="Y7" s="2"/>
      <c r="Z7" s="9">
        <v>27</v>
      </c>
    </row>
    <row r="8" spans="2:26" ht="12.75" customHeight="1" x14ac:dyDescent="0.35">
      <c r="B8" s="21"/>
      <c r="C8" s="56" t="s">
        <v>279</v>
      </c>
      <c r="D8" s="42" t="s">
        <v>103</v>
      </c>
      <c r="E8" s="41" t="s">
        <v>35</v>
      </c>
      <c r="F8" s="41"/>
      <c r="G8" s="39">
        <v>26</v>
      </c>
      <c r="I8" s="59"/>
      <c r="J8" s="174">
        <f t="shared" si="0"/>
        <v>26</v>
      </c>
      <c r="L8" s="1" t="s">
        <v>10</v>
      </c>
      <c r="M8" s="100" t="s">
        <v>279</v>
      </c>
      <c r="N8" s="101" t="s">
        <v>103</v>
      </c>
      <c r="O8" s="100" t="s">
        <v>35</v>
      </c>
      <c r="P8" s="9">
        <v>26</v>
      </c>
      <c r="R8" s="22" t="s">
        <v>10</v>
      </c>
      <c r="S8" s="20"/>
      <c r="T8" s="9">
        <v>26</v>
      </c>
      <c r="U8" s="9"/>
      <c r="V8" s="1" t="s">
        <v>10</v>
      </c>
      <c r="W8" s="55"/>
      <c r="X8" s="3"/>
      <c r="Y8" s="2"/>
      <c r="Z8" s="9">
        <v>26</v>
      </c>
    </row>
    <row r="9" spans="2:26" ht="12.75" customHeight="1" x14ac:dyDescent="0.35">
      <c r="B9" s="21"/>
      <c r="C9" s="56" t="s">
        <v>280</v>
      </c>
      <c r="D9" s="42" t="s">
        <v>281</v>
      </c>
      <c r="E9" s="41" t="s">
        <v>37</v>
      </c>
      <c r="F9" s="41"/>
      <c r="G9" s="39">
        <v>25</v>
      </c>
      <c r="I9" s="59"/>
      <c r="J9" s="174">
        <f t="shared" si="0"/>
        <v>25</v>
      </c>
      <c r="L9" s="1" t="s">
        <v>11</v>
      </c>
      <c r="M9" s="100" t="s">
        <v>280</v>
      </c>
      <c r="N9" s="101" t="s">
        <v>281</v>
      </c>
      <c r="O9" s="100" t="s">
        <v>37</v>
      </c>
      <c r="P9" s="9">
        <v>25</v>
      </c>
      <c r="R9" s="22" t="s">
        <v>11</v>
      </c>
      <c r="S9" s="20"/>
      <c r="T9" s="9">
        <v>25</v>
      </c>
      <c r="U9" s="9"/>
      <c r="V9" s="1" t="s">
        <v>11</v>
      </c>
      <c r="W9" s="55"/>
      <c r="X9" s="3"/>
      <c r="Y9" s="2"/>
      <c r="Z9" s="9">
        <v>25</v>
      </c>
    </row>
    <row r="10" spans="2:26" ht="12.75" customHeight="1" x14ac:dyDescent="0.35">
      <c r="B10" s="21"/>
      <c r="C10" s="56" t="s">
        <v>282</v>
      </c>
      <c r="D10" s="42" t="s">
        <v>81</v>
      </c>
      <c r="E10" s="41" t="s">
        <v>33</v>
      </c>
      <c r="F10" s="41"/>
      <c r="G10" s="39">
        <v>24</v>
      </c>
      <c r="I10" s="59"/>
      <c r="J10" s="174">
        <f t="shared" si="0"/>
        <v>24</v>
      </c>
      <c r="L10" s="1" t="s">
        <v>13</v>
      </c>
      <c r="M10" s="100" t="s">
        <v>282</v>
      </c>
      <c r="N10" s="101" t="s">
        <v>81</v>
      </c>
      <c r="O10" s="100" t="s">
        <v>33</v>
      </c>
      <c r="P10" s="9">
        <v>24</v>
      </c>
      <c r="R10" s="22" t="s">
        <v>13</v>
      </c>
      <c r="S10" s="20"/>
      <c r="T10" s="9">
        <v>24</v>
      </c>
      <c r="U10" s="9"/>
      <c r="V10" s="1" t="s">
        <v>13</v>
      </c>
      <c r="W10" s="55"/>
      <c r="X10" s="3"/>
      <c r="Y10" s="2"/>
      <c r="Z10" s="9">
        <v>24</v>
      </c>
    </row>
    <row r="11" spans="2:26" ht="12.75" customHeight="1" x14ac:dyDescent="0.35">
      <c r="B11" s="21"/>
      <c r="C11" s="56" t="s">
        <v>132</v>
      </c>
      <c r="D11" s="42" t="s">
        <v>82</v>
      </c>
      <c r="E11" s="41" t="s">
        <v>3</v>
      </c>
      <c r="F11" s="41"/>
      <c r="G11" s="39">
        <v>23</v>
      </c>
      <c r="I11" s="59"/>
      <c r="J11" s="174">
        <f t="shared" si="0"/>
        <v>23</v>
      </c>
      <c r="L11" s="1" t="s">
        <v>14</v>
      </c>
      <c r="M11" s="100" t="s">
        <v>132</v>
      </c>
      <c r="N11" s="101" t="s">
        <v>82</v>
      </c>
      <c r="O11" s="100" t="s">
        <v>3</v>
      </c>
      <c r="P11" s="9">
        <v>23</v>
      </c>
      <c r="R11" s="22" t="s">
        <v>14</v>
      </c>
      <c r="S11" s="20"/>
      <c r="T11" s="9">
        <v>23</v>
      </c>
      <c r="U11" s="9"/>
      <c r="V11" s="1" t="s">
        <v>14</v>
      </c>
      <c r="W11" s="55"/>
      <c r="X11" s="3"/>
      <c r="Y11" s="2"/>
      <c r="Z11" s="9">
        <v>23</v>
      </c>
    </row>
    <row r="12" spans="2:26" ht="12.75" customHeight="1" x14ac:dyDescent="0.35">
      <c r="B12" s="21"/>
      <c r="C12" s="56" t="s">
        <v>283</v>
      </c>
      <c r="D12" s="42" t="s">
        <v>284</v>
      </c>
      <c r="E12" s="41" t="s">
        <v>29</v>
      </c>
      <c r="F12" s="41"/>
      <c r="G12" s="39">
        <v>22</v>
      </c>
      <c r="I12" s="59"/>
      <c r="J12" s="174">
        <f t="shared" si="0"/>
        <v>22</v>
      </c>
      <c r="L12" s="1" t="s">
        <v>15</v>
      </c>
      <c r="M12" s="100" t="s">
        <v>283</v>
      </c>
      <c r="N12" s="101" t="s">
        <v>284</v>
      </c>
      <c r="O12" s="100" t="s">
        <v>29</v>
      </c>
      <c r="P12" s="9">
        <v>22</v>
      </c>
      <c r="R12" s="22" t="s">
        <v>15</v>
      </c>
      <c r="S12" s="20"/>
      <c r="T12" s="9">
        <v>22</v>
      </c>
      <c r="U12" s="9"/>
      <c r="V12" s="1" t="s">
        <v>15</v>
      </c>
      <c r="W12" s="55"/>
      <c r="X12" s="3"/>
      <c r="Y12" s="2"/>
      <c r="Z12" s="9">
        <v>22</v>
      </c>
    </row>
    <row r="13" spans="2:26" ht="12.75" customHeight="1" x14ac:dyDescent="0.35">
      <c r="B13" s="21"/>
      <c r="C13" s="56" t="s">
        <v>285</v>
      </c>
      <c r="D13" s="42" t="s">
        <v>286</v>
      </c>
      <c r="E13" s="41" t="s">
        <v>263</v>
      </c>
      <c r="F13" s="41"/>
      <c r="G13" s="39">
        <v>21</v>
      </c>
      <c r="I13" s="59"/>
      <c r="J13" s="174">
        <f t="shared" si="0"/>
        <v>21</v>
      </c>
      <c r="L13" s="1" t="s">
        <v>17</v>
      </c>
      <c r="M13" s="100" t="s">
        <v>285</v>
      </c>
      <c r="N13" s="101" t="s">
        <v>286</v>
      </c>
      <c r="O13" s="100" t="s">
        <v>263</v>
      </c>
      <c r="P13" s="9">
        <v>21</v>
      </c>
      <c r="R13" s="22" t="s">
        <v>17</v>
      </c>
      <c r="S13" s="20"/>
      <c r="T13" s="9">
        <v>21</v>
      </c>
      <c r="U13" s="9"/>
      <c r="V13" s="1" t="s">
        <v>17</v>
      </c>
      <c r="W13" s="55"/>
      <c r="X13" s="3"/>
      <c r="Y13" s="2"/>
      <c r="Z13" s="9">
        <v>21</v>
      </c>
    </row>
    <row r="14" spans="2:26" ht="12.75" customHeight="1" x14ac:dyDescent="0.35">
      <c r="B14" s="21"/>
      <c r="C14" s="56" t="s">
        <v>287</v>
      </c>
      <c r="D14" s="42" t="s">
        <v>103</v>
      </c>
      <c r="E14" s="41" t="s">
        <v>35</v>
      </c>
      <c r="F14" s="41"/>
      <c r="G14" s="39">
        <v>20</v>
      </c>
      <c r="I14" s="59"/>
      <c r="J14" s="174">
        <f t="shared" si="0"/>
        <v>20</v>
      </c>
      <c r="L14" s="1" t="s">
        <v>18</v>
      </c>
      <c r="M14" s="100" t="s">
        <v>287</v>
      </c>
      <c r="N14" s="101" t="s">
        <v>103</v>
      </c>
      <c r="O14" s="100" t="s">
        <v>35</v>
      </c>
      <c r="P14" s="9">
        <v>20</v>
      </c>
      <c r="R14" s="22" t="s">
        <v>18</v>
      </c>
      <c r="S14" s="20"/>
      <c r="T14" s="9">
        <v>20</v>
      </c>
      <c r="U14" s="9"/>
      <c r="V14" s="1" t="s">
        <v>18</v>
      </c>
      <c r="W14" s="55"/>
      <c r="X14" s="3"/>
      <c r="Y14" s="2"/>
      <c r="Z14" s="9">
        <v>20</v>
      </c>
    </row>
    <row r="15" spans="2:26" ht="12.75" customHeight="1" x14ac:dyDescent="0.35">
      <c r="B15" s="21"/>
      <c r="C15" s="56" t="s">
        <v>288</v>
      </c>
      <c r="D15" s="42" t="s">
        <v>289</v>
      </c>
      <c r="E15" s="41" t="s">
        <v>108</v>
      </c>
      <c r="F15" s="41"/>
      <c r="G15" s="39">
        <v>19</v>
      </c>
      <c r="I15" s="59"/>
      <c r="J15" s="174">
        <f t="shared" si="0"/>
        <v>19</v>
      </c>
      <c r="L15" s="1" t="s">
        <v>19</v>
      </c>
      <c r="M15" s="100" t="s">
        <v>288</v>
      </c>
      <c r="N15" s="101" t="s">
        <v>289</v>
      </c>
      <c r="O15" s="100" t="s">
        <v>108</v>
      </c>
      <c r="P15" s="9">
        <v>19</v>
      </c>
      <c r="R15" s="22" t="s">
        <v>19</v>
      </c>
      <c r="S15" s="20"/>
      <c r="T15" s="9">
        <v>19</v>
      </c>
      <c r="U15" s="9"/>
      <c r="V15" s="1" t="s">
        <v>19</v>
      </c>
      <c r="W15" s="55"/>
      <c r="X15" s="3"/>
      <c r="Y15" s="2"/>
      <c r="Z15" s="9">
        <v>19</v>
      </c>
    </row>
    <row r="16" spans="2:26" ht="12.75" customHeight="1" x14ac:dyDescent="0.35">
      <c r="B16" s="21"/>
      <c r="C16" s="56" t="s">
        <v>290</v>
      </c>
      <c r="D16" s="42" t="s">
        <v>291</v>
      </c>
      <c r="E16" s="41" t="s">
        <v>39</v>
      </c>
      <c r="F16" s="41"/>
      <c r="G16" s="39">
        <v>18</v>
      </c>
      <c r="I16" s="59"/>
      <c r="J16" s="174">
        <f t="shared" si="0"/>
        <v>18</v>
      </c>
      <c r="L16" s="1" t="s">
        <v>20</v>
      </c>
      <c r="M16" s="100" t="s">
        <v>290</v>
      </c>
      <c r="N16" s="101" t="s">
        <v>291</v>
      </c>
      <c r="O16" s="100" t="s">
        <v>39</v>
      </c>
      <c r="P16" s="9">
        <v>18</v>
      </c>
      <c r="R16" s="22" t="s">
        <v>20</v>
      </c>
      <c r="S16" s="20"/>
      <c r="T16" s="9">
        <v>18</v>
      </c>
      <c r="U16" s="9"/>
      <c r="V16" s="1" t="s">
        <v>20</v>
      </c>
      <c r="W16" s="55"/>
      <c r="X16" s="3"/>
      <c r="Y16" s="2"/>
      <c r="Z16" s="9">
        <v>18</v>
      </c>
    </row>
    <row r="17" spans="2:26" ht="12.75" customHeight="1" x14ac:dyDescent="0.35">
      <c r="B17" s="21"/>
      <c r="C17" s="56" t="s">
        <v>292</v>
      </c>
      <c r="D17" s="42" t="s">
        <v>284</v>
      </c>
      <c r="E17" s="41" t="s">
        <v>29</v>
      </c>
      <c r="F17" s="41"/>
      <c r="G17" s="39">
        <v>17</v>
      </c>
      <c r="I17" s="59"/>
      <c r="J17" s="174">
        <f t="shared" si="0"/>
        <v>17</v>
      </c>
      <c r="L17" s="1" t="s">
        <v>21</v>
      </c>
      <c r="M17" s="100" t="s">
        <v>292</v>
      </c>
      <c r="N17" s="101" t="s">
        <v>284</v>
      </c>
      <c r="O17" s="100" t="s">
        <v>29</v>
      </c>
      <c r="P17" s="9">
        <v>17</v>
      </c>
      <c r="R17" s="22" t="s">
        <v>21</v>
      </c>
      <c r="S17" s="20"/>
      <c r="T17" s="9">
        <v>17</v>
      </c>
      <c r="U17" s="9"/>
      <c r="V17" s="1" t="s">
        <v>21</v>
      </c>
      <c r="W17" s="55"/>
      <c r="X17" s="3"/>
      <c r="Y17" s="2"/>
      <c r="Z17" s="9">
        <v>17</v>
      </c>
    </row>
    <row r="18" spans="2:26" ht="12.75" customHeight="1" x14ac:dyDescent="0.35">
      <c r="B18" s="21"/>
      <c r="C18" s="56" t="s">
        <v>293</v>
      </c>
      <c r="D18" s="42" t="s">
        <v>88</v>
      </c>
      <c r="E18" s="41" t="s">
        <v>12</v>
      </c>
      <c r="F18" s="41"/>
      <c r="G18" s="39">
        <v>16</v>
      </c>
      <c r="I18" s="59"/>
      <c r="J18" s="174">
        <f t="shared" si="0"/>
        <v>16</v>
      </c>
      <c r="L18" s="1" t="s">
        <v>22</v>
      </c>
      <c r="M18" s="100" t="s">
        <v>293</v>
      </c>
      <c r="N18" s="101" t="s">
        <v>88</v>
      </c>
      <c r="O18" s="100" t="s">
        <v>12</v>
      </c>
      <c r="P18" s="9">
        <v>16</v>
      </c>
      <c r="V18" s="1" t="s">
        <v>22</v>
      </c>
      <c r="W18" s="55"/>
      <c r="X18" s="2"/>
      <c r="Y18" s="3"/>
      <c r="Z18" s="9">
        <v>16</v>
      </c>
    </row>
    <row r="19" spans="2:26" ht="12.75" customHeight="1" x14ac:dyDescent="0.35">
      <c r="B19" s="21"/>
      <c r="C19" s="56" t="s">
        <v>294</v>
      </c>
      <c r="D19" s="42" t="s">
        <v>73</v>
      </c>
      <c r="E19" s="41" t="s">
        <v>5</v>
      </c>
      <c r="F19" s="41"/>
      <c r="G19" s="39">
        <v>16</v>
      </c>
      <c r="I19" s="59"/>
      <c r="J19" s="174">
        <f t="shared" si="0"/>
        <v>16</v>
      </c>
      <c r="L19" s="1" t="s">
        <v>22</v>
      </c>
      <c r="M19" s="100" t="s">
        <v>294</v>
      </c>
      <c r="N19" s="101" t="s">
        <v>73</v>
      </c>
      <c r="O19" s="100" t="s">
        <v>5</v>
      </c>
      <c r="P19" s="9">
        <v>16</v>
      </c>
      <c r="V19" s="1" t="s">
        <v>22</v>
      </c>
      <c r="W19" s="55"/>
      <c r="X19" s="3"/>
      <c r="Y19" s="2"/>
      <c r="Z19" s="9">
        <v>16</v>
      </c>
    </row>
    <row r="20" spans="2:26" ht="12.75" customHeight="1" x14ac:dyDescent="0.35">
      <c r="B20" s="21"/>
      <c r="C20" s="56" t="s">
        <v>295</v>
      </c>
      <c r="D20" s="42" t="s">
        <v>65</v>
      </c>
      <c r="E20" s="41" t="s">
        <v>30</v>
      </c>
      <c r="F20" s="41"/>
      <c r="G20" s="39">
        <v>16</v>
      </c>
      <c r="I20" s="59"/>
      <c r="J20" s="174">
        <f t="shared" si="0"/>
        <v>16</v>
      </c>
      <c r="L20" s="1" t="s">
        <v>22</v>
      </c>
      <c r="M20" s="100" t="s">
        <v>295</v>
      </c>
      <c r="N20" s="101" t="s">
        <v>65</v>
      </c>
      <c r="O20" s="100" t="s">
        <v>30</v>
      </c>
      <c r="P20" s="9">
        <v>16</v>
      </c>
      <c r="V20" s="1" t="s">
        <v>22</v>
      </c>
      <c r="W20" s="55"/>
      <c r="X20" s="3"/>
      <c r="Y20" s="2"/>
      <c r="Z20" s="9">
        <v>16</v>
      </c>
    </row>
    <row r="21" spans="2:26" ht="12.75" customHeight="1" x14ac:dyDescent="0.35">
      <c r="B21" s="21"/>
      <c r="C21" s="56" t="s">
        <v>296</v>
      </c>
      <c r="D21" s="42" t="s">
        <v>297</v>
      </c>
      <c r="E21" s="41" t="s">
        <v>27</v>
      </c>
      <c r="F21" s="41"/>
      <c r="G21" s="39">
        <v>16</v>
      </c>
      <c r="I21" s="59"/>
      <c r="J21" s="174">
        <f t="shared" si="0"/>
        <v>16</v>
      </c>
      <c r="L21" s="1" t="s">
        <v>22</v>
      </c>
      <c r="M21" s="100" t="s">
        <v>296</v>
      </c>
      <c r="N21" s="101" t="s">
        <v>297</v>
      </c>
      <c r="O21" s="100" t="s">
        <v>27</v>
      </c>
      <c r="P21" s="9">
        <v>16</v>
      </c>
      <c r="V21" s="1" t="s">
        <v>22</v>
      </c>
      <c r="W21" s="55"/>
      <c r="X21" s="3"/>
      <c r="Y21" s="2"/>
      <c r="Z21" s="9">
        <v>16</v>
      </c>
    </row>
    <row r="22" spans="2:26" ht="12.75" customHeight="1" x14ac:dyDescent="0.35">
      <c r="B22" s="21"/>
      <c r="C22" s="55" t="s">
        <v>131</v>
      </c>
      <c r="D22" s="3" t="s">
        <v>82</v>
      </c>
      <c r="E22" s="2" t="s">
        <v>3</v>
      </c>
      <c r="F22" s="2"/>
      <c r="G22" s="39">
        <v>16</v>
      </c>
      <c r="I22" s="59"/>
      <c r="J22" s="174">
        <f t="shared" si="0"/>
        <v>16</v>
      </c>
      <c r="L22" s="1" t="s">
        <v>22</v>
      </c>
      <c r="M22" s="100" t="s">
        <v>131</v>
      </c>
      <c r="N22" s="101" t="s">
        <v>82</v>
      </c>
      <c r="O22" s="100" t="s">
        <v>3</v>
      </c>
      <c r="P22" s="9">
        <v>16</v>
      </c>
      <c r="V22" s="1" t="s">
        <v>22</v>
      </c>
      <c r="W22" s="55"/>
      <c r="X22" s="3"/>
      <c r="Y22" s="2"/>
      <c r="Z22" s="9">
        <v>16</v>
      </c>
    </row>
    <row r="23" spans="2:26" ht="12.75" customHeight="1" x14ac:dyDescent="0.35">
      <c r="B23" s="21"/>
      <c r="C23" s="56" t="s">
        <v>298</v>
      </c>
      <c r="D23" s="42" t="s">
        <v>82</v>
      </c>
      <c r="E23" s="41" t="s">
        <v>3</v>
      </c>
      <c r="F23" s="41"/>
      <c r="G23" s="39">
        <v>16</v>
      </c>
      <c r="I23" s="59"/>
      <c r="J23" s="174">
        <f t="shared" si="0"/>
        <v>16</v>
      </c>
      <c r="L23" s="1" t="s">
        <v>22</v>
      </c>
      <c r="M23" s="100" t="s">
        <v>298</v>
      </c>
      <c r="N23" s="101" t="s">
        <v>82</v>
      </c>
      <c r="O23" s="100" t="s">
        <v>3</v>
      </c>
      <c r="P23" s="9">
        <v>16</v>
      </c>
      <c r="V23" s="1" t="s">
        <v>22</v>
      </c>
      <c r="W23" s="55"/>
      <c r="X23" s="3"/>
      <c r="Y23" s="2"/>
      <c r="Z23" s="9">
        <v>16</v>
      </c>
    </row>
    <row r="24" spans="2:26" ht="12.75" customHeight="1" x14ac:dyDescent="0.35">
      <c r="B24" s="21"/>
      <c r="C24" s="55" t="s">
        <v>299</v>
      </c>
      <c r="D24" s="3" t="s">
        <v>300</v>
      </c>
      <c r="E24" s="2" t="s">
        <v>32</v>
      </c>
      <c r="F24" s="2"/>
      <c r="G24" s="39">
        <v>16</v>
      </c>
      <c r="I24" s="59"/>
      <c r="J24" s="174">
        <f t="shared" si="0"/>
        <v>16</v>
      </c>
      <c r="L24" s="1" t="s">
        <v>22</v>
      </c>
      <c r="M24" s="100" t="s">
        <v>299</v>
      </c>
      <c r="N24" s="101" t="s">
        <v>300</v>
      </c>
      <c r="O24" s="100" t="s">
        <v>32</v>
      </c>
      <c r="P24" s="9">
        <v>16</v>
      </c>
      <c r="V24" s="1" t="s">
        <v>22</v>
      </c>
      <c r="W24" s="55"/>
      <c r="X24" s="3"/>
      <c r="Y24" s="2"/>
      <c r="Z24" s="9">
        <v>16</v>
      </c>
    </row>
    <row r="25" spans="2:26" ht="12.75" customHeight="1" x14ac:dyDescent="0.35">
      <c r="B25" s="21"/>
      <c r="C25" s="55" t="s">
        <v>301</v>
      </c>
      <c r="D25" s="3" t="s">
        <v>125</v>
      </c>
      <c r="E25" s="2" t="s">
        <v>78</v>
      </c>
      <c r="F25" s="2"/>
      <c r="G25" s="39">
        <v>16</v>
      </c>
      <c r="I25" s="59"/>
      <c r="J25" s="174">
        <f t="shared" si="0"/>
        <v>16</v>
      </c>
      <c r="L25" s="1" t="s">
        <v>22</v>
      </c>
      <c r="M25" s="100" t="s">
        <v>301</v>
      </c>
      <c r="N25" s="101" t="s">
        <v>125</v>
      </c>
      <c r="O25" s="100" t="s">
        <v>78</v>
      </c>
      <c r="P25" s="9">
        <v>16</v>
      </c>
      <c r="V25" s="1" t="s">
        <v>22</v>
      </c>
      <c r="W25" s="55"/>
      <c r="X25" s="3"/>
      <c r="Y25" s="2"/>
      <c r="Z25" s="9">
        <v>16</v>
      </c>
    </row>
    <row r="26" spans="2:26" ht="12.75" customHeight="1" x14ac:dyDescent="0.35">
      <c r="B26" s="21"/>
      <c r="C26" s="56" t="s">
        <v>302</v>
      </c>
      <c r="D26" s="42" t="s">
        <v>110</v>
      </c>
      <c r="E26" s="41" t="s">
        <v>303</v>
      </c>
      <c r="F26" s="41"/>
      <c r="G26" s="39">
        <v>8</v>
      </c>
      <c r="I26" s="59"/>
      <c r="J26" s="174">
        <f t="shared" si="0"/>
        <v>8</v>
      </c>
      <c r="L26" s="1" t="s">
        <v>23</v>
      </c>
      <c r="M26" s="102" t="s">
        <v>302</v>
      </c>
      <c r="N26" s="101" t="s">
        <v>110</v>
      </c>
      <c r="O26" s="100" t="s">
        <v>303</v>
      </c>
      <c r="P26" s="9">
        <v>8</v>
      </c>
      <c r="V26" s="1" t="s">
        <v>23</v>
      </c>
      <c r="W26" s="55"/>
      <c r="X26" s="3"/>
      <c r="Y26" s="2"/>
      <c r="Z26" s="9">
        <v>8</v>
      </c>
    </row>
    <row r="27" spans="2:26" ht="12.75" customHeight="1" x14ac:dyDescent="0.35">
      <c r="B27" s="21"/>
      <c r="C27" s="55" t="s">
        <v>304</v>
      </c>
      <c r="D27" s="3" t="s">
        <v>110</v>
      </c>
      <c r="E27" s="2" t="s">
        <v>303</v>
      </c>
      <c r="F27" s="2"/>
      <c r="G27" s="39">
        <v>8</v>
      </c>
      <c r="I27" s="59"/>
      <c r="J27" s="174">
        <f t="shared" si="0"/>
        <v>8</v>
      </c>
      <c r="L27" s="1" t="s">
        <v>23</v>
      </c>
      <c r="M27" s="102" t="s">
        <v>304</v>
      </c>
      <c r="N27" s="101" t="s">
        <v>110</v>
      </c>
      <c r="O27" s="100" t="s">
        <v>303</v>
      </c>
      <c r="P27" s="9">
        <v>8</v>
      </c>
      <c r="V27" s="1" t="s">
        <v>23</v>
      </c>
      <c r="W27" s="55"/>
      <c r="X27" s="3"/>
      <c r="Y27" s="2"/>
      <c r="Z27" s="9">
        <v>8</v>
      </c>
    </row>
    <row r="28" spans="2:26" ht="12.75" customHeight="1" x14ac:dyDescent="0.35">
      <c r="B28" s="21"/>
      <c r="C28" s="56" t="s">
        <v>305</v>
      </c>
      <c r="D28" s="42" t="s">
        <v>75</v>
      </c>
      <c r="E28" s="41" t="s">
        <v>76</v>
      </c>
      <c r="F28" s="41"/>
      <c r="G28" s="39">
        <v>8</v>
      </c>
      <c r="I28" s="59"/>
      <c r="J28" s="174">
        <f t="shared" si="0"/>
        <v>8</v>
      </c>
      <c r="L28" s="1" t="s">
        <v>23</v>
      </c>
      <c r="M28" s="102" t="s">
        <v>305</v>
      </c>
      <c r="N28" s="101" t="s">
        <v>75</v>
      </c>
      <c r="O28" s="100" t="s">
        <v>76</v>
      </c>
      <c r="P28" s="9">
        <v>8</v>
      </c>
      <c r="V28" s="1" t="s">
        <v>23</v>
      </c>
      <c r="W28" s="55"/>
      <c r="X28" s="3"/>
      <c r="Y28" s="2"/>
      <c r="Z28" s="9">
        <v>8</v>
      </c>
    </row>
    <row r="29" spans="2:26" ht="12.75" customHeight="1" x14ac:dyDescent="0.35">
      <c r="B29" s="21"/>
      <c r="C29" s="55" t="s">
        <v>306</v>
      </c>
      <c r="D29" s="3" t="s">
        <v>82</v>
      </c>
      <c r="E29" s="2" t="s">
        <v>3</v>
      </c>
      <c r="F29" s="2"/>
      <c r="G29" s="39">
        <v>8</v>
      </c>
      <c r="I29" s="59"/>
      <c r="J29" s="174">
        <f t="shared" si="0"/>
        <v>8</v>
      </c>
      <c r="L29" s="1" t="s">
        <v>23</v>
      </c>
      <c r="M29" s="102" t="s">
        <v>306</v>
      </c>
      <c r="N29" s="101" t="s">
        <v>82</v>
      </c>
      <c r="O29" s="100" t="s">
        <v>3</v>
      </c>
      <c r="P29" s="9">
        <v>8</v>
      </c>
      <c r="V29" s="1" t="s">
        <v>23</v>
      </c>
      <c r="W29" s="55"/>
      <c r="X29" s="3"/>
      <c r="Y29" s="2"/>
      <c r="Z29" s="9">
        <v>8</v>
      </c>
    </row>
    <row r="30" spans="2:26" ht="12.75" customHeight="1" x14ac:dyDescent="0.35">
      <c r="B30" s="21"/>
      <c r="C30" s="55" t="s">
        <v>307</v>
      </c>
      <c r="D30" s="2" t="s">
        <v>297</v>
      </c>
      <c r="E30" s="3" t="s">
        <v>27</v>
      </c>
      <c r="F30" s="3"/>
      <c r="G30" s="39">
        <v>8</v>
      </c>
      <c r="I30" s="59"/>
      <c r="J30" s="174">
        <f t="shared" si="0"/>
        <v>8</v>
      </c>
      <c r="L30" s="1" t="s">
        <v>23</v>
      </c>
      <c r="M30" s="102" t="s">
        <v>307</v>
      </c>
      <c r="N30" s="101" t="s">
        <v>297</v>
      </c>
      <c r="O30" s="100" t="s">
        <v>27</v>
      </c>
      <c r="P30" s="9">
        <v>8</v>
      </c>
      <c r="V30" s="1" t="s">
        <v>23</v>
      </c>
      <c r="W30" s="55"/>
      <c r="X30" s="3"/>
      <c r="Y30" s="2"/>
      <c r="Z30" s="9">
        <v>8</v>
      </c>
    </row>
    <row r="31" spans="2:26" ht="12.75" customHeight="1" x14ac:dyDescent="0.35">
      <c r="B31" s="21"/>
      <c r="C31" s="55" t="s">
        <v>308</v>
      </c>
      <c r="D31" s="3" t="s">
        <v>125</v>
      </c>
      <c r="E31" s="2" t="s">
        <v>78</v>
      </c>
      <c r="F31" s="2"/>
      <c r="G31" s="39">
        <v>8</v>
      </c>
      <c r="I31" s="59"/>
      <c r="J31" s="174">
        <f t="shared" si="0"/>
        <v>8</v>
      </c>
      <c r="L31" s="1" t="s">
        <v>23</v>
      </c>
      <c r="M31" s="102" t="s">
        <v>308</v>
      </c>
      <c r="N31" s="101" t="s">
        <v>125</v>
      </c>
      <c r="O31" s="100" t="s">
        <v>78</v>
      </c>
      <c r="P31" s="9">
        <v>8</v>
      </c>
      <c r="V31" s="1" t="s">
        <v>23</v>
      </c>
      <c r="W31" s="55"/>
      <c r="X31" s="3"/>
      <c r="Y31" s="2"/>
      <c r="Z31" s="9">
        <v>8</v>
      </c>
    </row>
    <row r="32" spans="2:26" ht="12.75" customHeight="1" x14ac:dyDescent="0.35">
      <c r="B32" s="21"/>
      <c r="C32" s="56" t="s">
        <v>309</v>
      </c>
      <c r="D32" s="42" t="s">
        <v>310</v>
      </c>
      <c r="E32" s="41" t="s">
        <v>16</v>
      </c>
      <c r="F32" s="41"/>
      <c r="G32" s="39">
        <v>8</v>
      </c>
      <c r="I32" s="59"/>
      <c r="J32" s="174">
        <f t="shared" si="0"/>
        <v>8</v>
      </c>
      <c r="L32" s="1" t="s">
        <v>23</v>
      </c>
      <c r="M32" s="102" t="s">
        <v>309</v>
      </c>
      <c r="N32" s="101" t="s">
        <v>310</v>
      </c>
      <c r="O32" s="100" t="s">
        <v>16</v>
      </c>
      <c r="P32" s="9">
        <v>8</v>
      </c>
      <c r="V32" s="1" t="s">
        <v>23</v>
      </c>
      <c r="W32" s="55"/>
      <c r="X32" s="3"/>
      <c r="Y32" s="2"/>
      <c r="Z32" s="9">
        <v>8</v>
      </c>
    </row>
    <row r="33" spans="2:26" ht="12.75" customHeight="1" x14ac:dyDescent="0.35">
      <c r="B33" s="21"/>
      <c r="C33" s="56" t="s">
        <v>311</v>
      </c>
      <c r="D33" s="42" t="s">
        <v>312</v>
      </c>
      <c r="E33" s="41" t="s">
        <v>313</v>
      </c>
      <c r="F33" s="41"/>
      <c r="G33" s="39">
        <v>8</v>
      </c>
      <c r="I33" s="59"/>
      <c r="J33" s="174">
        <f t="shared" si="0"/>
        <v>8</v>
      </c>
      <c r="L33" s="1" t="s">
        <v>23</v>
      </c>
      <c r="M33" s="102" t="s">
        <v>311</v>
      </c>
      <c r="N33" s="101" t="s">
        <v>312</v>
      </c>
      <c r="O33" s="100" t="s">
        <v>313</v>
      </c>
      <c r="P33" s="9">
        <v>8</v>
      </c>
      <c r="V33" s="1" t="s">
        <v>23</v>
      </c>
      <c r="W33" s="55"/>
      <c r="X33" s="3"/>
      <c r="Y33" s="2"/>
      <c r="Z33" s="9">
        <v>8</v>
      </c>
    </row>
    <row r="34" spans="2:26" ht="12.75" customHeight="1" x14ac:dyDescent="0.35">
      <c r="B34" s="21"/>
      <c r="C34" s="56"/>
      <c r="D34" s="42"/>
      <c r="E34" s="41"/>
      <c r="F34" s="41"/>
      <c r="G34" s="39"/>
      <c r="I34" s="59"/>
      <c r="J34" s="174">
        <f t="shared" si="0"/>
        <v>0</v>
      </c>
      <c r="V34" s="1"/>
      <c r="W34" s="55"/>
      <c r="X34" s="3"/>
      <c r="Y34" s="2"/>
    </row>
    <row r="35" spans="2:26" ht="12.75" customHeight="1" x14ac:dyDescent="0.35">
      <c r="B35" s="21"/>
      <c r="C35" s="55"/>
      <c r="D35" s="3"/>
      <c r="E35" s="2"/>
      <c r="F35" s="2"/>
      <c r="G35" s="39"/>
      <c r="I35" s="59"/>
      <c r="J35" s="174">
        <f t="shared" si="0"/>
        <v>0</v>
      </c>
      <c r="V35" s="1"/>
      <c r="W35" s="55"/>
      <c r="X35" s="10"/>
      <c r="Y35" s="10"/>
    </row>
    <row r="36" spans="2:26" ht="12.75" customHeight="1" x14ac:dyDescent="0.35">
      <c r="B36" s="21"/>
      <c r="C36" s="55"/>
      <c r="D36" s="3"/>
      <c r="E36" s="2"/>
      <c r="F36" s="2"/>
      <c r="G36" s="39"/>
      <c r="I36" s="59"/>
      <c r="J36" s="174">
        <f t="shared" si="0"/>
        <v>0</v>
      </c>
      <c r="K36" s="8"/>
      <c r="V36" s="1"/>
      <c r="W36" s="55"/>
      <c r="X36" s="10"/>
      <c r="Y36" s="10"/>
    </row>
    <row r="37" spans="2:26" x14ac:dyDescent="0.35">
      <c r="B37" s="21"/>
      <c r="C37" s="55"/>
      <c r="D37" s="3"/>
      <c r="E37" s="2"/>
      <c r="F37" s="2"/>
      <c r="G37" s="39"/>
      <c r="I37" s="59"/>
      <c r="J37" s="174">
        <f t="shared" si="0"/>
        <v>0</v>
      </c>
    </row>
    <row r="38" spans="2:26" x14ac:dyDescent="0.35">
      <c r="B38" s="21"/>
      <c r="C38" s="55"/>
      <c r="D38" s="3"/>
      <c r="E38" s="2"/>
      <c r="F38" s="2"/>
      <c r="G38" s="39"/>
      <c r="I38" s="59"/>
      <c r="J38" s="174">
        <f t="shared" si="0"/>
        <v>0</v>
      </c>
      <c r="L38" s="103"/>
    </row>
    <row r="39" spans="2:26" x14ac:dyDescent="0.35">
      <c r="B39" s="21"/>
      <c r="C39" s="56"/>
      <c r="D39" s="42"/>
      <c r="E39" s="41"/>
      <c r="F39" s="41"/>
      <c r="G39" s="39"/>
      <c r="I39" s="59"/>
      <c r="J39" s="174">
        <f t="shared" si="0"/>
        <v>0</v>
      </c>
      <c r="L39" s="103"/>
    </row>
    <row r="40" spans="2:26" x14ac:dyDescent="0.35">
      <c r="B40" s="21"/>
      <c r="C40" s="55"/>
      <c r="D40" s="3"/>
      <c r="E40" s="2"/>
      <c r="F40" s="2"/>
      <c r="G40" s="39"/>
      <c r="I40" s="59"/>
      <c r="J40" s="174">
        <f t="shared" si="0"/>
        <v>0</v>
      </c>
      <c r="L40" s="103"/>
    </row>
    <row r="41" spans="2:26" x14ac:dyDescent="0.35">
      <c r="B41" s="21"/>
      <c r="C41" s="55"/>
      <c r="D41" s="3"/>
      <c r="E41" s="2"/>
      <c r="F41" s="2"/>
      <c r="G41" s="39"/>
      <c r="I41" s="59"/>
      <c r="J41" s="174">
        <f t="shared" si="0"/>
        <v>0</v>
      </c>
      <c r="L41" s="103"/>
    </row>
    <row r="42" spans="2:26" x14ac:dyDescent="0.35">
      <c r="J42" s="174">
        <f t="shared" si="0"/>
        <v>0</v>
      </c>
      <c r="L42" s="103"/>
    </row>
    <row r="43" spans="2:26" x14ac:dyDescent="0.35">
      <c r="J43" s="174">
        <f t="shared" si="0"/>
        <v>0</v>
      </c>
      <c r="L43" s="103"/>
    </row>
    <row r="44" spans="2:26" x14ac:dyDescent="0.35">
      <c r="J44" s="174">
        <f t="shared" si="0"/>
        <v>0</v>
      </c>
      <c r="L44" s="103"/>
    </row>
    <row r="45" spans="2:26" x14ac:dyDescent="0.35">
      <c r="J45" s="174"/>
      <c r="L45" s="103"/>
    </row>
    <row r="46" spans="2:26" x14ac:dyDescent="0.35">
      <c r="J46" s="174"/>
      <c r="L46" s="103"/>
    </row>
    <row r="47" spans="2:26" x14ac:dyDescent="0.35">
      <c r="J47" s="174"/>
      <c r="L47" s="103"/>
    </row>
    <row r="48" spans="2:26" x14ac:dyDescent="0.35">
      <c r="L48" s="103"/>
    </row>
    <row r="49" spans="10:12" x14ac:dyDescent="0.35">
      <c r="L49" s="103"/>
    </row>
    <row r="50" spans="10:12" x14ac:dyDescent="0.35">
      <c r="L50" s="103"/>
    </row>
    <row r="51" spans="10:12" x14ac:dyDescent="0.35">
      <c r="L51" s="103"/>
    </row>
    <row r="52" spans="10:12" x14ac:dyDescent="0.35">
      <c r="L52" s="103"/>
    </row>
    <row r="53" spans="10:12" x14ac:dyDescent="0.35">
      <c r="L53" s="103"/>
    </row>
    <row r="54" spans="10:12" x14ac:dyDescent="0.35">
      <c r="L54" s="103"/>
    </row>
    <row r="55" spans="10:12" x14ac:dyDescent="0.35">
      <c r="L55" s="103"/>
    </row>
    <row r="56" spans="10:12" x14ac:dyDescent="0.35">
      <c r="L56" s="103"/>
    </row>
    <row r="57" spans="10:12" x14ac:dyDescent="0.35">
      <c r="L57" s="103"/>
    </row>
    <row r="58" spans="10:12" x14ac:dyDescent="0.35">
      <c r="L58" s="103"/>
    </row>
    <row r="59" spans="10:12" x14ac:dyDescent="0.35">
      <c r="L59" s="103"/>
    </row>
    <row r="60" spans="10:12" x14ac:dyDescent="0.35">
      <c r="L60" s="103"/>
    </row>
    <row r="61" spans="10:12" x14ac:dyDescent="0.35">
      <c r="L61" s="103"/>
    </row>
    <row r="62" spans="10:12" x14ac:dyDescent="0.35">
      <c r="L62" s="103"/>
    </row>
    <row r="63" spans="10:12" x14ac:dyDescent="0.35">
      <c r="J63" s="6"/>
      <c r="L63" s="103"/>
    </row>
    <row r="64" spans="10:12" x14ac:dyDescent="0.35">
      <c r="J64" s="6"/>
      <c r="L64" s="103"/>
    </row>
    <row r="65" spans="10:15" x14ac:dyDescent="0.35">
      <c r="J65" s="6"/>
      <c r="L65" s="103"/>
    </row>
    <row r="66" spans="10:15" x14ac:dyDescent="0.35">
      <c r="J66" s="6"/>
      <c r="L66" s="103"/>
    </row>
    <row r="67" spans="10:15" x14ac:dyDescent="0.35">
      <c r="J67" s="6"/>
      <c r="L67" s="103"/>
    </row>
    <row r="68" spans="10:15" x14ac:dyDescent="0.35">
      <c r="J68" s="6"/>
      <c r="L68" s="103"/>
    </row>
    <row r="69" spans="10:15" x14ac:dyDescent="0.35">
      <c r="J69" s="6"/>
      <c r="L69" s="103"/>
    </row>
    <row r="70" spans="10:15" x14ac:dyDescent="0.35">
      <c r="J70" s="6"/>
      <c r="L70" s="104"/>
      <c r="M70" s="104"/>
      <c r="N70" s="104"/>
      <c r="O70" s="104"/>
    </row>
    <row r="71" spans="10:15" x14ac:dyDescent="0.35">
      <c r="J71" s="6"/>
    </row>
    <row r="72" spans="10:15" x14ac:dyDescent="0.35">
      <c r="J72" s="6"/>
    </row>
    <row r="73" spans="10:15" x14ac:dyDescent="0.35">
      <c r="J73" s="6"/>
      <c r="L73" s="105"/>
    </row>
    <row r="74" spans="10:15" x14ac:dyDescent="0.35">
      <c r="J74" s="6"/>
      <c r="L74" s="105"/>
    </row>
    <row r="75" spans="10:15" x14ac:dyDescent="0.35">
      <c r="J75" s="6"/>
      <c r="L75" s="105"/>
    </row>
    <row r="76" spans="10:15" x14ac:dyDescent="0.35">
      <c r="J76" s="6"/>
      <c r="L76" s="105"/>
    </row>
    <row r="77" spans="10:15" x14ac:dyDescent="0.35">
      <c r="J77" s="6"/>
      <c r="L77" s="105"/>
    </row>
    <row r="78" spans="10:15" x14ac:dyDescent="0.35">
      <c r="J78" s="6"/>
      <c r="L78" s="105"/>
    </row>
    <row r="79" spans="10:15" x14ac:dyDescent="0.35">
      <c r="J79" s="6"/>
      <c r="L79" s="105"/>
    </row>
    <row r="80" spans="10:15" x14ac:dyDescent="0.35">
      <c r="J80" s="6"/>
      <c r="L80" s="105"/>
    </row>
    <row r="81" spans="10:12" x14ac:dyDescent="0.35">
      <c r="J81" s="6"/>
      <c r="L81" s="105"/>
    </row>
    <row r="82" spans="10:12" x14ac:dyDescent="0.35">
      <c r="J82" s="6"/>
      <c r="L82" s="105"/>
    </row>
    <row r="83" spans="10:12" x14ac:dyDescent="0.35">
      <c r="J83" s="6"/>
      <c r="L83" s="105"/>
    </row>
    <row r="84" spans="10:12" x14ac:dyDescent="0.35">
      <c r="J84" s="6"/>
      <c r="L84" s="105"/>
    </row>
    <row r="85" spans="10:12" x14ac:dyDescent="0.35">
      <c r="J85" s="6"/>
      <c r="L85" s="105"/>
    </row>
    <row r="86" spans="10:12" x14ac:dyDescent="0.35">
      <c r="J86" s="6"/>
      <c r="L86" s="105"/>
    </row>
    <row r="87" spans="10:12" x14ac:dyDescent="0.35">
      <c r="J87" s="6"/>
      <c r="L87" s="105"/>
    </row>
    <row r="88" spans="10:12" x14ac:dyDescent="0.35">
      <c r="J88" s="6"/>
      <c r="L88" s="105"/>
    </row>
    <row r="89" spans="10:12" x14ac:dyDescent="0.35">
      <c r="J89" s="6"/>
      <c r="L89" s="105"/>
    </row>
    <row r="90" spans="10:12" x14ac:dyDescent="0.35">
      <c r="J90" s="6"/>
      <c r="L90" s="105"/>
    </row>
    <row r="91" spans="10:12" x14ac:dyDescent="0.35">
      <c r="J91" s="6"/>
      <c r="L91" s="105"/>
    </row>
    <row r="92" spans="10:12" x14ac:dyDescent="0.35">
      <c r="J92" s="6"/>
      <c r="L92" s="105"/>
    </row>
    <row r="93" spans="10:12" x14ac:dyDescent="0.35">
      <c r="J93" s="6"/>
      <c r="L93" s="105"/>
    </row>
    <row r="94" spans="10:12" x14ac:dyDescent="0.35">
      <c r="J94" s="6"/>
      <c r="L94" s="105"/>
    </row>
    <row r="95" spans="10:12" x14ac:dyDescent="0.35">
      <c r="J95" s="6"/>
      <c r="L95" s="105"/>
    </row>
    <row r="96" spans="10:12" x14ac:dyDescent="0.35">
      <c r="J96" s="6"/>
      <c r="L96" s="105"/>
    </row>
    <row r="97" spans="10:12" x14ac:dyDescent="0.35">
      <c r="J97" s="6"/>
      <c r="L97" s="105"/>
    </row>
    <row r="98" spans="10:12" x14ac:dyDescent="0.35">
      <c r="J98" s="6"/>
      <c r="L98" s="105"/>
    </row>
    <row r="99" spans="10:12" x14ac:dyDescent="0.35">
      <c r="J99" s="6"/>
      <c r="L99" s="105"/>
    </row>
    <row r="100" spans="10:12" x14ac:dyDescent="0.35">
      <c r="J100" s="6"/>
      <c r="L100" s="105"/>
    </row>
    <row r="101" spans="10:12" x14ac:dyDescent="0.35">
      <c r="J101" s="6"/>
      <c r="L101" s="105"/>
    </row>
    <row r="102" spans="10:12" x14ac:dyDescent="0.35">
      <c r="J102" s="6"/>
      <c r="L102" s="105"/>
    </row>
    <row r="103" spans="10:12" x14ac:dyDescent="0.35">
      <c r="J103" s="6"/>
      <c r="L103" s="105"/>
    </row>
    <row r="104" spans="10:12" x14ac:dyDescent="0.35">
      <c r="J104" s="6"/>
      <c r="L104" s="105"/>
    </row>
    <row r="105" spans="10:12" x14ac:dyDescent="0.35">
      <c r="J105" s="6"/>
      <c r="L105" s="109"/>
    </row>
    <row r="106" spans="10:12" x14ac:dyDescent="0.35">
      <c r="J106" s="6"/>
      <c r="L106" s="110"/>
    </row>
    <row r="107" spans="10:12" x14ac:dyDescent="0.35">
      <c r="J107" s="6"/>
      <c r="L107" s="110"/>
    </row>
    <row r="108" spans="10:12" x14ac:dyDescent="0.35">
      <c r="J108" s="6"/>
      <c r="L108" s="110"/>
    </row>
    <row r="109" spans="10:12" x14ac:dyDescent="0.35">
      <c r="J109" s="6"/>
      <c r="L109" s="110"/>
    </row>
    <row r="110" spans="10:12" x14ac:dyDescent="0.35">
      <c r="J110" s="6"/>
      <c r="L110" s="110"/>
    </row>
    <row r="111" spans="10:12" x14ac:dyDescent="0.35">
      <c r="J111" s="6"/>
      <c r="L111" s="110"/>
    </row>
    <row r="112" spans="10:12" x14ac:dyDescent="0.35">
      <c r="J112" s="6"/>
      <c r="L112" s="110"/>
    </row>
    <row r="113" spans="10:12" x14ac:dyDescent="0.35">
      <c r="J113" s="6"/>
      <c r="L113" s="110"/>
    </row>
    <row r="114" spans="10:12" x14ac:dyDescent="0.35">
      <c r="J114" s="6"/>
      <c r="L114" s="110"/>
    </row>
    <row r="115" spans="10:12" x14ac:dyDescent="0.35">
      <c r="J115" s="6"/>
      <c r="L115" s="110"/>
    </row>
    <row r="116" spans="10:12" x14ac:dyDescent="0.35">
      <c r="J116" s="6"/>
      <c r="L116" s="110"/>
    </row>
    <row r="117" spans="10:12" x14ac:dyDescent="0.35">
      <c r="J117" s="6"/>
      <c r="L117" s="110"/>
    </row>
    <row r="118" spans="10:12" x14ac:dyDescent="0.35">
      <c r="J118" s="6"/>
      <c r="L118" s="110"/>
    </row>
    <row r="119" spans="10:12" x14ac:dyDescent="0.35">
      <c r="J119" s="6"/>
      <c r="L119" s="110"/>
    </row>
    <row r="120" spans="10:12" x14ac:dyDescent="0.35">
      <c r="J120" s="6"/>
      <c r="L120" s="110"/>
    </row>
    <row r="121" spans="10:12" x14ac:dyDescent="0.35">
      <c r="J121" s="6"/>
      <c r="L121" s="110"/>
    </row>
    <row r="122" spans="10:12" x14ac:dyDescent="0.35">
      <c r="J122" s="6"/>
      <c r="L122" s="110"/>
    </row>
    <row r="123" spans="10:12" x14ac:dyDescent="0.35">
      <c r="J123" s="6"/>
      <c r="L123" s="110"/>
    </row>
    <row r="124" spans="10:12" x14ac:dyDescent="0.35">
      <c r="J124" s="6"/>
      <c r="L124" s="110"/>
    </row>
    <row r="125" spans="10:12" x14ac:dyDescent="0.35">
      <c r="J125" s="6"/>
      <c r="L125" s="110"/>
    </row>
    <row r="126" spans="10:12" x14ac:dyDescent="0.35">
      <c r="J126" s="6"/>
      <c r="L126" s="110"/>
    </row>
    <row r="127" spans="10:12" x14ac:dyDescent="0.35">
      <c r="J127" s="6"/>
      <c r="L127" s="110"/>
    </row>
    <row r="128" spans="10:12" x14ac:dyDescent="0.35">
      <c r="L128" s="110"/>
    </row>
    <row r="129" spans="12:15" x14ac:dyDescent="0.35">
      <c r="L129" s="110"/>
    </row>
    <row r="130" spans="12:15" x14ac:dyDescent="0.35">
      <c r="L130" s="110"/>
    </row>
    <row r="131" spans="12:15" x14ac:dyDescent="0.35">
      <c r="L131" s="110"/>
    </row>
    <row r="132" spans="12:15" x14ac:dyDescent="0.35">
      <c r="L132" s="110"/>
    </row>
    <row r="133" spans="12:15" x14ac:dyDescent="0.35">
      <c r="L133" s="110"/>
    </row>
    <row r="134" spans="12:15" x14ac:dyDescent="0.35">
      <c r="L134" s="110"/>
    </row>
    <row r="135" spans="12:15" x14ac:dyDescent="0.35">
      <c r="L135" s="110"/>
    </row>
    <row r="136" spans="12:15" x14ac:dyDescent="0.35">
      <c r="L136" s="110"/>
    </row>
    <row r="137" spans="12:15" x14ac:dyDescent="0.35">
      <c r="L137" s="110"/>
    </row>
    <row r="138" spans="12:15" x14ac:dyDescent="0.35">
      <c r="L138" s="114"/>
      <c r="M138" s="114"/>
      <c r="N138" s="114"/>
      <c r="O138" s="114"/>
    </row>
    <row r="139" spans="12:15" x14ac:dyDescent="0.35">
      <c r="L139" s="115"/>
      <c r="M139" s="115"/>
      <c r="N139" s="116"/>
      <c r="O139" s="116"/>
    </row>
    <row r="140" spans="12:15" x14ac:dyDescent="0.35">
      <c r="L140" s="110"/>
    </row>
    <row r="141" spans="12:15" x14ac:dyDescent="0.35">
      <c r="L141" s="110"/>
    </row>
    <row r="142" spans="12:15" x14ac:dyDescent="0.35">
      <c r="L142" s="110"/>
    </row>
    <row r="143" spans="12:15" x14ac:dyDescent="0.35">
      <c r="L143" s="110"/>
    </row>
    <row r="144" spans="12:15" x14ac:dyDescent="0.35">
      <c r="L144" s="110"/>
    </row>
    <row r="145" spans="12:12" x14ac:dyDescent="0.35">
      <c r="L145" s="110"/>
    </row>
    <row r="146" spans="12:12" x14ac:dyDescent="0.35">
      <c r="L146" s="110"/>
    </row>
    <row r="147" spans="12:12" x14ac:dyDescent="0.35">
      <c r="L147" s="110"/>
    </row>
    <row r="148" spans="12:12" x14ac:dyDescent="0.35">
      <c r="L148" s="110"/>
    </row>
    <row r="149" spans="12:12" x14ac:dyDescent="0.35">
      <c r="L149" s="110"/>
    </row>
    <row r="150" spans="12:12" x14ac:dyDescent="0.35">
      <c r="L150" s="110"/>
    </row>
    <row r="151" spans="12:12" x14ac:dyDescent="0.35">
      <c r="L151" s="110"/>
    </row>
    <row r="152" spans="12:12" x14ac:dyDescent="0.35">
      <c r="L152" s="110"/>
    </row>
    <row r="153" spans="12:12" x14ac:dyDescent="0.35">
      <c r="L153" s="110"/>
    </row>
    <row r="154" spans="12:12" x14ac:dyDescent="0.35">
      <c r="L154" s="110"/>
    </row>
    <row r="155" spans="12:12" x14ac:dyDescent="0.35">
      <c r="L155" s="110"/>
    </row>
    <row r="156" spans="12:12" x14ac:dyDescent="0.35">
      <c r="L156" s="110"/>
    </row>
    <row r="157" spans="12:12" x14ac:dyDescent="0.35">
      <c r="L157" s="110"/>
    </row>
    <row r="158" spans="12:12" x14ac:dyDescent="0.35">
      <c r="L158" s="110"/>
    </row>
    <row r="159" spans="12:12" x14ac:dyDescent="0.35">
      <c r="L159" s="110"/>
    </row>
    <row r="160" spans="12:12" x14ac:dyDescent="0.35">
      <c r="L160" s="110"/>
    </row>
    <row r="161" spans="12:12" x14ac:dyDescent="0.35">
      <c r="L161" s="110"/>
    </row>
    <row r="162" spans="12:12" x14ac:dyDescent="0.35">
      <c r="L162" s="110"/>
    </row>
    <row r="163" spans="12:12" x14ac:dyDescent="0.35">
      <c r="L163" s="110"/>
    </row>
    <row r="164" spans="12:12" x14ac:dyDescent="0.35">
      <c r="L164" s="110"/>
    </row>
    <row r="165" spans="12:12" x14ac:dyDescent="0.35">
      <c r="L165" s="110"/>
    </row>
    <row r="166" spans="12:12" x14ac:dyDescent="0.35">
      <c r="L166" s="110"/>
    </row>
    <row r="167" spans="12:12" x14ac:dyDescent="0.35">
      <c r="L167" s="110"/>
    </row>
    <row r="168" spans="12:12" x14ac:dyDescent="0.35">
      <c r="L168" s="110"/>
    </row>
    <row r="169" spans="12:12" x14ac:dyDescent="0.35">
      <c r="L169" s="110"/>
    </row>
    <row r="170" spans="12:12" x14ac:dyDescent="0.35">
      <c r="L170" s="110"/>
    </row>
    <row r="171" spans="12:12" x14ac:dyDescent="0.35">
      <c r="L171" s="110"/>
    </row>
    <row r="173" spans="12:12" x14ac:dyDescent="0.35">
      <c r="L173" s="117"/>
    </row>
    <row r="174" spans="12:12" x14ac:dyDescent="0.35">
      <c r="L174" s="105"/>
    </row>
    <row r="175" spans="12:12" x14ac:dyDescent="0.35">
      <c r="L175" s="105"/>
    </row>
    <row r="176" spans="12:12" x14ac:dyDescent="0.35">
      <c r="L176" s="105"/>
    </row>
    <row r="177" spans="12:12" x14ac:dyDescent="0.35">
      <c r="L177" s="105"/>
    </row>
    <row r="178" spans="12:12" x14ac:dyDescent="0.35">
      <c r="L178" s="105"/>
    </row>
    <row r="179" spans="12:12" x14ac:dyDescent="0.35">
      <c r="L179" s="105"/>
    </row>
    <row r="180" spans="12:12" x14ac:dyDescent="0.35">
      <c r="L180" s="105"/>
    </row>
    <row r="181" spans="12:12" x14ac:dyDescent="0.35">
      <c r="L181" s="105"/>
    </row>
    <row r="182" spans="12:12" x14ac:dyDescent="0.35">
      <c r="L182" s="105"/>
    </row>
    <row r="183" spans="12:12" x14ac:dyDescent="0.35">
      <c r="L183" s="105"/>
    </row>
    <row r="184" spans="12:12" x14ac:dyDescent="0.35">
      <c r="L184" s="105"/>
    </row>
    <row r="185" spans="12:12" x14ac:dyDescent="0.35">
      <c r="L185" s="105"/>
    </row>
    <row r="186" spans="12:12" x14ac:dyDescent="0.35">
      <c r="L186" s="105"/>
    </row>
    <row r="187" spans="12:12" x14ac:dyDescent="0.35">
      <c r="L187" s="105"/>
    </row>
    <row r="188" spans="12:12" x14ac:dyDescent="0.35">
      <c r="L188" s="105"/>
    </row>
    <row r="189" spans="12:12" x14ac:dyDescent="0.35">
      <c r="L189" s="105"/>
    </row>
    <row r="190" spans="12:12" x14ac:dyDescent="0.35">
      <c r="L190" s="105"/>
    </row>
    <row r="191" spans="12:12" x14ac:dyDescent="0.35">
      <c r="L191" s="105"/>
    </row>
    <row r="192" spans="12:12" x14ac:dyDescent="0.35">
      <c r="L192" s="105"/>
    </row>
    <row r="193" spans="12:12" x14ac:dyDescent="0.35">
      <c r="L193" s="105"/>
    </row>
    <row r="194" spans="12:12" x14ac:dyDescent="0.35">
      <c r="L194" s="105"/>
    </row>
    <row r="195" spans="12:12" x14ac:dyDescent="0.35">
      <c r="L195" s="105"/>
    </row>
    <row r="196" spans="12:12" x14ac:dyDescent="0.35">
      <c r="L196" s="105"/>
    </row>
    <row r="197" spans="12:12" x14ac:dyDescent="0.35">
      <c r="L197" s="105"/>
    </row>
    <row r="198" spans="12:12" x14ac:dyDescent="0.35">
      <c r="L198" s="105"/>
    </row>
    <row r="199" spans="12:12" x14ac:dyDescent="0.35">
      <c r="L199" s="105"/>
    </row>
    <row r="200" spans="12:12" x14ac:dyDescent="0.35">
      <c r="L200" s="105"/>
    </row>
    <row r="201" spans="12:12" x14ac:dyDescent="0.35">
      <c r="L201" s="105"/>
    </row>
    <row r="202" spans="12:12" x14ac:dyDescent="0.35">
      <c r="L202" s="105"/>
    </row>
    <row r="203" spans="12:12" x14ac:dyDescent="0.35">
      <c r="L203" s="105"/>
    </row>
    <row r="204" spans="12:12" x14ac:dyDescent="0.35">
      <c r="L204" s="105"/>
    </row>
    <row r="205" spans="12:12" x14ac:dyDescent="0.35">
      <c r="L205" s="105"/>
    </row>
  </sheetData>
  <phoneticPr fontId="27" type="noConversion"/>
  <conditionalFormatting sqref="C1">
    <cfRule type="duplicateValues" dxfId="185" priority="2"/>
    <cfRule type="duplicateValues" dxfId="184" priority="3"/>
    <cfRule type="duplicateValues" dxfId="183" priority="4"/>
    <cfRule type="duplicateValues" dxfId="182" priority="5"/>
    <cfRule type="duplicateValues" dxfId="181" priority="6"/>
    <cfRule type="duplicateValues" dxfId="180" priority="7"/>
    <cfRule type="duplicateValues" dxfId="179" priority="8"/>
  </conditionalFormatting>
  <conditionalFormatting sqref="H1">
    <cfRule type="duplicateValues" dxfId="178" priority="1"/>
  </conditionalFormatting>
  <conditionalFormatting sqref="I2 I42:I1048576">
    <cfRule type="duplicateValues" dxfId="177" priority="15"/>
  </conditionalFormatting>
  <conditionalFormatting sqref="N2:O33">
    <cfRule type="containsErrors" dxfId="176" priority="14">
      <formula>ISERROR(N2)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B1:AB129"/>
  <sheetViews>
    <sheetView topLeftCell="O1" workbookViewId="0">
      <selection activeCell="R1" sqref="R1:V13"/>
    </sheetView>
  </sheetViews>
  <sheetFormatPr defaultColWidth="9.1796875" defaultRowHeight="12.75" customHeight="1" x14ac:dyDescent="0.3"/>
  <cols>
    <col min="1" max="1" width="4.1796875" style="16" customWidth="1"/>
    <col min="2" max="2" width="4.36328125" style="141" customWidth="1"/>
    <col min="3" max="3" width="27.81640625" style="37" bestFit="1" customWidth="1"/>
    <col min="4" max="4" width="22.453125" style="16" customWidth="1"/>
    <col min="5" max="5" width="10.81640625" style="16" customWidth="1"/>
    <col min="6" max="6" width="4.453125" style="92" customWidth="1"/>
    <col min="7" max="7" width="4.453125" style="35" customWidth="1"/>
    <col min="8" max="8" width="5.1796875" style="35" customWidth="1"/>
    <col min="9" max="9" width="4.453125" style="197" customWidth="1"/>
    <col min="10" max="10" width="7.453125" style="198" customWidth="1"/>
    <col min="11" max="11" width="5.81640625" style="16" customWidth="1"/>
    <col min="12" max="12" width="3.1796875" style="16" customWidth="1"/>
    <col min="13" max="13" width="22.1796875" style="11" customWidth="1"/>
    <col min="14" max="14" width="26.36328125" style="16" customWidth="1"/>
    <col min="15" max="15" width="12.36328125" style="16" customWidth="1"/>
    <col min="16" max="17" width="3" style="11" customWidth="1"/>
    <col min="18" max="18" width="3.1796875" style="9" customWidth="1"/>
    <col min="19" max="19" width="18.6328125" style="9" bestFit="1" customWidth="1"/>
    <col min="20" max="20" width="22" style="6" customWidth="1"/>
    <col min="21" max="21" width="9.1796875" style="6" customWidth="1"/>
    <col min="22" max="22" width="4.453125" style="62" bestFit="1" customWidth="1"/>
    <col min="23" max="23" width="2.6328125" style="9" customWidth="1"/>
    <col min="24" max="24" width="3.6328125" style="17" bestFit="1" customWidth="1"/>
    <col min="25" max="25" width="20.453125" style="16" bestFit="1" customWidth="1"/>
    <col min="26" max="26" width="26.36328125" style="16" bestFit="1" customWidth="1"/>
    <col min="27" max="27" width="9.1796875" style="16"/>
    <col min="28" max="28" width="3.36328125" style="16" bestFit="1" customWidth="1"/>
    <col min="29" max="16384" width="9.1796875" style="16"/>
  </cols>
  <sheetData>
    <row r="1" spans="2:28" s="76" customFormat="1" ht="24.75" customHeight="1" x14ac:dyDescent="0.3">
      <c r="B1" s="138"/>
      <c r="C1" s="88" t="s">
        <v>250</v>
      </c>
      <c r="D1" s="88" t="s">
        <v>99</v>
      </c>
      <c r="E1" s="88" t="s">
        <v>100</v>
      </c>
      <c r="F1" s="96" t="s">
        <v>203</v>
      </c>
      <c r="G1" s="96" t="s">
        <v>204</v>
      </c>
      <c r="H1" s="96" t="s">
        <v>205</v>
      </c>
      <c r="I1" s="193" t="s">
        <v>101</v>
      </c>
      <c r="J1" s="213" t="s">
        <v>98</v>
      </c>
      <c r="K1" s="61"/>
      <c r="L1" s="226" t="s">
        <v>451</v>
      </c>
      <c r="M1" s="226"/>
      <c r="N1" s="226"/>
      <c r="O1" s="226"/>
      <c r="P1" s="226"/>
      <c r="Q1" s="77"/>
      <c r="R1" s="225" t="s">
        <v>479</v>
      </c>
      <c r="S1" s="225"/>
      <c r="T1" s="225"/>
      <c r="U1" s="225"/>
      <c r="V1" s="225"/>
      <c r="W1" s="83"/>
      <c r="X1" s="229" t="s">
        <v>422</v>
      </c>
      <c r="Y1" s="229"/>
      <c r="Z1" s="229"/>
      <c r="AA1" s="229"/>
      <c r="AB1" s="229"/>
    </row>
    <row r="2" spans="2:28" ht="12.75" customHeight="1" x14ac:dyDescent="0.3">
      <c r="B2" s="139" t="str">
        <f t="shared" ref="B2:B40" si="0">UPPER(TRIM(C2))</f>
        <v>BÜŞRA DEMİR</v>
      </c>
      <c r="C2" s="129" t="s">
        <v>89</v>
      </c>
      <c r="D2" s="112" t="s">
        <v>104</v>
      </c>
      <c r="E2" s="111" t="s">
        <v>32</v>
      </c>
      <c r="F2" s="133"/>
      <c r="G2" s="35">
        <v>400</v>
      </c>
      <c r="H2" s="98">
        <v>31</v>
      </c>
      <c r="I2" s="188">
        <v>48</v>
      </c>
      <c r="J2" s="214">
        <f t="shared" ref="J2:J47" si="1">F2+G2+H2+I2</f>
        <v>479</v>
      </c>
      <c r="K2" s="118"/>
      <c r="L2" s="25" t="s">
        <v>0</v>
      </c>
      <c r="M2" s="132" t="s">
        <v>93</v>
      </c>
      <c r="N2" s="5" t="s">
        <v>251</v>
      </c>
      <c r="O2" s="4" t="s">
        <v>30</v>
      </c>
      <c r="P2" s="11">
        <v>32</v>
      </c>
      <c r="R2" s="60" t="s">
        <v>0</v>
      </c>
      <c r="S2" s="128" t="s">
        <v>89</v>
      </c>
      <c r="T2" s="112" t="s">
        <v>104</v>
      </c>
      <c r="U2" s="130" t="s">
        <v>32</v>
      </c>
      <c r="V2" s="187">
        <v>48</v>
      </c>
      <c r="X2" s="17" t="s">
        <v>0</v>
      </c>
      <c r="AB2" s="11">
        <v>32</v>
      </c>
    </row>
    <row r="3" spans="2:28" ht="12.75" customHeight="1" x14ac:dyDescent="0.3">
      <c r="B3" s="139" t="str">
        <f t="shared" si="0"/>
        <v>AYBÜKE BANU ŞİMŞEK</v>
      </c>
      <c r="C3" s="128" t="s">
        <v>49</v>
      </c>
      <c r="D3" s="112" t="s">
        <v>424</v>
      </c>
      <c r="E3" s="111" t="s">
        <v>30</v>
      </c>
      <c r="F3" s="133"/>
      <c r="G3" s="35">
        <v>400</v>
      </c>
      <c r="H3" s="98">
        <v>30</v>
      </c>
      <c r="I3" s="188">
        <v>47</v>
      </c>
      <c r="J3" s="214">
        <f t="shared" si="1"/>
        <v>477</v>
      </c>
      <c r="K3" s="118"/>
      <c r="L3" s="25" t="s">
        <v>2</v>
      </c>
      <c r="M3" s="132" t="s">
        <v>89</v>
      </c>
      <c r="N3" s="5" t="s">
        <v>104</v>
      </c>
      <c r="O3" s="4" t="s">
        <v>32</v>
      </c>
      <c r="P3" s="11">
        <v>31</v>
      </c>
      <c r="R3" s="60" t="s">
        <v>2</v>
      </c>
      <c r="S3" s="129" t="s">
        <v>49</v>
      </c>
      <c r="T3" s="112" t="s">
        <v>57</v>
      </c>
      <c r="U3" s="130" t="s">
        <v>30</v>
      </c>
      <c r="V3" s="187">
        <v>47</v>
      </c>
      <c r="X3" s="17" t="s">
        <v>2</v>
      </c>
      <c r="AB3" s="11">
        <v>31</v>
      </c>
    </row>
    <row r="4" spans="2:28" ht="12.75" customHeight="1" x14ac:dyDescent="0.3">
      <c r="B4" s="139" t="str">
        <f t="shared" si="0"/>
        <v>DEFNE KARAOĞLU</v>
      </c>
      <c r="C4" s="129" t="s">
        <v>93</v>
      </c>
      <c r="D4" s="112" t="s">
        <v>251</v>
      </c>
      <c r="E4" s="111" t="s">
        <v>30</v>
      </c>
      <c r="F4" s="133"/>
      <c r="G4" s="35">
        <v>400</v>
      </c>
      <c r="H4" s="98">
        <v>32</v>
      </c>
      <c r="I4" s="188">
        <v>45</v>
      </c>
      <c r="J4" s="214">
        <f t="shared" si="1"/>
        <v>477</v>
      </c>
      <c r="K4" s="118"/>
      <c r="L4" s="25" t="s">
        <v>4</v>
      </c>
      <c r="M4" s="132" t="s">
        <v>49</v>
      </c>
      <c r="N4" s="5" t="s">
        <v>424</v>
      </c>
      <c r="O4" s="4" t="s">
        <v>30</v>
      </c>
      <c r="P4" s="11">
        <v>30</v>
      </c>
      <c r="R4" s="60" t="s">
        <v>4</v>
      </c>
      <c r="S4" s="129" t="s">
        <v>83</v>
      </c>
      <c r="T4" s="112" t="s">
        <v>57</v>
      </c>
      <c r="U4" s="130" t="s">
        <v>30</v>
      </c>
      <c r="V4" s="187">
        <v>46</v>
      </c>
      <c r="X4" s="17" t="s">
        <v>4</v>
      </c>
      <c r="AB4" s="11">
        <v>30</v>
      </c>
    </row>
    <row r="5" spans="2:28" ht="12.75" customHeight="1" x14ac:dyDescent="0.3">
      <c r="B5" s="139" t="str">
        <f t="shared" si="0"/>
        <v>EZEL ARSLAN</v>
      </c>
      <c r="C5" s="128" t="s">
        <v>62</v>
      </c>
      <c r="D5" s="112" t="s">
        <v>434</v>
      </c>
      <c r="E5" s="111" t="s">
        <v>3</v>
      </c>
      <c r="F5" s="133"/>
      <c r="G5" s="35">
        <v>400</v>
      </c>
      <c r="H5" s="98">
        <v>28</v>
      </c>
      <c r="I5" s="188">
        <v>43</v>
      </c>
      <c r="J5" s="214">
        <f t="shared" si="1"/>
        <v>471</v>
      </c>
      <c r="K5" s="118"/>
      <c r="L5" s="25" t="s">
        <v>6</v>
      </c>
      <c r="M5" s="132" t="s">
        <v>85</v>
      </c>
      <c r="N5" s="5" t="s">
        <v>251</v>
      </c>
      <c r="O5" s="4" t="s">
        <v>30</v>
      </c>
      <c r="P5" s="11">
        <v>29</v>
      </c>
      <c r="R5" s="60" t="s">
        <v>6</v>
      </c>
      <c r="S5" s="129" t="s">
        <v>93</v>
      </c>
      <c r="T5" s="112" t="s">
        <v>31</v>
      </c>
      <c r="U5" s="130" t="s">
        <v>30</v>
      </c>
      <c r="V5" s="187">
        <v>45</v>
      </c>
      <c r="X5" s="17" t="s">
        <v>6</v>
      </c>
      <c r="AB5" s="11">
        <v>29</v>
      </c>
    </row>
    <row r="6" spans="2:28" ht="12.75" customHeight="1" x14ac:dyDescent="0.3">
      <c r="B6" s="139" t="str">
        <f t="shared" si="0"/>
        <v>ASUDE TUBA ŞİMŞEK</v>
      </c>
      <c r="C6" s="128" t="s">
        <v>83</v>
      </c>
      <c r="D6" s="112" t="s">
        <v>424</v>
      </c>
      <c r="E6" s="111" t="s">
        <v>30</v>
      </c>
      <c r="F6" s="133"/>
      <c r="G6" s="35">
        <v>400</v>
      </c>
      <c r="H6" s="98">
        <v>24</v>
      </c>
      <c r="I6" s="188">
        <v>46</v>
      </c>
      <c r="J6" s="214">
        <f t="shared" si="1"/>
        <v>470</v>
      </c>
      <c r="K6" s="118"/>
      <c r="L6" s="25" t="s">
        <v>8</v>
      </c>
      <c r="M6" s="132" t="s">
        <v>62</v>
      </c>
      <c r="N6" s="5" t="s">
        <v>434</v>
      </c>
      <c r="O6" s="4" t="s">
        <v>3</v>
      </c>
      <c r="P6" s="11">
        <v>28</v>
      </c>
      <c r="R6" s="60" t="s">
        <v>8</v>
      </c>
      <c r="S6" s="129" t="s">
        <v>157</v>
      </c>
      <c r="T6" s="112" t="s">
        <v>31</v>
      </c>
      <c r="U6" s="130" t="s">
        <v>30</v>
      </c>
      <c r="V6" s="187">
        <v>44</v>
      </c>
      <c r="X6" s="17" t="s">
        <v>8</v>
      </c>
      <c r="AB6" s="11">
        <v>28</v>
      </c>
    </row>
    <row r="7" spans="2:28" ht="12.75" customHeight="1" x14ac:dyDescent="0.3">
      <c r="B7" s="139" t="str">
        <f t="shared" si="0"/>
        <v>SELİN AKYÜZ</v>
      </c>
      <c r="C7" s="129" t="s">
        <v>85</v>
      </c>
      <c r="D7" s="112" t="s">
        <v>251</v>
      </c>
      <c r="E7" s="111" t="s">
        <v>30</v>
      </c>
      <c r="F7" s="133"/>
      <c r="G7" s="35">
        <v>400</v>
      </c>
      <c r="H7" s="98">
        <v>29</v>
      </c>
      <c r="I7" s="188">
        <v>40</v>
      </c>
      <c r="J7" s="214">
        <f t="shared" si="1"/>
        <v>469</v>
      </c>
      <c r="K7" s="118"/>
      <c r="L7" s="25" t="s">
        <v>9</v>
      </c>
      <c r="M7" s="132" t="s">
        <v>222</v>
      </c>
      <c r="N7" s="5" t="s">
        <v>104</v>
      </c>
      <c r="O7" s="4" t="s">
        <v>32</v>
      </c>
      <c r="P7" s="11">
        <v>27</v>
      </c>
      <c r="R7" s="60" t="s">
        <v>9</v>
      </c>
      <c r="S7" s="129" t="s">
        <v>62</v>
      </c>
      <c r="T7" s="112" t="s">
        <v>434</v>
      </c>
      <c r="U7" s="130" t="s">
        <v>3</v>
      </c>
      <c r="V7" s="187">
        <v>43</v>
      </c>
      <c r="X7" s="17" t="s">
        <v>9</v>
      </c>
      <c r="AB7" s="11">
        <v>27</v>
      </c>
    </row>
    <row r="8" spans="2:28" ht="12.75" customHeight="1" x14ac:dyDescent="0.3">
      <c r="B8" s="139" t="str">
        <f t="shared" si="0"/>
        <v>NİL BAŞARAN</v>
      </c>
      <c r="C8" s="128" t="s">
        <v>157</v>
      </c>
      <c r="D8" s="112" t="s">
        <v>251</v>
      </c>
      <c r="E8" s="111" t="s">
        <v>30</v>
      </c>
      <c r="F8" s="133"/>
      <c r="G8" s="35">
        <v>400</v>
      </c>
      <c r="H8" s="98">
        <v>23</v>
      </c>
      <c r="I8" s="188">
        <v>44</v>
      </c>
      <c r="J8" s="214">
        <f t="shared" si="1"/>
        <v>467</v>
      </c>
      <c r="K8" s="118"/>
      <c r="L8" s="25" t="s">
        <v>10</v>
      </c>
      <c r="M8" s="132" t="s">
        <v>225</v>
      </c>
      <c r="N8" s="5" t="s">
        <v>335</v>
      </c>
      <c r="O8" s="4" t="s">
        <v>16</v>
      </c>
      <c r="P8" s="11">
        <v>26</v>
      </c>
      <c r="R8" s="60" t="s">
        <v>10</v>
      </c>
      <c r="S8" s="129" t="s">
        <v>158</v>
      </c>
      <c r="T8" s="112" t="s">
        <v>67</v>
      </c>
      <c r="U8" s="130" t="s">
        <v>39</v>
      </c>
      <c r="V8" s="187">
        <v>42</v>
      </c>
      <c r="X8" s="17" t="s">
        <v>10</v>
      </c>
      <c r="AB8" s="11">
        <v>26</v>
      </c>
    </row>
    <row r="9" spans="2:28" ht="12.75" customHeight="1" x14ac:dyDescent="0.3">
      <c r="B9" s="139" t="str">
        <f t="shared" si="0"/>
        <v>CEREN KAKTIN</v>
      </c>
      <c r="C9" s="129" t="s">
        <v>225</v>
      </c>
      <c r="D9" s="112" t="s">
        <v>335</v>
      </c>
      <c r="E9" s="111" t="s">
        <v>16</v>
      </c>
      <c r="F9" s="133"/>
      <c r="G9" s="35">
        <v>400</v>
      </c>
      <c r="H9" s="98">
        <v>26</v>
      </c>
      <c r="I9" s="188">
        <v>39</v>
      </c>
      <c r="J9" s="214">
        <f t="shared" si="1"/>
        <v>465</v>
      </c>
      <c r="K9" s="118"/>
      <c r="L9" s="25" t="s">
        <v>11</v>
      </c>
      <c r="M9" s="132" t="s">
        <v>217</v>
      </c>
      <c r="N9" s="5" t="s">
        <v>434</v>
      </c>
      <c r="O9" s="4" t="s">
        <v>3</v>
      </c>
      <c r="P9" s="11">
        <v>25</v>
      </c>
      <c r="R9" s="60" t="s">
        <v>11</v>
      </c>
      <c r="S9" s="129" t="s">
        <v>160</v>
      </c>
      <c r="T9" s="112" t="s">
        <v>57</v>
      </c>
      <c r="U9" s="130" t="s">
        <v>30</v>
      </c>
      <c r="V9" s="187">
        <v>41</v>
      </c>
      <c r="X9" s="17" t="s">
        <v>11</v>
      </c>
      <c r="AB9" s="11">
        <v>25</v>
      </c>
    </row>
    <row r="10" spans="2:28" ht="12.75" customHeight="1" x14ac:dyDescent="0.3">
      <c r="B10" s="139" t="str">
        <f t="shared" si="0"/>
        <v>YAREN KURT</v>
      </c>
      <c r="C10" s="128" t="s">
        <v>222</v>
      </c>
      <c r="D10" s="112" t="s">
        <v>104</v>
      </c>
      <c r="E10" s="111" t="s">
        <v>32</v>
      </c>
      <c r="F10" s="133"/>
      <c r="G10" s="35">
        <v>400</v>
      </c>
      <c r="H10" s="98">
        <v>27</v>
      </c>
      <c r="I10" s="188">
        <v>38</v>
      </c>
      <c r="J10" s="214">
        <f t="shared" si="1"/>
        <v>465</v>
      </c>
      <c r="K10" s="118"/>
      <c r="L10" s="25" t="s">
        <v>13</v>
      </c>
      <c r="M10" s="132" t="s">
        <v>83</v>
      </c>
      <c r="N10" s="5" t="s">
        <v>424</v>
      </c>
      <c r="O10" s="4" t="s">
        <v>30</v>
      </c>
      <c r="P10" s="11">
        <v>24</v>
      </c>
      <c r="R10" s="60" t="s">
        <v>13</v>
      </c>
      <c r="S10" s="129" t="s">
        <v>85</v>
      </c>
      <c r="T10" s="112" t="s">
        <v>31</v>
      </c>
      <c r="U10" s="130" t="s">
        <v>30</v>
      </c>
      <c r="V10" s="187">
        <v>40</v>
      </c>
      <c r="X10" s="17" t="s">
        <v>13</v>
      </c>
      <c r="AB10" s="11">
        <v>24</v>
      </c>
    </row>
    <row r="11" spans="2:28" ht="12.75" customHeight="1" x14ac:dyDescent="0.3">
      <c r="B11" s="139" t="str">
        <f t="shared" si="0"/>
        <v>AYŞE İZEL BİLGİÇ</v>
      </c>
      <c r="C11" s="128" t="s">
        <v>217</v>
      </c>
      <c r="D11" s="112" t="s">
        <v>434</v>
      </c>
      <c r="E11" s="111" t="s">
        <v>3</v>
      </c>
      <c r="F11" s="133"/>
      <c r="G11" s="35">
        <v>400</v>
      </c>
      <c r="H11" s="98">
        <v>25</v>
      </c>
      <c r="I11" s="188">
        <v>37</v>
      </c>
      <c r="J11" s="214">
        <f t="shared" si="1"/>
        <v>462</v>
      </c>
      <c r="K11" s="118"/>
      <c r="L11" s="25" t="s">
        <v>14</v>
      </c>
      <c r="M11" s="132" t="s">
        <v>157</v>
      </c>
      <c r="N11" s="5" t="s">
        <v>251</v>
      </c>
      <c r="O11" s="4" t="s">
        <v>30</v>
      </c>
      <c r="P11" s="11">
        <v>23</v>
      </c>
      <c r="R11" s="60" t="s">
        <v>14</v>
      </c>
      <c r="S11" s="129" t="s">
        <v>225</v>
      </c>
      <c r="T11" s="112" t="s">
        <v>481</v>
      </c>
      <c r="U11" s="130" t="s">
        <v>36</v>
      </c>
      <c r="V11" s="187">
        <v>39</v>
      </c>
      <c r="X11" s="17" t="s">
        <v>14</v>
      </c>
      <c r="AB11" s="11">
        <v>23</v>
      </c>
    </row>
    <row r="12" spans="2:28" ht="12.75" customHeight="1" x14ac:dyDescent="0.3">
      <c r="B12" s="139" t="str">
        <f t="shared" si="0"/>
        <v>ELİF ECE AKYÜREK</v>
      </c>
      <c r="C12" s="128" t="s">
        <v>158</v>
      </c>
      <c r="D12" s="112" t="s">
        <v>230</v>
      </c>
      <c r="E12" s="111" t="s">
        <v>39</v>
      </c>
      <c r="F12" s="133"/>
      <c r="G12" s="35">
        <v>400</v>
      </c>
      <c r="H12" s="98">
        <v>16</v>
      </c>
      <c r="I12" s="188">
        <v>42</v>
      </c>
      <c r="J12" s="214">
        <f t="shared" si="1"/>
        <v>458</v>
      </c>
      <c r="K12" s="118"/>
      <c r="L12" s="25" t="s">
        <v>15</v>
      </c>
      <c r="M12" s="132" t="s">
        <v>219</v>
      </c>
      <c r="N12" s="5" t="s">
        <v>439</v>
      </c>
      <c r="O12" s="4" t="s">
        <v>1</v>
      </c>
      <c r="P12" s="11">
        <v>22</v>
      </c>
      <c r="R12" s="60" t="s">
        <v>15</v>
      </c>
      <c r="S12" s="129" t="s">
        <v>222</v>
      </c>
      <c r="T12" s="112" t="s">
        <v>104</v>
      </c>
      <c r="U12" s="130" t="s">
        <v>32</v>
      </c>
      <c r="V12" s="187">
        <v>38</v>
      </c>
      <c r="X12" s="17" t="s">
        <v>15</v>
      </c>
      <c r="AB12" s="11">
        <v>22</v>
      </c>
    </row>
    <row r="13" spans="2:28" ht="12.75" customHeight="1" x14ac:dyDescent="0.3">
      <c r="B13" s="139" t="str">
        <f t="shared" si="0"/>
        <v>DURU KIRBAÇ</v>
      </c>
      <c r="C13" s="129" t="s">
        <v>160</v>
      </c>
      <c r="D13" s="112" t="s">
        <v>424</v>
      </c>
      <c r="E13" s="111" t="s">
        <v>30</v>
      </c>
      <c r="F13" s="133"/>
      <c r="G13" s="35">
        <v>400</v>
      </c>
      <c r="H13" s="98">
        <v>16</v>
      </c>
      <c r="I13" s="188">
        <v>41</v>
      </c>
      <c r="J13" s="214">
        <f t="shared" si="1"/>
        <v>457</v>
      </c>
      <c r="K13" s="118"/>
      <c r="L13" s="25" t="s">
        <v>17</v>
      </c>
      <c r="M13" s="132" t="s">
        <v>215</v>
      </c>
      <c r="N13" s="5" t="s">
        <v>81</v>
      </c>
      <c r="O13" s="4" t="s">
        <v>33</v>
      </c>
      <c r="P13" s="11">
        <v>21</v>
      </c>
      <c r="R13" s="60" t="s">
        <v>17</v>
      </c>
      <c r="S13" s="129" t="s">
        <v>217</v>
      </c>
      <c r="T13" s="112" t="s">
        <v>434</v>
      </c>
      <c r="U13" s="130" t="s">
        <v>3</v>
      </c>
      <c r="V13" s="187">
        <v>37</v>
      </c>
      <c r="X13" s="17" t="s">
        <v>17</v>
      </c>
      <c r="AB13" s="11">
        <v>21</v>
      </c>
    </row>
    <row r="14" spans="2:28" ht="12.75" customHeight="1" x14ac:dyDescent="0.3">
      <c r="B14" s="139" t="str">
        <f t="shared" si="0"/>
        <v>ELİF DUMAN</v>
      </c>
      <c r="C14" s="128" t="s">
        <v>215</v>
      </c>
      <c r="D14" s="112" t="s">
        <v>81</v>
      </c>
      <c r="E14" s="111" t="s">
        <v>33</v>
      </c>
      <c r="F14" s="133"/>
      <c r="G14" s="35">
        <v>400</v>
      </c>
      <c r="H14" s="98">
        <v>21</v>
      </c>
      <c r="I14" s="188">
        <v>35</v>
      </c>
      <c r="J14" s="214">
        <f t="shared" si="1"/>
        <v>456</v>
      </c>
      <c r="K14" s="118"/>
      <c r="L14" s="25" t="s">
        <v>18</v>
      </c>
      <c r="M14" s="132" t="s">
        <v>220</v>
      </c>
      <c r="N14" s="5" t="s">
        <v>126</v>
      </c>
      <c r="O14" s="4" t="s">
        <v>7</v>
      </c>
      <c r="P14" s="11">
        <v>20</v>
      </c>
      <c r="R14" s="60" t="s">
        <v>18</v>
      </c>
      <c r="S14" s="129" t="s">
        <v>80</v>
      </c>
      <c r="T14" s="112" t="s">
        <v>81</v>
      </c>
      <c r="U14" s="130" t="s">
        <v>33</v>
      </c>
      <c r="V14" s="187">
        <v>36</v>
      </c>
      <c r="X14" s="17" t="s">
        <v>18</v>
      </c>
      <c r="AB14" s="11">
        <v>20</v>
      </c>
    </row>
    <row r="15" spans="2:28" ht="12.75" customHeight="1" x14ac:dyDescent="0.3">
      <c r="B15" s="139" t="str">
        <f t="shared" si="0"/>
        <v>AYTEN CEREN KAHRAMAN</v>
      </c>
      <c r="C15" s="128" t="s">
        <v>80</v>
      </c>
      <c r="D15" s="112" t="s">
        <v>81</v>
      </c>
      <c r="E15" s="111" t="s">
        <v>33</v>
      </c>
      <c r="F15" s="133"/>
      <c r="G15" s="35">
        <v>400</v>
      </c>
      <c r="H15" s="98">
        <v>8</v>
      </c>
      <c r="I15" s="188">
        <v>36</v>
      </c>
      <c r="J15" s="214">
        <f t="shared" si="1"/>
        <v>444</v>
      </c>
      <c r="K15" s="118"/>
      <c r="L15" s="25" t="s">
        <v>19</v>
      </c>
      <c r="M15" s="132" t="s">
        <v>221</v>
      </c>
      <c r="N15" s="5" t="s">
        <v>84</v>
      </c>
      <c r="O15" s="4" t="s">
        <v>36</v>
      </c>
      <c r="P15" s="11">
        <v>19</v>
      </c>
      <c r="R15" s="60" t="s">
        <v>19</v>
      </c>
      <c r="S15" s="129" t="s">
        <v>215</v>
      </c>
      <c r="T15" s="112" t="s">
        <v>81</v>
      </c>
      <c r="U15" s="130" t="s">
        <v>33</v>
      </c>
      <c r="V15" s="187">
        <v>35</v>
      </c>
      <c r="X15" s="17" t="s">
        <v>19</v>
      </c>
      <c r="AB15" s="11">
        <v>19</v>
      </c>
    </row>
    <row r="16" spans="2:28" ht="12.75" customHeight="1" x14ac:dyDescent="0.3">
      <c r="B16" s="139" t="str">
        <f t="shared" si="0"/>
        <v>NİHAT NEBHAN</v>
      </c>
      <c r="C16" s="128" t="s">
        <v>219</v>
      </c>
      <c r="D16" s="112" t="s">
        <v>439</v>
      </c>
      <c r="E16" s="111" t="s">
        <v>1</v>
      </c>
      <c r="F16" s="133"/>
      <c r="G16" s="35">
        <v>400</v>
      </c>
      <c r="H16" s="98">
        <v>22</v>
      </c>
      <c r="I16" s="188"/>
      <c r="J16" s="214">
        <f t="shared" si="1"/>
        <v>422</v>
      </c>
      <c r="K16" s="118"/>
      <c r="L16" s="25" t="s">
        <v>20</v>
      </c>
      <c r="M16" s="132" t="s">
        <v>218</v>
      </c>
      <c r="N16" s="5" t="s">
        <v>440</v>
      </c>
      <c r="O16" s="4" t="s">
        <v>3</v>
      </c>
      <c r="P16" s="11">
        <v>18</v>
      </c>
      <c r="R16" s="60" t="s">
        <v>20</v>
      </c>
      <c r="S16" s="129"/>
      <c r="T16" s="112"/>
      <c r="U16" s="130"/>
      <c r="V16" s="187">
        <v>34</v>
      </c>
      <c r="X16" s="17" t="s">
        <v>20</v>
      </c>
      <c r="AB16" s="11">
        <v>18</v>
      </c>
    </row>
    <row r="17" spans="2:28" ht="12.75" customHeight="1" x14ac:dyDescent="0.3">
      <c r="B17" s="139" t="str">
        <f t="shared" si="0"/>
        <v>EKİN BURAK</v>
      </c>
      <c r="C17" s="129" t="s">
        <v>220</v>
      </c>
      <c r="D17" s="112" t="s">
        <v>126</v>
      </c>
      <c r="E17" s="111" t="s">
        <v>7</v>
      </c>
      <c r="F17" s="133"/>
      <c r="G17" s="35">
        <v>400</v>
      </c>
      <c r="H17" s="98">
        <v>20</v>
      </c>
      <c r="I17" s="195"/>
      <c r="J17" s="214">
        <f t="shared" si="1"/>
        <v>420</v>
      </c>
      <c r="K17" s="118"/>
      <c r="L17" s="25" t="s">
        <v>21</v>
      </c>
      <c r="M17" s="132" t="s">
        <v>159</v>
      </c>
      <c r="N17" s="5" t="s">
        <v>81</v>
      </c>
      <c r="O17" s="4" t="s">
        <v>33</v>
      </c>
      <c r="P17" s="11">
        <v>17</v>
      </c>
      <c r="R17" s="60"/>
      <c r="S17" s="131"/>
      <c r="V17" s="187">
        <v>33</v>
      </c>
      <c r="X17" s="17" t="s">
        <v>21</v>
      </c>
      <c r="AB17" s="11">
        <v>17</v>
      </c>
    </row>
    <row r="18" spans="2:28" ht="12.75" customHeight="1" x14ac:dyDescent="0.3">
      <c r="B18" s="139" t="str">
        <f t="shared" si="0"/>
        <v>BEYZANUR KORKMAZER</v>
      </c>
      <c r="C18" s="128" t="s">
        <v>221</v>
      </c>
      <c r="D18" s="112" t="s">
        <v>84</v>
      </c>
      <c r="E18" s="111" t="s">
        <v>36</v>
      </c>
      <c r="F18" s="133"/>
      <c r="G18" s="35">
        <v>400</v>
      </c>
      <c r="H18" s="98">
        <v>19</v>
      </c>
      <c r="I18" s="195"/>
      <c r="J18" s="214">
        <f t="shared" si="1"/>
        <v>419</v>
      </c>
      <c r="K18" s="118"/>
      <c r="L18" s="25" t="s">
        <v>22</v>
      </c>
      <c r="M18" s="132" t="s">
        <v>235</v>
      </c>
      <c r="N18" s="5" t="s">
        <v>441</v>
      </c>
      <c r="O18" s="5" t="s">
        <v>39</v>
      </c>
      <c r="P18" s="11">
        <v>16</v>
      </c>
      <c r="X18" s="17" t="s">
        <v>22</v>
      </c>
      <c r="AB18" s="11">
        <v>16</v>
      </c>
    </row>
    <row r="19" spans="2:28" ht="12.75" customHeight="1" x14ac:dyDescent="0.3">
      <c r="B19" s="139" t="str">
        <f t="shared" si="0"/>
        <v>AYSİMA GÜN</v>
      </c>
      <c r="C19" s="129" t="s">
        <v>218</v>
      </c>
      <c r="D19" s="112" t="s">
        <v>440</v>
      </c>
      <c r="E19" s="111" t="s">
        <v>3</v>
      </c>
      <c r="F19" s="133"/>
      <c r="G19" s="35">
        <v>400</v>
      </c>
      <c r="H19" s="98">
        <v>18</v>
      </c>
      <c r="I19" s="195"/>
      <c r="J19" s="214">
        <f t="shared" si="1"/>
        <v>418</v>
      </c>
      <c r="K19" s="118"/>
      <c r="L19" s="25" t="s">
        <v>22</v>
      </c>
      <c r="M19" s="132" t="s">
        <v>216</v>
      </c>
      <c r="N19" s="5" t="s">
        <v>155</v>
      </c>
      <c r="O19" s="4" t="s">
        <v>41</v>
      </c>
      <c r="P19" s="11">
        <v>16</v>
      </c>
      <c r="X19" s="17" t="s">
        <v>22</v>
      </c>
      <c r="AB19" s="11">
        <v>16</v>
      </c>
    </row>
    <row r="20" spans="2:28" ht="12.75" customHeight="1" x14ac:dyDescent="0.3">
      <c r="B20" s="139" t="str">
        <f t="shared" si="0"/>
        <v>ECRİN MELİKE AKSU</v>
      </c>
      <c r="C20" s="129" t="s">
        <v>159</v>
      </c>
      <c r="D20" s="112" t="s">
        <v>81</v>
      </c>
      <c r="E20" s="111" t="s">
        <v>33</v>
      </c>
      <c r="F20" s="133"/>
      <c r="G20" s="35">
        <v>400</v>
      </c>
      <c r="H20" s="98">
        <v>17</v>
      </c>
      <c r="I20" s="195"/>
      <c r="J20" s="214">
        <f t="shared" si="1"/>
        <v>417</v>
      </c>
      <c r="K20" s="118"/>
      <c r="L20" s="25" t="s">
        <v>22</v>
      </c>
      <c r="M20" s="132" t="s">
        <v>161</v>
      </c>
      <c r="N20" s="5" t="s">
        <v>442</v>
      </c>
      <c r="O20" s="4" t="s">
        <v>16</v>
      </c>
      <c r="P20" s="11">
        <v>16</v>
      </c>
      <c r="X20" s="17" t="s">
        <v>22</v>
      </c>
      <c r="AB20" s="11">
        <v>16</v>
      </c>
    </row>
    <row r="21" spans="2:28" ht="12.75" customHeight="1" x14ac:dyDescent="0.3">
      <c r="B21" s="139" t="str">
        <f t="shared" si="0"/>
        <v>KAREN GÜRBÜZ</v>
      </c>
      <c r="C21" s="129" t="s">
        <v>235</v>
      </c>
      <c r="D21" s="112" t="s">
        <v>441</v>
      </c>
      <c r="E21" s="111" t="s">
        <v>39</v>
      </c>
      <c r="F21" s="133"/>
      <c r="G21" s="35">
        <v>400</v>
      </c>
      <c r="H21" s="98">
        <v>16</v>
      </c>
      <c r="I21" s="195"/>
      <c r="J21" s="214">
        <f t="shared" si="1"/>
        <v>416</v>
      </c>
      <c r="K21" s="118"/>
      <c r="L21" s="25" t="s">
        <v>22</v>
      </c>
      <c r="M21" s="132" t="s">
        <v>443</v>
      </c>
      <c r="N21" s="5" t="s">
        <v>444</v>
      </c>
      <c r="O21" s="4" t="s">
        <v>39</v>
      </c>
      <c r="P21" s="11">
        <v>16</v>
      </c>
      <c r="X21" s="17" t="s">
        <v>22</v>
      </c>
      <c r="AB21" s="11">
        <v>16</v>
      </c>
    </row>
    <row r="22" spans="2:28" ht="12.75" customHeight="1" x14ac:dyDescent="0.3">
      <c r="B22" s="139" t="str">
        <f t="shared" si="0"/>
        <v>EYLÜL NAZ SAYILIR</v>
      </c>
      <c r="C22" s="128" t="s">
        <v>443</v>
      </c>
      <c r="D22" s="112" t="s">
        <v>444</v>
      </c>
      <c r="E22" s="111" t="s">
        <v>39</v>
      </c>
      <c r="F22" s="133"/>
      <c r="G22" s="35">
        <v>400</v>
      </c>
      <c r="H22" s="98">
        <v>16</v>
      </c>
      <c r="I22" s="195"/>
      <c r="J22" s="214">
        <f t="shared" si="1"/>
        <v>416</v>
      </c>
      <c r="K22" s="118"/>
      <c r="L22" s="25" t="s">
        <v>22</v>
      </c>
      <c r="M22" s="132" t="s">
        <v>227</v>
      </c>
      <c r="N22" s="5" t="s">
        <v>393</v>
      </c>
      <c r="O22" s="4" t="s">
        <v>35</v>
      </c>
      <c r="P22" s="11">
        <v>16</v>
      </c>
      <c r="X22" s="17" t="s">
        <v>22</v>
      </c>
      <c r="AB22" s="11">
        <v>16</v>
      </c>
    </row>
    <row r="23" spans="2:28" ht="12.75" customHeight="1" x14ac:dyDescent="0.3">
      <c r="B23" s="139" t="str">
        <f t="shared" si="0"/>
        <v>ELİFNAZ DİNÇER</v>
      </c>
      <c r="C23" s="129" t="s">
        <v>216</v>
      </c>
      <c r="D23" s="112" t="s">
        <v>155</v>
      </c>
      <c r="E23" s="111" t="s">
        <v>41</v>
      </c>
      <c r="F23" s="133"/>
      <c r="G23" s="35">
        <v>400</v>
      </c>
      <c r="H23" s="98">
        <v>16</v>
      </c>
      <c r="I23" s="195"/>
      <c r="J23" s="214">
        <f t="shared" si="1"/>
        <v>416</v>
      </c>
      <c r="K23" s="118"/>
      <c r="L23" s="25" t="s">
        <v>22</v>
      </c>
      <c r="M23" s="132" t="s">
        <v>90</v>
      </c>
      <c r="N23" s="5" t="s">
        <v>424</v>
      </c>
      <c r="O23" s="4" t="s">
        <v>30</v>
      </c>
      <c r="P23" s="11">
        <v>16</v>
      </c>
      <c r="X23" s="17" t="s">
        <v>22</v>
      </c>
      <c r="AB23" s="11">
        <v>16</v>
      </c>
    </row>
    <row r="24" spans="2:28" ht="12.75" customHeight="1" x14ac:dyDescent="0.3">
      <c r="B24" s="139" t="str">
        <f t="shared" si="0"/>
        <v>ELA SU YÖNTER</v>
      </c>
      <c r="C24" s="129" t="s">
        <v>161</v>
      </c>
      <c r="D24" s="112" t="s">
        <v>442</v>
      </c>
      <c r="E24" s="111" t="s">
        <v>16</v>
      </c>
      <c r="F24" s="133"/>
      <c r="G24" s="35">
        <v>400</v>
      </c>
      <c r="H24" s="98">
        <v>16</v>
      </c>
      <c r="I24" s="195"/>
      <c r="J24" s="214">
        <f t="shared" si="1"/>
        <v>416</v>
      </c>
      <c r="K24" s="118"/>
      <c r="L24" s="25" t="s">
        <v>22</v>
      </c>
      <c r="M24" s="132" t="s">
        <v>160</v>
      </c>
      <c r="N24" s="5" t="s">
        <v>424</v>
      </c>
      <c r="O24" s="4" t="s">
        <v>30</v>
      </c>
      <c r="P24" s="11">
        <v>16</v>
      </c>
      <c r="X24" s="17" t="s">
        <v>22</v>
      </c>
      <c r="AB24" s="11">
        <v>16</v>
      </c>
    </row>
    <row r="25" spans="2:28" ht="12.75" customHeight="1" x14ac:dyDescent="0.3">
      <c r="B25" s="139" t="str">
        <f t="shared" si="0"/>
        <v>EBRAR KURT</v>
      </c>
      <c r="C25" s="128" t="s">
        <v>90</v>
      </c>
      <c r="D25" s="112" t="s">
        <v>424</v>
      </c>
      <c r="E25" s="111" t="s">
        <v>30</v>
      </c>
      <c r="F25" s="133"/>
      <c r="G25" s="35">
        <v>400</v>
      </c>
      <c r="H25" s="98">
        <v>16</v>
      </c>
      <c r="I25" s="195"/>
      <c r="J25" s="214">
        <f t="shared" si="1"/>
        <v>416</v>
      </c>
      <c r="K25" s="118"/>
      <c r="L25" s="25" t="s">
        <v>22</v>
      </c>
      <c r="M25" s="132" t="s">
        <v>158</v>
      </c>
      <c r="N25" s="5" t="s">
        <v>230</v>
      </c>
      <c r="O25" s="4" t="s">
        <v>39</v>
      </c>
      <c r="P25" s="11">
        <v>16</v>
      </c>
      <c r="X25" s="17" t="s">
        <v>22</v>
      </c>
      <c r="AB25" s="11">
        <v>16</v>
      </c>
    </row>
    <row r="26" spans="2:28" ht="12.75" customHeight="1" x14ac:dyDescent="0.3">
      <c r="B26" s="139" t="str">
        <f t="shared" si="0"/>
        <v>AYŞE NİSA SEREN</v>
      </c>
      <c r="C26" s="128" t="s">
        <v>227</v>
      </c>
      <c r="D26" s="112" t="s">
        <v>393</v>
      </c>
      <c r="E26" s="111" t="s">
        <v>35</v>
      </c>
      <c r="F26" s="133"/>
      <c r="G26" s="35">
        <v>400</v>
      </c>
      <c r="H26" s="98">
        <v>16</v>
      </c>
      <c r="I26" s="195"/>
      <c r="J26" s="214">
        <f t="shared" si="1"/>
        <v>416</v>
      </c>
      <c r="K26" s="118"/>
      <c r="L26" s="25" t="s">
        <v>23</v>
      </c>
      <c r="M26" s="132" t="s">
        <v>445</v>
      </c>
      <c r="N26" s="5" t="s">
        <v>446</v>
      </c>
      <c r="O26" s="4" t="s">
        <v>447</v>
      </c>
      <c r="P26" s="11">
        <v>8</v>
      </c>
      <c r="X26" s="17" t="s">
        <v>23</v>
      </c>
      <c r="AB26" s="11">
        <v>8</v>
      </c>
    </row>
    <row r="27" spans="2:28" ht="12.75" customHeight="1" x14ac:dyDescent="0.3">
      <c r="B27" s="139" t="str">
        <f t="shared" si="0"/>
        <v>NİSA NUR KAZAN</v>
      </c>
      <c r="C27" s="128" t="s">
        <v>224</v>
      </c>
      <c r="D27" s="112" t="s">
        <v>149</v>
      </c>
      <c r="E27" s="130" t="s">
        <v>28</v>
      </c>
      <c r="F27" s="133"/>
      <c r="G27" s="35">
        <v>400</v>
      </c>
      <c r="H27" s="98">
        <v>8</v>
      </c>
      <c r="I27" s="195"/>
      <c r="J27" s="214">
        <f t="shared" si="1"/>
        <v>408</v>
      </c>
      <c r="K27" s="118"/>
      <c r="L27" s="25" t="s">
        <v>23</v>
      </c>
      <c r="M27" s="132" t="s">
        <v>224</v>
      </c>
      <c r="N27" s="5" t="s">
        <v>149</v>
      </c>
      <c r="O27" s="4" t="s">
        <v>28</v>
      </c>
      <c r="P27" s="11">
        <v>8</v>
      </c>
      <c r="X27" s="17" t="s">
        <v>23</v>
      </c>
      <c r="AB27" s="11">
        <v>8</v>
      </c>
    </row>
    <row r="28" spans="2:28" ht="12.75" customHeight="1" x14ac:dyDescent="0.3">
      <c r="B28" s="139" t="str">
        <f t="shared" si="0"/>
        <v>HATİCE ELİF GÜVELİ</v>
      </c>
      <c r="C28" s="128" t="s">
        <v>162</v>
      </c>
      <c r="D28" s="112" t="s">
        <v>424</v>
      </c>
      <c r="E28" s="111" t="s">
        <v>30</v>
      </c>
      <c r="F28" s="133"/>
      <c r="G28" s="35">
        <v>400</v>
      </c>
      <c r="H28" s="98">
        <v>8</v>
      </c>
      <c r="I28" s="195"/>
      <c r="J28" s="214">
        <f t="shared" si="1"/>
        <v>408</v>
      </c>
      <c r="K28" s="118"/>
      <c r="L28" s="25" t="s">
        <v>23</v>
      </c>
      <c r="M28" s="132" t="s">
        <v>228</v>
      </c>
      <c r="N28" s="5" t="s">
        <v>448</v>
      </c>
      <c r="O28" s="4" t="s">
        <v>44</v>
      </c>
      <c r="P28" s="11">
        <v>8</v>
      </c>
      <c r="X28" s="17" t="s">
        <v>23</v>
      </c>
      <c r="AB28" s="11">
        <v>8</v>
      </c>
    </row>
    <row r="29" spans="2:28" ht="12.75" customHeight="1" x14ac:dyDescent="0.3">
      <c r="B29" s="139" t="str">
        <f t="shared" si="0"/>
        <v>HAMİDE BERRA ARSLAN</v>
      </c>
      <c r="C29" s="129" t="s">
        <v>445</v>
      </c>
      <c r="D29" s="112" t="s">
        <v>446</v>
      </c>
      <c r="E29" s="130" t="s">
        <v>447</v>
      </c>
      <c r="F29" s="133"/>
      <c r="G29" s="35">
        <v>400</v>
      </c>
      <c r="H29" s="98">
        <v>8</v>
      </c>
      <c r="I29" s="195"/>
      <c r="J29" s="214">
        <f t="shared" si="1"/>
        <v>408</v>
      </c>
      <c r="K29" s="118"/>
      <c r="L29" s="25" t="s">
        <v>23</v>
      </c>
      <c r="M29" s="132" t="s">
        <v>162</v>
      </c>
      <c r="N29" s="5" t="s">
        <v>424</v>
      </c>
      <c r="O29" s="4" t="s">
        <v>30</v>
      </c>
      <c r="P29" s="11">
        <v>8</v>
      </c>
      <c r="X29" s="17" t="s">
        <v>23</v>
      </c>
      <c r="AB29" s="11">
        <v>8</v>
      </c>
    </row>
    <row r="30" spans="2:28" ht="12.75" customHeight="1" x14ac:dyDescent="0.3">
      <c r="B30" s="139" t="str">
        <f t="shared" si="0"/>
        <v>GÜLNUR ÜNAL</v>
      </c>
      <c r="C30" s="128" t="s">
        <v>449</v>
      </c>
      <c r="D30" s="112" t="s">
        <v>442</v>
      </c>
      <c r="E30" s="111" t="s">
        <v>16</v>
      </c>
      <c r="F30" s="133"/>
      <c r="G30" s="35">
        <v>400</v>
      </c>
      <c r="H30" s="98">
        <v>8</v>
      </c>
      <c r="I30" s="195"/>
      <c r="J30" s="214">
        <f t="shared" si="1"/>
        <v>408</v>
      </c>
      <c r="K30" s="118"/>
      <c r="L30" s="25" t="s">
        <v>23</v>
      </c>
      <c r="M30" s="132" t="s">
        <v>223</v>
      </c>
      <c r="N30" s="5" t="s">
        <v>393</v>
      </c>
      <c r="O30" s="4" t="s">
        <v>35</v>
      </c>
      <c r="P30" s="11">
        <v>8</v>
      </c>
      <c r="X30" s="17" t="s">
        <v>23</v>
      </c>
      <c r="AB30" s="11">
        <v>8</v>
      </c>
    </row>
    <row r="31" spans="2:28" ht="12.75" customHeight="1" x14ac:dyDescent="0.3">
      <c r="B31" s="139" t="str">
        <f t="shared" si="0"/>
        <v>GÜLCE DÖNMEZ</v>
      </c>
      <c r="C31" s="128" t="s">
        <v>171</v>
      </c>
      <c r="D31" s="112" t="s">
        <v>450</v>
      </c>
      <c r="E31" s="111" t="s">
        <v>35</v>
      </c>
      <c r="F31" s="133"/>
      <c r="G31" s="35">
        <v>400</v>
      </c>
      <c r="H31" s="98">
        <v>8</v>
      </c>
      <c r="I31" s="195"/>
      <c r="J31" s="214">
        <f t="shared" si="1"/>
        <v>408</v>
      </c>
      <c r="K31" s="118"/>
      <c r="L31" s="25" t="s">
        <v>23</v>
      </c>
      <c r="M31" s="132" t="s">
        <v>80</v>
      </c>
      <c r="N31" s="5" t="s">
        <v>81</v>
      </c>
      <c r="O31" s="4" t="s">
        <v>33</v>
      </c>
      <c r="P31" s="11">
        <v>8</v>
      </c>
      <c r="X31" s="17" t="s">
        <v>23</v>
      </c>
      <c r="AB31" s="11">
        <v>8</v>
      </c>
    </row>
    <row r="32" spans="2:28" ht="12.75" customHeight="1" x14ac:dyDescent="0.3">
      <c r="B32" s="139" t="str">
        <f t="shared" si="0"/>
        <v>ELİF EDA TAŞTAN</v>
      </c>
      <c r="C32" s="128" t="s">
        <v>228</v>
      </c>
      <c r="D32" s="112" t="s">
        <v>448</v>
      </c>
      <c r="E32" s="111" t="s">
        <v>44</v>
      </c>
      <c r="F32" s="133"/>
      <c r="G32" s="35">
        <v>400</v>
      </c>
      <c r="H32" s="98">
        <v>8</v>
      </c>
      <c r="I32" s="195"/>
      <c r="J32" s="214">
        <f t="shared" si="1"/>
        <v>408</v>
      </c>
      <c r="K32" s="118"/>
      <c r="L32" s="25" t="s">
        <v>23</v>
      </c>
      <c r="M32" s="132" t="s">
        <v>449</v>
      </c>
      <c r="N32" s="5" t="s">
        <v>442</v>
      </c>
      <c r="O32" s="4" t="s">
        <v>16</v>
      </c>
      <c r="P32" s="11">
        <v>8</v>
      </c>
      <c r="X32" s="17" t="s">
        <v>23</v>
      </c>
      <c r="AB32" s="11">
        <v>8</v>
      </c>
    </row>
    <row r="33" spans="2:28" ht="12.75" customHeight="1" x14ac:dyDescent="0.3">
      <c r="B33" s="139" t="str">
        <f t="shared" si="0"/>
        <v>CEREN NUR YAKUT</v>
      </c>
      <c r="C33" s="128" t="s">
        <v>223</v>
      </c>
      <c r="D33" s="112" t="s">
        <v>393</v>
      </c>
      <c r="E33" s="111" t="s">
        <v>35</v>
      </c>
      <c r="F33" s="133"/>
      <c r="G33" s="35">
        <v>400</v>
      </c>
      <c r="H33" s="98">
        <v>8</v>
      </c>
      <c r="I33" s="195"/>
      <c r="J33" s="214">
        <f t="shared" si="1"/>
        <v>408</v>
      </c>
      <c r="K33" s="118"/>
      <c r="L33" s="25" t="s">
        <v>23</v>
      </c>
      <c r="M33" s="132" t="s">
        <v>171</v>
      </c>
      <c r="N33" s="5" t="s">
        <v>450</v>
      </c>
      <c r="O33" s="4" t="s">
        <v>35</v>
      </c>
      <c r="P33" s="11">
        <v>8</v>
      </c>
      <c r="X33" s="17" t="s">
        <v>23</v>
      </c>
      <c r="AB33" s="11">
        <v>8</v>
      </c>
    </row>
    <row r="34" spans="2:28" ht="12.75" customHeight="1" x14ac:dyDescent="0.3">
      <c r="B34" s="169" t="str">
        <f t="shared" si="0"/>
        <v/>
      </c>
      <c r="C34" s="37" t="s">
        <v>156</v>
      </c>
      <c r="F34" s="133"/>
      <c r="H34" s="98"/>
      <c r="I34" s="212"/>
      <c r="J34" s="214">
        <f t="shared" si="1"/>
        <v>0</v>
      </c>
      <c r="K34" s="118"/>
      <c r="L34" s="25"/>
      <c r="M34" s="132"/>
      <c r="N34" s="5"/>
      <c r="O34" s="4"/>
    </row>
    <row r="35" spans="2:28" ht="12.75" customHeight="1" x14ac:dyDescent="0.3">
      <c r="B35" s="169" t="str">
        <f t="shared" si="0"/>
        <v/>
      </c>
      <c r="C35" s="37" t="s">
        <v>156</v>
      </c>
      <c r="F35" s="133"/>
      <c r="H35" s="98"/>
      <c r="I35" s="212"/>
      <c r="J35" s="214">
        <f t="shared" si="1"/>
        <v>0</v>
      </c>
      <c r="K35" s="118"/>
      <c r="L35" s="25"/>
      <c r="M35" s="132"/>
      <c r="N35" s="5"/>
      <c r="O35" s="4"/>
    </row>
    <row r="36" spans="2:28" ht="12.75" customHeight="1" x14ac:dyDescent="0.3">
      <c r="B36" s="169" t="str">
        <f t="shared" si="0"/>
        <v/>
      </c>
      <c r="C36" s="170" t="s">
        <v>156</v>
      </c>
      <c r="D36" s="112"/>
      <c r="E36" s="111"/>
      <c r="F36" s="133"/>
      <c r="H36" s="98"/>
      <c r="I36" s="212"/>
      <c r="J36" s="214">
        <f t="shared" si="1"/>
        <v>0</v>
      </c>
      <c r="K36" s="118"/>
      <c r="L36" s="25"/>
      <c r="M36" s="132"/>
      <c r="N36" s="5"/>
      <c r="O36" s="4"/>
    </row>
    <row r="37" spans="2:28" ht="12.75" customHeight="1" x14ac:dyDescent="0.3">
      <c r="B37" s="169" t="str">
        <f t="shared" si="0"/>
        <v/>
      </c>
      <c r="C37" s="170" t="s">
        <v>156</v>
      </c>
      <c r="D37" s="112"/>
      <c r="E37" s="111"/>
      <c r="F37" s="133"/>
      <c r="H37" s="98"/>
      <c r="I37" s="212"/>
      <c r="J37" s="214">
        <f t="shared" si="1"/>
        <v>0</v>
      </c>
      <c r="K37" s="118"/>
      <c r="L37" s="25"/>
      <c r="M37" s="132"/>
      <c r="N37" s="5"/>
      <c r="O37" s="4"/>
    </row>
    <row r="38" spans="2:28" ht="12.75" customHeight="1" x14ac:dyDescent="0.3">
      <c r="B38" s="169" t="str">
        <f t="shared" si="0"/>
        <v/>
      </c>
      <c r="C38" s="170" t="s">
        <v>156</v>
      </c>
      <c r="D38" s="112"/>
      <c r="E38" s="111"/>
      <c r="F38" s="133"/>
      <c r="H38" s="98"/>
      <c r="I38" s="212"/>
      <c r="J38" s="214">
        <f t="shared" si="1"/>
        <v>0</v>
      </c>
      <c r="K38" s="118"/>
      <c r="L38" s="25"/>
      <c r="M38" s="132"/>
      <c r="N38" s="5"/>
      <c r="O38" s="4"/>
    </row>
    <row r="39" spans="2:28" ht="12.75" customHeight="1" x14ac:dyDescent="0.3">
      <c r="B39" s="169" t="str">
        <f t="shared" si="0"/>
        <v/>
      </c>
      <c r="C39" s="37" t="s">
        <v>156</v>
      </c>
      <c r="F39" s="133"/>
      <c r="H39" s="98"/>
      <c r="I39" s="212"/>
      <c r="J39" s="214">
        <f t="shared" si="1"/>
        <v>0</v>
      </c>
      <c r="K39" s="118"/>
      <c r="L39" s="25"/>
      <c r="M39" s="132"/>
      <c r="N39" s="5"/>
      <c r="O39" s="4"/>
    </row>
    <row r="40" spans="2:28" ht="12.75" customHeight="1" x14ac:dyDescent="0.3">
      <c r="B40" s="169" t="str">
        <f t="shared" si="0"/>
        <v/>
      </c>
      <c r="F40" s="133"/>
      <c r="H40" s="98"/>
      <c r="I40" s="212"/>
      <c r="J40" s="214">
        <f t="shared" si="1"/>
        <v>0</v>
      </c>
      <c r="K40" s="118"/>
      <c r="L40" s="25"/>
      <c r="M40" s="132"/>
      <c r="N40" s="5"/>
      <c r="O40" s="4"/>
    </row>
    <row r="41" spans="2:28" ht="12.75" customHeight="1" x14ac:dyDescent="0.3">
      <c r="B41" s="171"/>
      <c r="C41" s="172"/>
      <c r="D41" s="112"/>
      <c r="E41" s="111"/>
      <c r="F41" s="133"/>
      <c r="H41" s="98"/>
      <c r="I41" s="212"/>
      <c r="J41" s="214">
        <f t="shared" si="1"/>
        <v>0</v>
      </c>
    </row>
    <row r="42" spans="2:28" ht="12.75" customHeight="1" x14ac:dyDescent="0.3">
      <c r="F42" s="133"/>
      <c r="H42" s="98"/>
      <c r="I42" s="212"/>
      <c r="J42" s="214">
        <f t="shared" si="1"/>
        <v>0</v>
      </c>
    </row>
    <row r="43" spans="2:28" ht="12.75" customHeight="1" x14ac:dyDescent="0.3">
      <c r="C43" s="128"/>
      <c r="D43" s="112"/>
      <c r="E43" s="111"/>
      <c r="F43" s="133"/>
      <c r="H43" s="98"/>
      <c r="I43" s="212"/>
      <c r="J43" s="214">
        <f t="shared" si="1"/>
        <v>0</v>
      </c>
    </row>
    <row r="44" spans="2:28" ht="12.75" customHeight="1" x14ac:dyDescent="0.3">
      <c r="F44" s="133"/>
      <c r="H44" s="98"/>
      <c r="I44" s="212"/>
      <c r="J44" s="214">
        <f t="shared" si="1"/>
        <v>0</v>
      </c>
    </row>
    <row r="45" spans="2:28" ht="12.75" customHeight="1" x14ac:dyDescent="0.3">
      <c r="F45" s="133"/>
      <c r="H45" s="98"/>
      <c r="I45" s="212"/>
      <c r="J45" s="214">
        <f t="shared" si="1"/>
        <v>0</v>
      </c>
    </row>
    <row r="46" spans="2:28" ht="12.75" customHeight="1" x14ac:dyDescent="0.3">
      <c r="C46" s="129"/>
      <c r="D46" s="112"/>
      <c r="E46" s="111"/>
      <c r="F46" s="133"/>
      <c r="H46" s="98"/>
      <c r="I46" s="212"/>
      <c r="J46" s="214">
        <f t="shared" si="1"/>
        <v>0</v>
      </c>
    </row>
    <row r="47" spans="2:28" ht="12.75" customHeight="1" x14ac:dyDescent="0.3">
      <c r="C47" s="128"/>
      <c r="D47" s="112"/>
      <c r="E47" s="111"/>
      <c r="F47" s="133"/>
      <c r="H47" s="98"/>
      <c r="I47" s="212"/>
      <c r="J47" s="214">
        <f t="shared" si="1"/>
        <v>0</v>
      </c>
    </row>
    <row r="49" spans="9:24" s="16" customFormat="1" ht="12.75" customHeight="1" x14ac:dyDescent="0.3">
      <c r="I49" s="206"/>
      <c r="J49" s="198"/>
      <c r="V49" s="34"/>
      <c r="X49" s="17"/>
    </row>
    <row r="50" spans="9:24" s="16" customFormat="1" ht="12.75" customHeight="1" x14ac:dyDescent="0.3">
      <c r="I50" s="206"/>
      <c r="J50" s="198"/>
      <c r="V50" s="34"/>
      <c r="X50" s="17"/>
    </row>
    <row r="51" spans="9:24" s="16" customFormat="1" ht="12.75" customHeight="1" x14ac:dyDescent="0.3">
      <c r="I51" s="206"/>
      <c r="J51" s="198"/>
      <c r="V51" s="34"/>
      <c r="X51" s="17"/>
    </row>
    <row r="52" spans="9:24" s="16" customFormat="1" ht="12.75" customHeight="1" x14ac:dyDescent="0.3">
      <c r="I52" s="206"/>
      <c r="J52" s="198"/>
      <c r="V52" s="34"/>
      <c r="X52" s="17"/>
    </row>
    <row r="53" spans="9:24" s="16" customFormat="1" ht="12.75" customHeight="1" x14ac:dyDescent="0.3">
      <c r="I53" s="206"/>
      <c r="J53" s="198"/>
      <c r="V53" s="34"/>
      <c r="X53" s="17"/>
    </row>
    <row r="54" spans="9:24" s="16" customFormat="1" ht="12.75" customHeight="1" x14ac:dyDescent="0.3">
      <c r="I54" s="206"/>
      <c r="J54" s="198"/>
      <c r="V54" s="34"/>
      <c r="X54" s="17"/>
    </row>
    <row r="55" spans="9:24" s="16" customFormat="1" ht="12.75" customHeight="1" x14ac:dyDescent="0.3">
      <c r="I55" s="206"/>
      <c r="J55" s="198"/>
      <c r="V55" s="34"/>
      <c r="X55" s="17"/>
    </row>
    <row r="56" spans="9:24" s="16" customFormat="1" ht="12.75" customHeight="1" x14ac:dyDescent="0.3">
      <c r="I56" s="206"/>
      <c r="J56" s="198"/>
      <c r="V56" s="34"/>
      <c r="X56" s="17"/>
    </row>
    <row r="57" spans="9:24" s="16" customFormat="1" ht="12.75" customHeight="1" x14ac:dyDescent="0.3">
      <c r="I57" s="206"/>
      <c r="J57" s="198"/>
      <c r="V57" s="34"/>
      <c r="X57" s="17"/>
    </row>
    <row r="58" spans="9:24" s="16" customFormat="1" ht="12.75" customHeight="1" x14ac:dyDescent="0.3">
      <c r="I58" s="206"/>
      <c r="J58" s="198"/>
      <c r="V58" s="34"/>
      <c r="X58" s="17"/>
    </row>
    <row r="59" spans="9:24" s="16" customFormat="1" ht="12.75" customHeight="1" x14ac:dyDescent="0.3">
      <c r="I59" s="206"/>
      <c r="J59" s="198"/>
      <c r="V59" s="34"/>
      <c r="X59" s="17"/>
    </row>
    <row r="60" spans="9:24" s="16" customFormat="1" ht="12.75" customHeight="1" x14ac:dyDescent="0.3">
      <c r="I60" s="206"/>
      <c r="J60" s="198"/>
      <c r="V60" s="34"/>
      <c r="X60" s="17"/>
    </row>
    <row r="61" spans="9:24" s="16" customFormat="1" ht="12.75" customHeight="1" x14ac:dyDescent="0.3">
      <c r="I61" s="206"/>
      <c r="J61" s="198"/>
      <c r="V61" s="34"/>
      <c r="X61" s="17"/>
    </row>
    <row r="62" spans="9:24" s="16" customFormat="1" ht="12.75" customHeight="1" x14ac:dyDescent="0.3">
      <c r="I62" s="206"/>
      <c r="J62" s="198"/>
      <c r="V62" s="34"/>
      <c r="X62" s="17"/>
    </row>
    <row r="63" spans="9:24" s="16" customFormat="1" ht="12.75" customHeight="1" x14ac:dyDescent="0.3">
      <c r="I63" s="206"/>
      <c r="J63" s="206"/>
      <c r="V63" s="34"/>
      <c r="X63" s="17"/>
    </row>
    <row r="64" spans="9:24" s="16" customFormat="1" ht="12.75" customHeight="1" x14ac:dyDescent="0.3">
      <c r="I64" s="206"/>
      <c r="J64" s="206"/>
      <c r="V64" s="34"/>
      <c r="X64" s="17"/>
    </row>
    <row r="65" spans="9:24" s="16" customFormat="1" ht="12.75" customHeight="1" x14ac:dyDescent="0.3">
      <c r="I65" s="206"/>
      <c r="J65" s="206"/>
      <c r="V65" s="34"/>
      <c r="X65" s="17"/>
    </row>
    <row r="66" spans="9:24" s="16" customFormat="1" ht="12.75" customHeight="1" x14ac:dyDescent="0.3">
      <c r="I66" s="206"/>
      <c r="J66" s="206"/>
      <c r="V66" s="34"/>
      <c r="X66" s="17"/>
    </row>
    <row r="67" spans="9:24" s="16" customFormat="1" ht="12.75" customHeight="1" x14ac:dyDescent="0.3">
      <c r="I67" s="206"/>
      <c r="J67" s="206"/>
      <c r="V67" s="34"/>
      <c r="X67" s="17"/>
    </row>
    <row r="68" spans="9:24" s="16" customFormat="1" ht="12.75" customHeight="1" x14ac:dyDescent="0.3">
      <c r="I68" s="206"/>
      <c r="J68" s="206"/>
      <c r="V68" s="34"/>
      <c r="X68" s="17"/>
    </row>
    <row r="69" spans="9:24" s="16" customFormat="1" ht="12.75" customHeight="1" x14ac:dyDescent="0.3">
      <c r="I69" s="206"/>
      <c r="J69" s="206"/>
      <c r="V69" s="34"/>
      <c r="X69" s="17"/>
    </row>
    <row r="70" spans="9:24" s="16" customFormat="1" ht="12.75" customHeight="1" x14ac:dyDescent="0.3">
      <c r="I70" s="206"/>
      <c r="J70" s="206"/>
      <c r="V70" s="34"/>
      <c r="X70" s="17"/>
    </row>
    <row r="71" spans="9:24" s="16" customFormat="1" ht="12.75" customHeight="1" x14ac:dyDescent="0.3">
      <c r="I71" s="206"/>
      <c r="J71" s="206"/>
      <c r="V71" s="34"/>
      <c r="X71" s="17"/>
    </row>
    <row r="72" spans="9:24" s="16" customFormat="1" ht="12.75" customHeight="1" x14ac:dyDescent="0.3">
      <c r="I72" s="206"/>
      <c r="J72" s="206"/>
      <c r="V72" s="34"/>
      <c r="X72" s="17"/>
    </row>
    <row r="73" spans="9:24" s="16" customFormat="1" ht="12.75" customHeight="1" x14ac:dyDescent="0.3">
      <c r="I73" s="206"/>
      <c r="J73" s="206"/>
      <c r="V73" s="34"/>
      <c r="X73" s="17"/>
    </row>
    <row r="74" spans="9:24" s="16" customFormat="1" ht="12.75" customHeight="1" x14ac:dyDescent="0.3">
      <c r="I74" s="206"/>
      <c r="J74" s="206"/>
      <c r="V74" s="34"/>
      <c r="X74" s="17"/>
    </row>
    <row r="75" spans="9:24" s="16" customFormat="1" ht="12.75" customHeight="1" x14ac:dyDescent="0.3">
      <c r="I75" s="206"/>
      <c r="J75" s="206"/>
      <c r="V75" s="34"/>
      <c r="X75" s="17"/>
    </row>
    <row r="76" spans="9:24" s="16" customFormat="1" ht="12.75" customHeight="1" x14ac:dyDescent="0.3">
      <c r="I76" s="206"/>
      <c r="J76" s="206"/>
      <c r="V76" s="34"/>
      <c r="X76" s="17"/>
    </row>
    <row r="77" spans="9:24" s="16" customFormat="1" ht="12.75" customHeight="1" x14ac:dyDescent="0.3">
      <c r="I77" s="206"/>
      <c r="J77" s="206"/>
      <c r="V77" s="34"/>
      <c r="X77" s="17"/>
    </row>
    <row r="78" spans="9:24" s="16" customFormat="1" ht="12.75" customHeight="1" x14ac:dyDescent="0.3">
      <c r="I78" s="206"/>
      <c r="J78" s="206"/>
      <c r="V78" s="34"/>
      <c r="X78" s="17"/>
    </row>
    <row r="79" spans="9:24" s="16" customFormat="1" ht="12.75" customHeight="1" x14ac:dyDescent="0.3">
      <c r="I79" s="206"/>
      <c r="J79" s="206"/>
      <c r="V79" s="34"/>
      <c r="X79" s="17"/>
    </row>
    <row r="80" spans="9:24" s="16" customFormat="1" ht="12.75" customHeight="1" x14ac:dyDescent="0.3">
      <c r="I80" s="206"/>
      <c r="J80" s="206"/>
      <c r="V80" s="34"/>
      <c r="X80" s="17"/>
    </row>
    <row r="81" spans="9:24" s="16" customFormat="1" ht="12.75" customHeight="1" x14ac:dyDescent="0.3">
      <c r="I81" s="206"/>
      <c r="J81" s="206"/>
      <c r="V81" s="34"/>
      <c r="X81" s="17"/>
    </row>
    <row r="82" spans="9:24" s="16" customFormat="1" ht="12.75" customHeight="1" x14ac:dyDescent="0.3">
      <c r="I82" s="206"/>
      <c r="J82" s="206"/>
      <c r="V82" s="34"/>
      <c r="X82" s="17"/>
    </row>
    <row r="83" spans="9:24" s="16" customFormat="1" ht="12.75" customHeight="1" x14ac:dyDescent="0.3">
      <c r="I83" s="206"/>
      <c r="J83" s="206"/>
      <c r="V83" s="34"/>
      <c r="X83" s="17"/>
    </row>
    <row r="84" spans="9:24" s="16" customFormat="1" ht="12.75" customHeight="1" x14ac:dyDescent="0.3">
      <c r="I84" s="206"/>
      <c r="J84" s="206"/>
      <c r="V84" s="34"/>
      <c r="X84" s="17"/>
    </row>
    <row r="85" spans="9:24" s="16" customFormat="1" ht="12.75" customHeight="1" x14ac:dyDescent="0.3">
      <c r="I85" s="206"/>
      <c r="J85" s="206"/>
      <c r="V85" s="34"/>
      <c r="X85" s="17"/>
    </row>
    <row r="86" spans="9:24" s="16" customFormat="1" ht="12.75" customHeight="1" x14ac:dyDescent="0.3">
      <c r="I86" s="206"/>
      <c r="J86" s="206"/>
      <c r="V86" s="34"/>
      <c r="X86" s="17"/>
    </row>
    <row r="87" spans="9:24" s="16" customFormat="1" ht="12.75" customHeight="1" x14ac:dyDescent="0.3">
      <c r="I87" s="206"/>
      <c r="J87" s="206"/>
      <c r="V87" s="34"/>
      <c r="X87" s="17"/>
    </row>
    <row r="88" spans="9:24" s="16" customFormat="1" ht="12.75" customHeight="1" x14ac:dyDescent="0.3">
      <c r="I88" s="206"/>
      <c r="J88" s="206"/>
      <c r="V88" s="34"/>
      <c r="X88" s="17"/>
    </row>
    <row r="89" spans="9:24" s="16" customFormat="1" ht="12.75" customHeight="1" x14ac:dyDescent="0.3">
      <c r="I89" s="206"/>
      <c r="J89" s="206"/>
      <c r="V89" s="34"/>
      <c r="X89" s="17"/>
    </row>
    <row r="90" spans="9:24" s="16" customFormat="1" ht="12.75" customHeight="1" x14ac:dyDescent="0.3">
      <c r="I90" s="206"/>
      <c r="J90" s="206"/>
      <c r="V90" s="34"/>
      <c r="X90" s="17"/>
    </row>
    <row r="91" spans="9:24" s="16" customFormat="1" ht="12.75" customHeight="1" x14ac:dyDescent="0.3">
      <c r="I91" s="206"/>
      <c r="J91" s="206"/>
      <c r="V91" s="34"/>
      <c r="X91" s="17"/>
    </row>
    <row r="92" spans="9:24" s="16" customFormat="1" ht="12.75" customHeight="1" x14ac:dyDescent="0.3">
      <c r="I92" s="206"/>
      <c r="J92" s="206"/>
      <c r="V92" s="34"/>
      <c r="X92" s="17"/>
    </row>
    <row r="93" spans="9:24" s="16" customFormat="1" ht="12.75" customHeight="1" x14ac:dyDescent="0.3">
      <c r="I93" s="206"/>
      <c r="J93" s="206"/>
      <c r="V93" s="34"/>
      <c r="X93" s="17"/>
    </row>
    <row r="94" spans="9:24" s="16" customFormat="1" ht="12.75" customHeight="1" x14ac:dyDescent="0.3">
      <c r="I94" s="206"/>
      <c r="J94" s="206"/>
      <c r="V94" s="34"/>
      <c r="X94" s="17"/>
    </row>
    <row r="95" spans="9:24" s="16" customFormat="1" ht="12.75" customHeight="1" x14ac:dyDescent="0.3">
      <c r="I95" s="206"/>
      <c r="J95" s="206"/>
      <c r="V95" s="34"/>
      <c r="X95" s="17"/>
    </row>
    <row r="96" spans="9:24" s="16" customFormat="1" ht="12.75" customHeight="1" x14ac:dyDescent="0.3">
      <c r="I96" s="206"/>
      <c r="J96" s="206"/>
      <c r="V96" s="34"/>
      <c r="X96" s="17"/>
    </row>
    <row r="97" spans="9:24" s="16" customFormat="1" ht="12.75" customHeight="1" x14ac:dyDescent="0.3">
      <c r="I97" s="206"/>
      <c r="J97" s="206"/>
      <c r="V97" s="34"/>
      <c r="X97" s="17"/>
    </row>
    <row r="98" spans="9:24" s="16" customFormat="1" ht="12.75" customHeight="1" x14ac:dyDescent="0.3">
      <c r="I98" s="206"/>
      <c r="J98" s="206"/>
      <c r="V98" s="34"/>
      <c r="X98" s="17"/>
    </row>
    <row r="99" spans="9:24" s="16" customFormat="1" ht="12.75" customHeight="1" x14ac:dyDescent="0.3">
      <c r="I99" s="206"/>
      <c r="J99" s="206"/>
      <c r="V99" s="34"/>
      <c r="X99" s="17"/>
    </row>
    <row r="100" spans="9:24" s="16" customFormat="1" ht="12.75" customHeight="1" x14ac:dyDescent="0.3">
      <c r="I100" s="206"/>
      <c r="J100" s="206"/>
      <c r="V100" s="34"/>
      <c r="X100" s="17"/>
    </row>
    <row r="101" spans="9:24" s="16" customFormat="1" ht="12.75" customHeight="1" x14ac:dyDescent="0.3">
      <c r="I101" s="206"/>
      <c r="J101" s="206"/>
      <c r="V101" s="34"/>
      <c r="X101" s="17"/>
    </row>
    <row r="102" spans="9:24" s="16" customFormat="1" ht="12.75" customHeight="1" x14ac:dyDescent="0.3">
      <c r="I102" s="206"/>
      <c r="J102" s="206"/>
      <c r="V102" s="34"/>
      <c r="X102" s="17"/>
    </row>
    <row r="103" spans="9:24" s="16" customFormat="1" ht="12.75" customHeight="1" x14ac:dyDescent="0.3">
      <c r="I103" s="206"/>
      <c r="J103" s="206"/>
      <c r="V103" s="34"/>
      <c r="X103" s="17"/>
    </row>
    <row r="104" spans="9:24" s="16" customFormat="1" ht="12.75" customHeight="1" x14ac:dyDescent="0.3">
      <c r="I104" s="206"/>
      <c r="J104" s="206"/>
      <c r="V104" s="34"/>
      <c r="X104" s="17"/>
    </row>
    <row r="105" spans="9:24" s="16" customFormat="1" ht="12.75" customHeight="1" x14ac:dyDescent="0.3">
      <c r="I105" s="206"/>
      <c r="J105" s="206"/>
      <c r="V105" s="34"/>
      <c r="X105" s="17"/>
    </row>
    <row r="106" spans="9:24" s="16" customFormat="1" ht="12.75" customHeight="1" x14ac:dyDescent="0.3">
      <c r="I106" s="206"/>
      <c r="J106" s="206"/>
      <c r="V106" s="34"/>
      <c r="X106" s="17"/>
    </row>
    <row r="107" spans="9:24" s="16" customFormat="1" ht="12.75" customHeight="1" x14ac:dyDescent="0.3">
      <c r="I107" s="206"/>
      <c r="J107" s="206"/>
      <c r="V107" s="34"/>
      <c r="X107" s="17"/>
    </row>
    <row r="108" spans="9:24" s="16" customFormat="1" ht="12.75" customHeight="1" x14ac:dyDescent="0.3">
      <c r="I108" s="206"/>
      <c r="J108" s="206"/>
      <c r="V108" s="34"/>
      <c r="X108" s="17"/>
    </row>
    <row r="109" spans="9:24" s="16" customFormat="1" ht="12.75" customHeight="1" x14ac:dyDescent="0.3">
      <c r="I109" s="206"/>
      <c r="J109" s="206"/>
      <c r="V109" s="34"/>
      <c r="X109" s="17"/>
    </row>
    <row r="110" spans="9:24" s="16" customFormat="1" ht="12.75" customHeight="1" x14ac:dyDescent="0.3">
      <c r="I110" s="206"/>
      <c r="J110" s="206"/>
      <c r="V110" s="34"/>
      <c r="X110" s="17"/>
    </row>
    <row r="111" spans="9:24" s="16" customFormat="1" ht="12.75" customHeight="1" x14ac:dyDescent="0.3">
      <c r="I111" s="206"/>
      <c r="J111" s="206"/>
      <c r="V111" s="34"/>
      <c r="X111" s="17"/>
    </row>
    <row r="112" spans="9:24" s="16" customFormat="1" ht="12.75" customHeight="1" x14ac:dyDescent="0.3">
      <c r="I112" s="206"/>
      <c r="J112" s="206"/>
      <c r="V112" s="34"/>
      <c r="X112" s="17"/>
    </row>
    <row r="113" spans="9:22" s="16" customFormat="1" ht="12.75" customHeight="1" x14ac:dyDescent="0.3">
      <c r="I113" s="206"/>
      <c r="J113" s="206"/>
      <c r="V113" s="34"/>
    </row>
    <row r="114" spans="9:22" s="16" customFormat="1" ht="12.75" customHeight="1" x14ac:dyDescent="0.3">
      <c r="I114" s="206"/>
      <c r="J114" s="206"/>
      <c r="V114" s="34"/>
    </row>
    <row r="115" spans="9:22" s="16" customFormat="1" ht="12.75" customHeight="1" x14ac:dyDescent="0.3">
      <c r="I115" s="206"/>
      <c r="J115" s="206"/>
      <c r="V115" s="34"/>
    </row>
    <row r="116" spans="9:22" s="16" customFormat="1" ht="12.75" customHeight="1" x14ac:dyDescent="0.3">
      <c r="I116" s="206"/>
      <c r="J116" s="206"/>
      <c r="V116" s="34"/>
    </row>
    <row r="117" spans="9:22" s="16" customFormat="1" ht="12.75" customHeight="1" x14ac:dyDescent="0.3">
      <c r="I117" s="206"/>
      <c r="J117" s="206"/>
      <c r="V117" s="34"/>
    </row>
    <row r="118" spans="9:22" s="16" customFormat="1" ht="12.75" customHeight="1" x14ac:dyDescent="0.3">
      <c r="I118" s="206"/>
      <c r="J118" s="206"/>
      <c r="V118" s="34"/>
    </row>
    <row r="119" spans="9:22" s="16" customFormat="1" ht="12.75" customHeight="1" x14ac:dyDescent="0.3">
      <c r="I119" s="206"/>
      <c r="J119" s="206"/>
      <c r="V119" s="34"/>
    </row>
    <row r="120" spans="9:22" s="16" customFormat="1" ht="12.75" customHeight="1" x14ac:dyDescent="0.3">
      <c r="I120" s="206"/>
      <c r="J120" s="206"/>
      <c r="V120" s="34"/>
    </row>
    <row r="121" spans="9:22" s="16" customFormat="1" ht="12.75" customHeight="1" x14ac:dyDescent="0.3">
      <c r="I121" s="206"/>
      <c r="J121" s="206"/>
      <c r="V121" s="34"/>
    </row>
    <row r="122" spans="9:22" s="16" customFormat="1" ht="12.75" customHeight="1" x14ac:dyDescent="0.3">
      <c r="I122" s="206"/>
      <c r="J122" s="206"/>
      <c r="V122" s="34"/>
    </row>
    <row r="123" spans="9:22" s="16" customFormat="1" ht="12.75" customHeight="1" x14ac:dyDescent="0.3">
      <c r="I123" s="206"/>
      <c r="J123" s="206"/>
      <c r="V123" s="34"/>
    </row>
    <row r="124" spans="9:22" s="16" customFormat="1" ht="12.75" customHeight="1" x14ac:dyDescent="0.3">
      <c r="I124" s="206"/>
      <c r="J124" s="206"/>
      <c r="V124" s="34"/>
    </row>
    <row r="125" spans="9:22" s="16" customFormat="1" ht="12.75" customHeight="1" x14ac:dyDescent="0.3">
      <c r="I125" s="206"/>
      <c r="J125" s="206"/>
      <c r="V125" s="34"/>
    </row>
    <row r="126" spans="9:22" s="16" customFormat="1" ht="12.75" customHeight="1" x14ac:dyDescent="0.3">
      <c r="I126" s="206"/>
      <c r="J126" s="206"/>
      <c r="V126" s="34"/>
    </row>
    <row r="127" spans="9:22" s="16" customFormat="1" ht="12.75" customHeight="1" x14ac:dyDescent="0.3">
      <c r="I127" s="206"/>
      <c r="J127" s="206"/>
      <c r="V127" s="34"/>
    </row>
    <row r="128" spans="9:22" s="16" customFormat="1" ht="12.75" customHeight="1" x14ac:dyDescent="0.3">
      <c r="I128" s="206"/>
      <c r="J128" s="198"/>
      <c r="V128" s="34"/>
    </row>
    <row r="129" spans="9:22" s="16" customFormat="1" ht="12.75" customHeight="1" x14ac:dyDescent="0.3">
      <c r="I129" s="206"/>
      <c r="J129" s="198"/>
      <c r="V129" s="34"/>
    </row>
  </sheetData>
  <sortState xmlns:xlrd2="http://schemas.microsoft.com/office/spreadsheetml/2017/richdata2" ref="C2:J129">
    <sortCondition descending="1" ref="J2:J129"/>
  </sortState>
  <mergeCells count="3">
    <mergeCell ref="L1:P1"/>
    <mergeCell ref="R1:V1"/>
    <mergeCell ref="X1:AB1"/>
  </mergeCells>
  <conditionalFormatting sqref="B2:B40">
    <cfRule type="duplicateValues" dxfId="51" priority="191"/>
    <cfRule type="duplicateValues" dxfId="50" priority="192"/>
    <cfRule type="duplicateValues" dxfId="49" priority="193"/>
    <cfRule type="duplicateValues" dxfId="48" priority="200"/>
    <cfRule type="duplicateValues" dxfId="47" priority="201"/>
    <cfRule type="duplicateValues" dxfId="46" priority="202"/>
    <cfRule type="duplicateValues" dxfId="45" priority="203"/>
  </conditionalFormatting>
  <conditionalFormatting sqref="C1:C1048576">
    <cfRule type="duplicateValues" dxfId="44" priority="47"/>
  </conditionalFormatting>
  <conditionalFormatting sqref="C41:C1048576 C1">
    <cfRule type="duplicateValues" dxfId="43" priority="179"/>
    <cfRule type="duplicateValues" dxfId="42" priority="180"/>
    <cfRule type="duplicateValues" dxfId="41" priority="181"/>
    <cfRule type="duplicateValues" dxfId="40" priority="182"/>
  </conditionalFormatting>
  <conditionalFormatting sqref="D2:E40">
    <cfRule type="containsErrors" dxfId="39" priority="58">
      <formula>ISERROR(D2)</formula>
    </cfRule>
  </conditionalFormatting>
  <conditionalFormatting sqref="I1:I1048576">
    <cfRule type="duplicateValues" dxfId="38" priority="1"/>
  </conditionalFormatting>
  <conditionalFormatting sqref="I2:I15">
    <cfRule type="duplicateValues" dxfId="37" priority="2"/>
  </conditionalFormatting>
  <conditionalFormatting sqref="M2:M40">
    <cfRule type="duplicateValues" dxfId="36" priority="150"/>
    <cfRule type="duplicateValues" dxfId="35" priority="151"/>
    <cfRule type="duplicateValues" dxfId="34" priority="152"/>
  </conditionalFormatting>
  <conditionalFormatting sqref="T2:U16">
    <cfRule type="containsErrors" dxfId="33" priority="52">
      <formula>ISERROR(T2)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B163"/>
  <sheetViews>
    <sheetView workbookViewId="0">
      <selection activeCell="L1" sqref="L1:P1048576"/>
    </sheetView>
  </sheetViews>
  <sheetFormatPr defaultColWidth="9.1796875" defaultRowHeight="12.75" customHeight="1" x14ac:dyDescent="0.3"/>
  <cols>
    <col min="1" max="1" width="3" style="6" customWidth="1"/>
    <col min="2" max="2" width="4.36328125" style="141" customWidth="1"/>
    <col min="3" max="3" width="27" style="9" customWidth="1"/>
    <col min="4" max="4" width="21.6328125" style="6" bestFit="1" customWidth="1"/>
    <col min="5" max="5" width="10.453125" style="6" customWidth="1"/>
    <col min="6" max="6" width="5.36328125" style="9" customWidth="1"/>
    <col min="7" max="7" width="4.36328125" style="7" customWidth="1"/>
    <col min="8" max="8" width="6.6328125" style="7" customWidth="1"/>
    <col min="9" max="9" width="4.1796875" style="7" bestFit="1" customWidth="1"/>
    <col min="10" max="10" width="8" style="46" customWidth="1"/>
    <col min="11" max="11" width="3" style="30" customWidth="1"/>
    <col min="12" max="12" width="3.1796875" style="6" hidden="1" customWidth="1"/>
    <col min="13" max="13" width="22.453125" style="9" hidden="1" customWidth="1"/>
    <col min="14" max="14" width="24.453125" style="6" hidden="1" customWidth="1"/>
    <col min="15" max="15" width="8.36328125" style="6" hidden="1" customWidth="1"/>
    <col min="16" max="16" width="4.6328125" style="6" hidden="1" customWidth="1"/>
    <col min="17" max="17" width="3.1796875" style="14" customWidth="1"/>
    <col min="18" max="18" width="3.6328125" style="9" customWidth="1"/>
    <col min="19" max="19" width="24" style="9" bestFit="1" customWidth="1"/>
    <col min="20" max="20" width="24.453125" style="6" customWidth="1"/>
    <col min="21" max="21" width="8.36328125" style="6" customWidth="1"/>
    <col min="22" max="22" width="4.6328125" style="6" customWidth="1"/>
    <col min="23" max="23" width="3.36328125" style="6" customWidth="1"/>
    <col min="24" max="24" width="2.90625" style="6" bestFit="1" customWidth="1"/>
    <col min="25" max="25" width="22.453125" style="6" bestFit="1" customWidth="1"/>
    <col min="26" max="26" width="22.36328125" style="6" bestFit="1" customWidth="1"/>
    <col min="27" max="27" width="8.1796875" style="6" bestFit="1" customWidth="1"/>
    <col min="28" max="28" width="2.453125" style="6" bestFit="1" customWidth="1"/>
    <col min="29" max="16384" width="9.1796875" style="6"/>
  </cols>
  <sheetData>
    <row r="1" spans="2:28" s="72" customFormat="1" ht="24.75" customHeight="1" x14ac:dyDescent="0.3">
      <c r="B1" s="138"/>
      <c r="C1" s="142" t="s">
        <v>250</v>
      </c>
      <c r="D1" s="142" t="s">
        <v>99</v>
      </c>
      <c r="E1" s="142" t="s">
        <v>100</v>
      </c>
      <c r="F1" s="151" t="s">
        <v>40</v>
      </c>
      <c r="G1" s="152" t="s">
        <v>48</v>
      </c>
      <c r="H1" s="152" t="s">
        <v>25</v>
      </c>
      <c r="I1" s="152" t="s">
        <v>54</v>
      </c>
      <c r="J1" s="84" t="s">
        <v>98</v>
      </c>
      <c r="K1" s="80"/>
      <c r="L1" s="142"/>
      <c r="M1" s="74" t="s">
        <v>25</v>
      </c>
      <c r="N1" s="74"/>
      <c r="O1" s="70"/>
      <c r="P1" s="70"/>
      <c r="R1" s="142"/>
      <c r="S1" s="74" t="s">
        <v>94</v>
      </c>
      <c r="T1" s="74" t="s">
        <v>497</v>
      </c>
      <c r="U1" s="70"/>
      <c r="V1" s="70"/>
      <c r="W1" s="70"/>
      <c r="X1" s="225" t="s">
        <v>611</v>
      </c>
      <c r="Y1" s="225"/>
      <c r="Z1" s="225"/>
      <c r="AA1" s="225"/>
      <c r="AB1" s="225"/>
    </row>
    <row r="2" spans="2:28" ht="12.75" customHeight="1" x14ac:dyDescent="0.3">
      <c r="B2" s="139" t="str">
        <f t="shared" ref="B2:B33" si="0">UPPER(TRIM(C2))</f>
        <v>ABDULLAH TALHA YİĞENLER</v>
      </c>
      <c r="C2" s="55" t="s">
        <v>66</v>
      </c>
      <c r="D2" s="6" t="s">
        <v>65</v>
      </c>
      <c r="E2" s="2" t="s">
        <v>39</v>
      </c>
      <c r="F2" s="40">
        <v>32</v>
      </c>
      <c r="G2" s="47">
        <v>500</v>
      </c>
      <c r="H2" s="39"/>
      <c r="I2" s="40">
        <v>48</v>
      </c>
      <c r="J2" s="48">
        <f t="shared" ref="J2:J33" si="1">F2+G2+H2+I2</f>
        <v>580</v>
      </c>
      <c r="K2" s="40"/>
      <c r="L2" s="1" t="s">
        <v>0</v>
      </c>
      <c r="M2" s="64"/>
      <c r="N2" s="45"/>
      <c r="O2" s="45"/>
      <c r="P2" s="9">
        <v>32</v>
      </c>
      <c r="Q2" s="6"/>
      <c r="R2" s="60" t="s">
        <v>0</v>
      </c>
      <c r="S2" s="221" t="s">
        <v>66</v>
      </c>
      <c r="T2" s="221" t="s">
        <v>65</v>
      </c>
      <c r="U2" s="221" t="s">
        <v>39</v>
      </c>
      <c r="V2" s="9">
        <v>32</v>
      </c>
      <c r="W2" s="9"/>
      <c r="X2" s="60" t="s">
        <v>0</v>
      </c>
      <c r="Y2" s="221" t="s">
        <v>66</v>
      </c>
      <c r="Z2" s="221" t="s">
        <v>65</v>
      </c>
      <c r="AA2" s="221" t="s">
        <v>39</v>
      </c>
      <c r="AB2" s="187">
        <v>48</v>
      </c>
    </row>
    <row r="3" spans="2:28" ht="12.75" customHeight="1" x14ac:dyDescent="0.3">
      <c r="B3" s="139" t="str">
        <f t="shared" si="0"/>
        <v>İBRAHİM GÜNDÜZ</v>
      </c>
      <c r="C3" s="55" t="s">
        <v>485</v>
      </c>
      <c r="D3" s="6" t="s">
        <v>251</v>
      </c>
      <c r="E3" s="6" t="s">
        <v>30</v>
      </c>
      <c r="F3" s="40">
        <v>31</v>
      </c>
      <c r="G3" s="47">
        <v>500</v>
      </c>
      <c r="H3" s="39"/>
      <c r="I3" s="40">
        <v>46</v>
      </c>
      <c r="J3" s="48">
        <f t="shared" si="1"/>
        <v>577</v>
      </c>
      <c r="K3" s="40"/>
      <c r="L3" s="1" t="s">
        <v>2</v>
      </c>
      <c r="M3" s="64"/>
      <c r="N3" s="45"/>
      <c r="O3" s="45"/>
      <c r="P3" s="9">
        <v>31</v>
      </c>
      <c r="Q3" s="6"/>
      <c r="R3" s="60" t="s">
        <v>2</v>
      </c>
      <c r="S3" s="221" t="s">
        <v>485</v>
      </c>
      <c r="T3" s="221" t="s">
        <v>251</v>
      </c>
      <c r="U3" s="221" t="s">
        <v>30</v>
      </c>
      <c r="V3" s="9">
        <v>31</v>
      </c>
      <c r="W3" s="9"/>
      <c r="X3" s="60" t="s">
        <v>2</v>
      </c>
      <c r="Y3" s="221" t="s">
        <v>606</v>
      </c>
      <c r="Z3" s="221" t="s">
        <v>492</v>
      </c>
      <c r="AA3" s="221" t="s">
        <v>30</v>
      </c>
      <c r="AB3" s="187">
        <v>47</v>
      </c>
    </row>
    <row r="4" spans="2:28" ht="12.75" customHeight="1" x14ac:dyDescent="0.3">
      <c r="B4" s="139" t="str">
        <f t="shared" si="0"/>
        <v>TUGAY ŞİRZAT YILMAZ</v>
      </c>
      <c r="C4" s="55" t="s">
        <v>486</v>
      </c>
      <c r="D4" s="6" t="s">
        <v>487</v>
      </c>
      <c r="E4" s="6" t="s">
        <v>16</v>
      </c>
      <c r="F4" s="40">
        <v>30</v>
      </c>
      <c r="G4" s="47">
        <v>500</v>
      </c>
      <c r="H4" s="39"/>
      <c r="I4" s="40">
        <v>45</v>
      </c>
      <c r="J4" s="48">
        <f t="shared" si="1"/>
        <v>575</v>
      </c>
      <c r="K4" s="40"/>
      <c r="L4" s="1" t="s">
        <v>4</v>
      </c>
      <c r="M4" s="64"/>
      <c r="N4" s="45"/>
      <c r="O4" s="45"/>
      <c r="P4" s="9">
        <v>30</v>
      </c>
      <c r="Q4" s="6"/>
      <c r="R4" s="60" t="s">
        <v>4</v>
      </c>
      <c r="S4" s="55" t="s">
        <v>486</v>
      </c>
      <c r="T4" s="55" t="s">
        <v>487</v>
      </c>
      <c r="U4" s="55" t="s">
        <v>16</v>
      </c>
      <c r="V4" s="9">
        <v>30</v>
      </c>
      <c r="W4" s="9"/>
      <c r="X4" s="60" t="s">
        <v>4</v>
      </c>
      <c r="Y4" s="55" t="s">
        <v>607</v>
      </c>
      <c r="Z4" s="55" t="s">
        <v>251</v>
      </c>
      <c r="AA4" s="55" t="s">
        <v>30</v>
      </c>
      <c r="AB4" s="187">
        <v>46</v>
      </c>
    </row>
    <row r="5" spans="2:28" ht="12.75" customHeight="1" x14ac:dyDescent="0.3">
      <c r="B5" s="139" t="str">
        <f t="shared" si="0"/>
        <v>UĞURCAN DURSUN</v>
      </c>
      <c r="C5" s="55" t="s">
        <v>144</v>
      </c>
      <c r="D5" s="6" t="s">
        <v>488</v>
      </c>
      <c r="E5" s="6" t="s">
        <v>30</v>
      </c>
      <c r="F5" s="40">
        <v>29</v>
      </c>
      <c r="G5" s="47">
        <v>500</v>
      </c>
      <c r="H5" s="39"/>
      <c r="I5" s="40">
        <v>44</v>
      </c>
      <c r="J5" s="48">
        <f t="shared" si="1"/>
        <v>573</v>
      </c>
      <c r="K5" s="40"/>
      <c r="L5" s="1" t="s">
        <v>6</v>
      </c>
      <c r="M5" s="64"/>
      <c r="N5" s="45"/>
      <c r="O5" s="45"/>
      <c r="P5" s="9">
        <v>29</v>
      </c>
      <c r="Q5" s="6"/>
      <c r="R5" s="60" t="s">
        <v>6</v>
      </c>
      <c r="S5" s="55" t="s">
        <v>144</v>
      </c>
      <c r="T5" s="55" t="s">
        <v>488</v>
      </c>
      <c r="U5" s="55" t="s">
        <v>30</v>
      </c>
      <c r="V5" s="9">
        <v>29</v>
      </c>
      <c r="W5" s="9"/>
      <c r="X5" s="60" t="s">
        <v>6</v>
      </c>
      <c r="Y5" s="55" t="s">
        <v>486</v>
      </c>
      <c r="Z5" s="55" t="s">
        <v>487</v>
      </c>
      <c r="AA5" s="55" t="s">
        <v>16</v>
      </c>
      <c r="AB5" s="187">
        <v>45</v>
      </c>
    </row>
    <row r="6" spans="2:28" ht="12.75" customHeight="1" x14ac:dyDescent="0.3">
      <c r="B6" s="139" t="str">
        <f t="shared" si="0"/>
        <v>HAKAN IŞIK</v>
      </c>
      <c r="C6" s="55" t="s">
        <v>489</v>
      </c>
      <c r="D6" s="6" t="s">
        <v>251</v>
      </c>
      <c r="E6" s="6" t="s">
        <v>30</v>
      </c>
      <c r="F6" s="40">
        <v>28</v>
      </c>
      <c r="G6" s="47">
        <v>500</v>
      </c>
      <c r="H6" s="39"/>
      <c r="I6" s="40">
        <v>43</v>
      </c>
      <c r="J6" s="48">
        <f t="shared" si="1"/>
        <v>571</v>
      </c>
      <c r="K6" s="40"/>
      <c r="L6" s="1" t="s">
        <v>8</v>
      </c>
      <c r="M6" s="64"/>
      <c r="N6" s="45"/>
      <c r="O6" s="45"/>
      <c r="P6" s="9">
        <v>28</v>
      </c>
      <c r="Q6" s="6"/>
      <c r="R6" s="60" t="s">
        <v>8</v>
      </c>
      <c r="S6" s="55" t="s">
        <v>489</v>
      </c>
      <c r="T6" s="55" t="s">
        <v>251</v>
      </c>
      <c r="U6" s="55" t="s">
        <v>30</v>
      </c>
      <c r="V6" s="9">
        <v>28</v>
      </c>
      <c r="W6" s="9"/>
      <c r="X6" s="60" t="s">
        <v>8</v>
      </c>
      <c r="Y6" s="55" t="s">
        <v>60</v>
      </c>
      <c r="Z6" s="55" t="s">
        <v>488</v>
      </c>
      <c r="AA6" s="55" t="s">
        <v>30</v>
      </c>
      <c r="AB6" s="187">
        <v>44</v>
      </c>
    </row>
    <row r="7" spans="2:28" ht="12.75" customHeight="1" x14ac:dyDescent="0.3">
      <c r="B7" s="139" t="str">
        <f t="shared" si="0"/>
        <v>MEHMET ALİ KARABOĞA</v>
      </c>
      <c r="C7" s="55" t="s">
        <v>145</v>
      </c>
      <c r="D7" s="6" t="s">
        <v>490</v>
      </c>
      <c r="E7" s="6" t="s">
        <v>30</v>
      </c>
      <c r="F7" s="40">
        <v>27</v>
      </c>
      <c r="G7" s="47">
        <v>500</v>
      </c>
      <c r="H7" s="39"/>
      <c r="I7" s="40">
        <v>41</v>
      </c>
      <c r="J7" s="48">
        <f t="shared" si="1"/>
        <v>568</v>
      </c>
      <c r="K7" s="40"/>
      <c r="L7" s="1" t="s">
        <v>9</v>
      </c>
      <c r="M7" s="64"/>
      <c r="N7" s="45"/>
      <c r="O7" s="45"/>
      <c r="P7" s="9">
        <v>27</v>
      </c>
      <c r="Q7" s="6"/>
      <c r="R7" s="60" t="s">
        <v>9</v>
      </c>
      <c r="S7" s="55" t="s">
        <v>145</v>
      </c>
      <c r="T7" s="55" t="s">
        <v>490</v>
      </c>
      <c r="U7" s="55" t="s">
        <v>30</v>
      </c>
      <c r="V7" s="9">
        <v>27</v>
      </c>
      <c r="W7" s="9"/>
      <c r="X7" s="60" t="s">
        <v>9</v>
      </c>
      <c r="Y7" s="55" t="s">
        <v>608</v>
      </c>
      <c r="Z7" s="55" t="s">
        <v>251</v>
      </c>
      <c r="AA7" s="55" t="s">
        <v>30</v>
      </c>
      <c r="AB7" s="187">
        <v>43</v>
      </c>
    </row>
    <row r="8" spans="2:28" ht="12.75" customHeight="1" x14ac:dyDescent="0.3">
      <c r="B8" s="139" t="str">
        <f t="shared" si="0"/>
        <v>ZİVER GÜNDÜZ</v>
      </c>
      <c r="C8" s="55" t="s">
        <v>253</v>
      </c>
      <c r="D8" s="6" t="s">
        <v>492</v>
      </c>
      <c r="E8" s="6" t="s">
        <v>30</v>
      </c>
      <c r="F8" s="40">
        <v>21</v>
      </c>
      <c r="G8" s="47">
        <v>500</v>
      </c>
      <c r="H8" s="39"/>
      <c r="I8" s="40">
        <v>47</v>
      </c>
      <c r="J8" s="48">
        <f t="shared" si="1"/>
        <v>568</v>
      </c>
      <c r="K8" s="40"/>
      <c r="L8" s="1" t="s">
        <v>10</v>
      </c>
      <c r="M8" s="64"/>
      <c r="N8" s="45"/>
      <c r="O8" s="45"/>
      <c r="P8" s="9">
        <v>26</v>
      </c>
      <c r="Q8" s="6"/>
      <c r="R8" s="60" t="s">
        <v>10</v>
      </c>
      <c r="S8" s="55" t="s">
        <v>173</v>
      </c>
      <c r="T8" s="55" t="s">
        <v>81</v>
      </c>
      <c r="U8" s="55" t="s">
        <v>33</v>
      </c>
      <c r="V8" s="9">
        <v>26</v>
      </c>
      <c r="W8" s="9"/>
      <c r="X8" s="60" t="s">
        <v>10</v>
      </c>
      <c r="Y8" s="55" t="s">
        <v>68</v>
      </c>
      <c r="Z8" s="55" t="s">
        <v>487</v>
      </c>
      <c r="AA8" s="55" t="s">
        <v>16</v>
      </c>
      <c r="AB8" s="187">
        <v>42</v>
      </c>
    </row>
    <row r="9" spans="2:28" ht="12.75" customHeight="1" x14ac:dyDescent="0.3">
      <c r="B9" s="139" t="str">
        <f t="shared" si="0"/>
        <v>ZABİT KÜRŞAT ÇAĞLAYAN</v>
      </c>
      <c r="C9" s="55" t="s">
        <v>68</v>
      </c>
      <c r="D9" s="6" t="s">
        <v>487</v>
      </c>
      <c r="E9" s="6" t="s">
        <v>16</v>
      </c>
      <c r="F9" s="40">
        <v>23</v>
      </c>
      <c r="G9" s="47">
        <v>500</v>
      </c>
      <c r="H9" s="39"/>
      <c r="I9" s="40">
        <v>42</v>
      </c>
      <c r="J9" s="48">
        <f t="shared" si="1"/>
        <v>565</v>
      </c>
      <c r="K9" s="40"/>
      <c r="L9" s="1" t="s">
        <v>11</v>
      </c>
      <c r="M9" s="64"/>
      <c r="N9" s="45"/>
      <c r="O9" s="45"/>
      <c r="P9" s="9">
        <v>25</v>
      </c>
      <c r="Q9" s="6"/>
      <c r="R9" s="60" t="s">
        <v>11</v>
      </c>
      <c r="S9" s="55" t="s">
        <v>148</v>
      </c>
      <c r="T9" s="55" t="s">
        <v>424</v>
      </c>
      <c r="U9" s="55" t="s">
        <v>30</v>
      </c>
      <c r="V9" s="9">
        <v>25</v>
      </c>
      <c r="W9" s="9"/>
      <c r="X9" s="60" t="s">
        <v>11</v>
      </c>
      <c r="Y9" s="55" t="s">
        <v>609</v>
      </c>
      <c r="Z9" s="55" t="s">
        <v>490</v>
      </c>
      <c r="AA9" s="55" t="s">
        <v>30</v>
      </c>
      <c r="AB9" s="187">
        <v>41</v>
      </c>
    </row>
    <row r="10" spans="2:28" ht="12.75" customHeight="1" x14ac:dyDescent="0.3">
      <c r="B10" s="139" t="str">
        <f t="shared" si="0"/>
        <v>TARIK SAİM ÖZBEK</v>
      </c>
      <c r="C10" s="55" t="s">
        <v>254</v>
      </c>
      <c r="D10" s="6" t="s">
        <v>491</v>
      </c>
      <c r="E10" s="6" t="s">
        <v>30</v>
      </c>
      <c r="F10" s="40">
        <v>24</v>
      </c>
      <c r="G10" s="47">
        <v>500</v>
      </c>
      <c r="H10" s="39"/>
      <c r="I10" s="40">
        <v>40</v>
      </c>
      <c r="J10" s="48">
        <f t="shared" si="1"/>
        <v>564</v>
      </c>
      <c r="K10" s="40"/>
      <c r="L10" s="1" t="s">
        <v>13</v>
      </c>
      <c r="M10" s="64"/>
      <c r="N10" s="45"/>
      <c r="O10" s="45"/>
      <c r="P10" s="9">
        <v>24</v>
      </c>
      <c r="Q10" s="6"/>
      <c r="R10" s="60" t="s">
        <v>13</v>
      </c>
      <c r="S10" s="55" t="s">
        <v>254</v>
      </c>
      <c r="T10" s="55" t="s">
        <v>491</v>
      </c>
      <c r="U10" s="55" t="s">
        <v>30</v>
      </c>
      <c r="V10" s="9">
        <v>24</v>
      </c>
      <c r="W10" s="9"/>
      <c r="X10" s="60" t="s">
        <v>13</v>
      </c>
      <c r="Y10" s="55" t="s">
        <v>610</v>
      </c>
      <c r="Z10" s="55" t="s">
        <v>491</v>
      </c>
      <c r="AA10" s="55" t="s">
        <v>30</v>
      </c>
      <c r="AB10" s="187">
        <v>40</v>
      </c>
    </row>
    <row r="11" spans="2:28" ht="12.75" customHeight="1" x14ac:dyDescent="0.3">
      <c r="B11" s="139" t="str">
        <f t="shared" si="0"/>
        <v>MUHAMMED ALİ ATAKUL</v>
      </c>
      <c r="C11" s="55" t="s">
        <v>148</v>
      </c>
      <c r="D11" s="6" t="s">
        <v>424</v>
      </c>
      <c r="E11" s="6" t="s">
        <v>30</v>
      </c>
      <c r="F11" s="40">
        <v>25</v>
      </c>
      <c r="G11" s="47">
        <v>500</v>
      </c>
      <c r="H11" s="39"/>
      <c r="I11" s="40">
        <v>38</v>
      </c>
      <c r="J11" s="48">
        <f t="shared" si="1"/>
        <v>563</v>
      </c>
      <c r="K11" s="40"/>
      <c r="L11" s="1" t="s">
        <v>14</v>
      </c>
      <c r="M11" s="64"/>
      <c r="N11" s="45"/>
      <c r="O11" s="45"/>
      <c r="P11" s="9">
        <v>23</v>
      </c>
      <c r="Q11" s="6"/>
      <c r="R11" s="60" t="s">
        <v>14</v>
      </c>
      <c r="S11" s="55" t="s">
        <v>68</v>
      </c>
      <c r="T11" s="55" t="s">
        <v>487</v>
      </c>
      <c r="U11" s="55" t="s">
        <v>16</v>
      </c>
      <c r="V11" s="9">
        <v>23</v>
      </c>
      <c r="W11" s="9"/>
      <c r="X11" s="60" t="s">
        <v>14</v>
      </c>
      <c r="Y11" s="55" t="s">
        <v>206</v>
      </c>
      <c r="Z11" s="55" t="s">
        <v>425</v>
      </c>
      <c r="AA11" s="55" t="s">
        <v>426</v>
      </c>
      <c r="AB11" s="187">
        <v>39</v>
      </c>
    </row>
    <row r="12" spans="2:28" ht="12.75" customHeight="1" x14ac:dyDescent="0.3">
      <c r="B12" s="139" t="str">
        <f t="shared" si="0"/>
        <v>HALİL İBRAHİM ZER</v>
      </c>
      <c r="C12" s="55" t="s">
        <v>206</v>
      </c>
      <c r="D12" s="6" t="s">
        <v>425</v>
      </c>
      <c r="E12" s="6" t="s">
        <v>426</v>
      </c>
      <c r="F12" s="40">
        <v>22</v>
      </c>
      <c r="G12" s="47">
        <v>500</v>
      </c>
      <c r="H12" s="39"/>
      <c r="I12" s="40">
        <v>39</v>
      </c>
      <c r="J12" s="48">
        <f t="shared" si="1"/>
        <v>561</v>
      </c>
      <c r="K12" s="40"/>
      <c r="L12" s="1" t="s">
        <v>15</v>
      </c>
      <c r="M12" s="64"/>
      <c r="N12" s="45"/>
      <c r="O12" s="45"/>
      <c r="P12" s="9">
        <v>22</v>
      </c>
      <c r="Q12" s="6"/>
      <c r="R12" s="60" t="s">
        <v>15</v>
      </c>
      <c r="S12" s="55" t="s">
        <v>206</v>
      </c>
      <c r="T12" s="55" t="s">
        <v>425</v>
      </c>
      <c r="U12" s="55" t="s">
        <v>426</v>
      </c>
      <c r="V12" s="9">
        <v>22</v>
      </c>
      <c r="W12" s="9"/>
      <c r="X12" s="60" t="s">
        <v>15</v>
      </c>
      <c r="Y12" s="55" t="s">
        <v>86</v>
      </c>
      <c r="Z12" s="55" t="s">
        <v>424</v>
      </c>
      <c r="AA12" s="55" t="s">
        <v>30</v>
      </c>
      <c r="AB12" s="187">
        <v>38</v>
      </c>
    </row>
    <row r="13" spans="2:28" ht="12.75" customHeight="1" x14ac:dyDescent="0.3">
      <c r="B13" s="139" t="str">
        <f t="shared" si="0"/>
        <v>KENAN EREN KAHRAMAN</v>
      </c>
      <c r="C13" s="55" t="s">
        <v>173</v>
      </c>
      <c r="D13" s="6" t="s">
        <v>81</v>
      </c>
      <c r="E13" s="6" t="s">
        <v>33</v>
      </c>
      <c r="F13" s="40">
        <v>26</v>
      </c>
      <c r="G13" s="47">
        <v>500</v>
      </c>
      <c r="H13" s="39"/>
      <c r="I13" s="40"/>
      <c r="J13" s="48">
        <f t="shared" si="1"/>
        <v>526</v>
      </c>
      <c r="K13" s="40"/>
      <c r="L13" s="1" t="s">
        <v>17</v>
      </c>
      <c r="M13" s="64"/>
      <c r="N13" s="45"/>
      <c r="O13" s="45"/>
      <c r="P13" s="9">
        <v>21</v>
      </c>
      <c r="Q13" s="6"/>
      <c r="R13" s="60" t="s">
        <v>17</v>
      </c>
      <c r="S13" s="55" t="s">
        <v>253</v>
      </c>
      <c r="T13" s="55" t="s">
        <v>492</v>
      </c>
      <c r="U13" s="55" t="s">
        <v>30</v>
      </c>
      <c r="V13" s="9">
        <v>21</v>
      </c>
      <c r="W13" s="9"/>
      <c r="X13" s="60"/>
      <c r="Y13" s="55"/>
      <c r="Z13" s="55"/>
      <c r="AA13" s="55"/>
      <c r="AB13" s="187"/>
    </row>
    <row r="14" spans="2:28" ht="12.75" customHeight="1" x14ac:dyDescent="0.3">
      <c r="B14" s="139" t="str">
        <f t="shared" si="0"/>
        <v>ALİ AFŞİN GÜL</v>
      </c>
      <c r="C14" s="55" t="s">
        <v>493</v>
      </c>
      <c r="D14" s="6" t="s">
        <v>82</v>
      </c>
      <c r="E14" s="6" t="s">
        <v>3</v>
      </c>
      <c r="F14" s="40">
        <v>20</v>
      </c>
      <c r="G14" s="47">
        <v>500</v>
      </c>
      <c r="H14" s="39"/>
      <c r="I14" s="40"/>
      <c r="J14" s="48">
        <f t="shared" si="1"/>
        <v>520</v>
      </c>
      <c r="K14" s="40"/>
      <c r="L14" s="1" t="s">
        <v>18</v>
      </c>
      <c r="M14" s="64"/>
      <c r="N14" s="45"/>
      <c r="O14" s="45"/>
      <c r="P14" s="9">
        <v>20</v>
      </c>
      <c r="Q14" s="6"/>
      <c r="R14" s="60" t="s">
        <v>18</v>
      </c>
      <c r="S14" s="55" t="s">
        <v>493</v>
      </c>
      <c r="T14" s="55" t="s">
        <v>82</v>
      </c>
      <c r="U14" s="55" t="s">
        <v>3</v>
      </c>
      <c r="V14" s="9">
        <v>20</v>
      </c>
      <c r="W14" s="9"/>
    </row>
    <row r="15" spans="2:28" ht="12.75" customHeight="1" x14ac:dyDescent="0.3">
      <c r="B15" s="139" t="str">
        <f t="shared" si="0"/>
        <v>METİN BEKAR</v>
      </c>
      <c r="C15" s="55" t="s">
        <v>494</v>
      </c>
      <c r="D15" s="6" t="s">
        <v>82</v>
      </c>
      <c r="E15" s="6" t="s">
        <v>3</v>
      </c>
      <c r="F15" s="40">
        <v>19</v>
      </c>
      <c r="G15" s="47">
        <v>500</v>
      </c>
      <c r="H15" s="39"/>
      <c r="I15" s="40"/>
      <c r="J15" s="48">
        <f t="shared" si="1"/>
        <v>519</v>
      </c>
      <c r="K15" s="40"/>
      <c r="L15" s="1" t="s">
        <v>19</v>
      </c>
      <c r="M15" s="64"/>
      <c r="N15" s="45"/>
      <c r="O15" s="45"/>
      <c r="P15" s="9">
        <v>19</v>
      </c>
      <c r="Q15" s="6"/>
      <c r="R15" s="60" t="s">
        <v>19</v>
      </c>
      <c r="S15" s="55" t="s">
        <v>494</v>
      </c>
      <c r="T15" s="55" t="s">
        <v>82</v>
      </c>
      <c r="U15" s="55" t="s">
        <v>3</v>
      </c>
      <c r="V15" s="9">
        <v>19</v>
      </c>
      <c r="W15" s="9"/>
    </row>
    <row r="16" spans="2:28" ht="12.75" customHeight="1" x14ac:dyDescent="0.3">
      <c r="B16" s="139" t="str">
        <f t="shared" si="0"/>
        <v>ARDA TEMEL</v>
      </c>
      <c r="C16" s="55" t="s">
        <v>252</v>
      </c>
      <c r="D16" s="6" t="s">
        <v>496</v>
      </c>
      <c r="E16" s="6" t="s">
        <v>29</v>
      </c>
      <c r="F16" s="40">
        <v>17</v>
      </c>
      <c r="G16" s="47">
        <v>500</v>
      </c>
      <c r="H16" s="39"/>
      <c r="I16" s="40"/>
      <c r="J16" s="48">
        <f t="shared" si="1"/>
        <v>517</v>
      </c>
      <c r="K16" s="40"/>
      <c r="L16" s="1" t="s">
        <v>20</v>
      </c>
      <c r="M16" s="64"/>
      <c r="N16" s="45"/>
      <c r="O16" s="45"/>
      <c r="P16" s="9">
        <v>18</v>
      </c>
      <c r="Q16" s="6"/>
      <c r="R16" s="60" t="s">
        <v>21</v>
      </c>
      <c r="S16" s="55" t="s">
        <v>260</v>
      </c>
      <c r="T16" s="55" t="s">
        <v>495</v>
      </c>
      <c r="U16" s="55" t="s">
        <v>30</v>
      </c>
      <c r="V16" s="9">
        <v>17</v>
      </c>
      <c r="W16" s="9"/>
    </row>
    <row r="17" spans="2:23" ht="12.75" customHeight="1" x14ac:dyDescent="0.3">
      <c r="B17" s="139" t="str">
        <f t="shared" si="0"/>
        <v>MEHMET SERKAN ALDOĞAN</v>
      </c>
      <c r="C17" s="55" t="s">
        <v>260</v>
      </c>
      <c r="D17" s="6" t="s">
        <v>495</v>
      </c>
      <c r="E17" s="6" t="s">
        <v>30</v>
      </c>
      <c r="F17" s="40">
        <v>17</v>
      </c>
      <c r="G17" s="47">
        <v>500</v>
      </c>
      <c r="H17" s="39"/>
      <c r="I17" s="40"/>
      <c r="J17" s="48">
        <f t="shared" si="1"/>
        <v>517</v>
      </c>
      <c r="K17" s="40"/>
      <c r="L17" s="1" t="s">
        <v>21</v>
      </c>
      <c r="M17" s="64"/>
      <c r="N17" s="45"/>
      <c r="O17" s="45"/>
      <c r="P17" s="9">
        <v>17</v>
      </c>
      <c r="Q17" s="6"/>
      <c r="R17" s="60" t="s">
        <v>21</v>
      </c>
      <c r="S17" s="55" t="s">
        <v>252</v>
      </c>
      <c r="T17" s="55" t="s">
        <v>496</v>
      </c>
      <c r="U17" s="55" t="s">
        <v>29</v>
      </c>
      <c r="V17" s="9">
        <v>17</v>
      </c>
      <c r="W17" s="9"/>
    </row>
    <row r="18" spans="2:23" ht="12.75" customHeight="1" x14ac:dyDescent="0.3">
      <c r="B18" s="139" t="str">
        <f t="shared" si="0"/>
        <v>AHMET GÖKDEMİR</v>
      </c>
      <c r="C18" s="55" t="s">
        <v>261</v>
      </c>
      <c r="F18" s="40">
        <v>16</v>
      </c>
      <c r="G18" s="47">
        <v>500</v>
      </c>
      <c r="H18" s="39"/>
      <c r="I18" s="40"/>
      <c r="J18" s="48">
        <f t="shared" si="1"/>
        <v>516</v>
      </c>
      <c r="K18" s="40"/>
      <c r="L18" s="1" t="s">
        <v>22</v>
      </c>
      <c r="M18" s="64"/>
      <c r="N18" s="45"/>
      <c r="O18" s="45"/>
      <c r="P18" s="9">
        <v>16</v>
      </c>
      <c r="Q18" s="6"/>
      <c r="R18" s="60" t="s">
        <v>22</v>
      </c>
      <c r="S18" s="64" t="s">
        <v>261</v>
      </c>
      <c r="T18" s="45"/>
      <c r="U18" s="45"/>
      <c r="V18" s="9">
        <v>16</v>
      </c>
      <c r="W18" s="9"/>
    </row>
    <row r="19" spans="2:23" ht="12.75" customHeight="1" x14ac:dyDescent="0.3">
      <c r="B19" s="139" t="str">
        <f t="shared" si="0"/>
        <v>ARDA KEKİLLİOĞLU</v>
      </c>
      <c r="C19" s="55" t="s">
        <v>58</v>
      </c>
      <c r="F19" s="40">
        <v>16</v>
      </c>
      <c r="G19" s="47">
        <v>500</v>
      </c>
      <c r="H19" s="39"/>
      <c r="I19" s="40"/>
      <c r="J19" s="48">
        <f t="shared" si="1"/>
        <v>516</v>
      </c>
      <c r="K19" s="40"/>
      <c r="L19" s="1" t="s">
        <v>22</v>
      </c>
      <c r="M19" s="64"/>
      <c r="N19" s="45"/>
      <c r="O19" s="45"/>
      <c r="P19" s="9">
        <v>16</v>
      </c>
      <c r="Q19" s="6"/>
      <c r="R19" s="60" t="s">
        <v>22</v>
      </c>
      <c r="S19" s="64" t="s">
        <v>58</v>
      </c>
      <c r="T19" s="45"/>
      <c r="U19" s="45"/>
      <c r="V19" s="9">
        <v>16</v>
      </c>
      <c r="W19" s="9"/>
    </row>
    <row r="20" spans="2:23" ht="12.75" customHeight="1" x14ac:dyDescent="0.3">
      <c r="B20" s="139" t="str">
        <f t="shared" si="0"/>
        <v>ARDA MURAT EDİS</v>
      </c>
      <c r="C20" s="55" t="s">
        <v>92</v>
      </c>
      <c r="F20" s="40">
        <v>16</v>
      </c>
      <c r="G20" s="47">
        <v>500</v>
      </c>
      <c r="H20" s="39"/>
      <c r="I20" s="40"/>
      <c r="J20" s="48">
        <f t="shared" si="1"/>
        <v>516</v>
      </c>
      <c r="K20" s="40"/>
      <c r="L20" s="1" t="s">
        <v>22</v>
      </c>
      <c r="M20" s="64"/>
      <c r="N20" s="45"/>
      <c r="O20" s="45"/>
      <c r="P20" s="9">
        <v>16</v>
      </c>
      <c r="Q20" s="6"/>
      <c r="R20" s="60" t="s">
        <v>22</v>
      </c>
      <c r="S20" s="64" t="s">
        <v>92</v>
      </c>
      <c r="T20" s="45"/>
      <c r="U20" s="45"/>
      <c r="V20" s="9">
        <v>16</v>
      </c>
      <c r="W20" s="9"/>
    </row>
    <row r="21" spans="2:23" ht="12.75" customHeight="1" x14ac:dyDescent="0.3">
      <c r="B21" s="139" t="str">
        <f t="shared" si="0"/>
        <v>ASAF TAHA EKER</v>
      </c>
      <c r="C21" s="64" t="s">
        <v>498</v>
      </c>
      <c r="D21" s="45"/>
      <c r="E21" s="45"/>
      <c r="F21" s="40">
        <v>16</v>
      </c>
      <c r="G21" s="47">
        <v>500</v>
      </c>
      <c r="H21" s="39"/>
      <c r="I21" s="40"/>
      <c r="J21" s="48">
        <f t="shared" si="1"/>
        <v>516</v>
      </c>
      <c r="K21" s="40"/>
      <c r="L21" s="1" t="s">
        <v>22</v>
      </c>
      <c r="M21" s="64"/>
      <c r="N21" s="45"/>
      <c r="O21" s="45"/>
      <c r="P21" s="9">
        <v>16</v>
      </c>
      <c r="Q21" s="6"/>
      <c r="R21" s="60" t="s">
        <v>22</v>
      </c>
      <c r="S21" s="64" t="s">
        <v>498</v>
      </c>
      <c r="T21" s="45"/>
      <c r="U21" s="45"/>
      <c r="V21" s="9">
        <v>16</v>
      </c>
      <c r="W21" s="9"/>
    </row>
    <row r="22" spans="2:23" ht="12.75" customHeight="1" x14ac:dyDescent="0.3">
      <c r="B22" s="139" t="str">
        <f t="shared" si="0"/>
        <v>BATUHAN ULUCAK</v>
      </c>
      <c r="C22" s="55" t="s">
        <v>499</v>
      </c>
      <c r="F22" s="40">
        <v>16</v>
      </c>
      <c r="G22" s="47">
        <v>500</v>
      </c>
      <c r="H22" s="39"/>
      <c r="I22" s="40"/>
      <c r="J22" s="48">
        <f t="shared" si="1"/>
        <v>516</v>
      </c>
      <c r="K22" s="40"/>
      <c r="L22" s="1" t="s">
        <v>22</v>
      </c>
      <c r="M22" s="64"/>
      <c r="N22" s="45"/>
      <c r="O22" s="45"/>
      <c r="P22" s="9">
        <v>16</v>
      </c>
      <c r="Q22" s="6"/>
      <c r="R22" s="60" t="s">
        <v>22</v>
      </c>
      <c r="S22" s="64" t="s">
        <v>499</v>
      </c>
      <c r="T22" s="45"/>
      <c r="U22" s="45"/>
      <c r="V22" s="9">
        <v>16</v>
      </c>
      <c r="W22" s="9"/>
    </row>
    <row r="23" spans="2:23" ht="12.75" customHeight="1" x14ac:dyDescent="0.3">
      <c r="B23" s="139" t="str">
        <f t="shared" si="0"/>
        <v>BERK ÖZTOPRAK</v>
      </c>
      <c r="C23" s="64" t="s">
        <v>259</v>
      </c>
      <c r="D23" s="45"/>
      <c r="E23" s="45"/>
      <c r="F23" s="40">
        <v>16</v>
      </c>
      <c r="G23" s="47">
        <v>500</v>
      </c>
      <c r="H23" s="39"/>
      <c r="I23" s="40"/>
      <c r="J23" s="48">
        <f t="shared" si="1"/>
        <v>516</v>
      </c>
      <c r="K23" s="40"/>
      <c r="L23" s="1" t="s">
        <v>22</v>
      </c>
      <c r="M23" s="64"/>
      <c r="N23" s="45"/>
      <c r="O23" s="45"/>
      <c r="P23" s="9">
        <v>16</v>
      </c>
      <c r="Q23" s="6"/>
      <c r="R23" s="60" t="s">
        <v>22</v>
      </c>
      <c r="S23" s="64" t="s">
        <v>259</v>
      </c>
      <c r="T23" s="45"/>
      <c r="U23" s="45"/>
      <c r="V23" s="9">
        <v>16</v>
      </c>
      <c r="W23" s="9"/>
    </row>
    <row r="24" spans="2:23" ht="12.75" customHeight="1" x14ac:dyDescent="0.3">
      <c r="B24" s="139" t="str">
        <f t="shared" si="0"/>
        <v>GÖKTAN KILIÇASLAN</v>
      </c>
      <c r="C24" s="55" t="s">
        <v>502</v>
      </c>
      <c r="F24" s="40">
        <v>16</v>
      </c>
      <c r="G24" s="47">
        <v>500</v>
      </c>
      <c r="H24" s="39"/>
      <c r="I24" s="40"/>
      <c r="J24" s="48">
        <f t="shared" si="1"/>
        <v>516</v>
      </c>
      <c r="K24" s="40"/>
      <c r="L24" s="1" t="s">
        <v>22</v>
      </c>
      <c r="M24" s="64"/>
      <c r="N24" s="45"/>
      <c r="O24" s="45"/>
      <c r="P24" s="9">
        <v>16</v>
      </c>
      <c r="Q24" s="6"/>
      <c r="R24" s="60" t="s">
        <v>22</v>
      </c>
      <c r="S24" s="64" t="s">
        <v>502</v>
      </c>
      <c r="T24" s="45"/>
      <c r="U24" s="45"/>
      <c r="V24" s="9">
        <v>16</v>
      </c>
      <c r="W24" s="9"/>
    </row>
    <row r="25" spans="2:23" ht="12.75" customHeight="1" x14ac:dyDescent="0.3">
      <c r="B25" s="139" t="str">
        <f t="shared" si="0"/>
        <v>GÖRKEM ÖÇAL</v>
      </c>
      <c r="C25" s="55" t="s">
        <v>70</v>
      </c>
      <c r="F25" s="40">
        <v>16</v>
      </c>
      <c r="G25" s="47">
        <v>500</v>
      </c>
      <c r="H25" s="39"/>
      <c r="I25" s="40"/>
      <c r="J25" s="48">
        <f t="shared" si="1"/>
        <v>516</v>
      </c>
      <c r="K25" s="40"/>
      <c r="L25" s="1" t="s">
        <v>22</v>
      </c>
      <c r="M25" s="64"/>
      <c r="N25" s="45"/>
      <c r="O25" s="45"/>
      <c r="P25" s="9">
        <v>16</v>
      </c>
      <c r="Q25" s="6"/>
      <c r="R25" s="60" t="s">
        <v>22</v>
      </c>
      <c r="S25" s="64" t="s">
        <v>70</v>
      </c>
      <c r="T25" s="45"/>
      <c r="U25" s="45"/>
      <c r="V25" s="9">
        <v>16</v>
      </c>
      <c r="W25" s="9"/>
    </row>
    <row r="26" spans="2:23" ht="12.75" customHeight="1" x14ac:dyDescent="0.3">
      <c r="B26" s="139" t="str">
        <f t="shared" si="0"/>
        <v>MEHMET TALHA KOÇAK</v>
      </c>
      <c r="C26" s="55" t="s">
        <v>213</v>
      </c>
      <c r="F26" s="40">
        <v>16</v>
      </c>
      <c r="G26" s="47">
        <v>500</v>
      </c>
      <c r="H26" s="39"/>
      <c r="I26" s="40"/>
      <c r="J26" s="48">
        <f t="shared" si="1"/>
        <v>516</v>
      </c>
      <c r="K26" s="40"/>
      <c r="L26" s="1" t="s">
        <v>23</v>
      </c>
      <c r="M26" s="64"/>
      <c r="N26" s="45"/>
      <c r="O26" s="45"/>
      <c r="P26" s="9">
        <v>8</v>
      </c>
      <c r="Q26" s="6"/>
      <c r="R26" s="60" t="s">
        <v>22</v>
      </c>
      <c r="S26" s="64" t="s">
        <v>213</v>
      </c>
      <c r="T26" s="45"/>
      <c r="U26" s="45"/>
      <c r="V26" s="9">
        <v>16</v>
      </c>
      <c r="W26" s="9"/>
    </row>
    <row r="27" spans="2:23" ht="12.75" customHeight="1" x14ac:dyDescent="0.3">
      <c r="B27" s="139" t="str">
        <f t="shared" si="0"/>
        <v>MUHAMMED FATİH CANDAN</v>
      </c>
      <c r="C27" s="55" t="s">
        <v>503</v>
      </c>
      <c r="F27" s="40">
        <v>16</v>
      </c>
      <c r="G27" s="47">
        <v>500</v>
      </c>
      <c r="H27" s="39"/>
      <c r="I27" s="40"/>
      <c r="J27" s="48">
        <f t="shared" si="1"/>
        <v>516</v>
      </c>
      <c r="K27" s="40"/>
      <c r="L27" s="1" t="s">
        <v>23</v>
      </c>
      <c r="M27" s="64"/>
      <c r="N27" s="45"/>
      <c r="O27" s="45"/>
      <c r="P27" s="9">
        <v>8</v>
      </c>
      <c r="Q27" s="6"/>
      <c r="R27" s="60" t="s">
        <v>22</v>
      </c>
      <c r="S27" s="64" t="s">
        <v>503</v>
      </c>
      <c r="T27" s="45"/>
      <c r="U27" s="45"/>
      <c r="V27" s="9">
        <v>16</v>
      </c>
      <c r="W27" s="9"/>
    </row>
    <row r="28" spans="2:23" ht="12.75" customHeight="1" x14ac:dyDescent="0.3">
      <c r="B28" s="139" t="str">
        <f t="shared" si="0"/>
        <v>MUSTAFA NEBHAN</v>
      </c>
      <c r="C28" s="55" t="s">
        <v>500</v>
      </c>
      <c r="F28" s="40">
        <v>16</v>
      </c>
      <c r="G28" s="47">
        <v>500</v>
      </c>
      <c r="H28" s="39"/>
      <c r="I28" s="40"/>
      <c r="J28" s="48">
        <f t="shared" si="1"/>
        <v>516</v>
      </c>
      <c r="K28" s="40"/>
      <c r="L28" s="1" t="s">
        <v>23</v>
      </c>
      <c r="M28" s="64"/>
      <c r="N28" s="45"/>
      <c r="O28" s="45"/>
      <c r="P28" s="9">
        <v>8</v>
      </c>
      <c r="Q28" s="6"/>
      <c r="R28" s="60" t="s">
        <v>22</v>
      </c>
      <c r="S28" s="64" t="s">
        <v>500</v>
      </c>
      <c r="T28" s="45"/>
      <c r="U28" s="45"/>
      <c r="V28" s="9">
        <v>16</v>
      </c>
      <c r="W28" s="9"/>
    </row>
    <row r="29" spans="2:23" ht="12.75" customHeight="1" x14ac:dyDescent="0.3">
      <c r="B29" s="139" t="str">
        <f t="shared" si="0"/>
        <v>ONUR DURAN</v>
      </c>
      <c r="C29" s="55" t="s">
        <v>146</v>
      </c>
      <c r="F29" s="40">
        <v>16</v>
      </c>
      <c r="G29" s="47">
        <v>500</v>
      </c>
      <c r="H29" s="39"/>
      <c r="I29" s="40"/>
      <c r="J29" s="48">
        <f t="shared" si="1"/>
        <v>516</v>
      </c>
      <c r="K29" s="40"/>
      <c r="L29" s="1" t="s">
        <v>23</v>
      </c>
      <c r="M29" s="64"/>
      <c r="N29" s="45"/>
      <c r="O29" s="45"/>
      <c r="P29" s="9">
        <v>8</v>
      </c>
      <c r="Q29" s="6"/>
      <c r="R29" s="60" t="s">
        <v>22</v>
      </c>
      <c r="S29" s="64" t="s">
        <v>146</v>
      </c>
      <c r="T29" s="45"/>
      <c r="U29" s="45"/>
      <c r="V29" s="9">
        <v>16</v>
      </c>
      <c r="W29" s="9"/>
    </row>
    <row r="30" spans="2:23" ht="12.75" customHeight="1" x14ac:dyDescent="0.3">
      <c r="B30" s="139" t="str">
        <f t="shared" si="0"/>
        <v>VEHBİ ZEKİ SERTER</v>
      </c>
      <c r="C30" s="55" t="s">
        <v>504</v>
      </c>
      <c r="F30" s="40">
        <v>16</v>
      </c>
      <c r="G30" s="47">
        <v>500</v>
      </c>
      <c r="H30" s="39"/>
      <c r="I30" s="40"/>
      <c r="J30" s="48">
        <f t="shared" si="1"/>
        <v>516</v>
      </c>
      <c r="K30" s="40"/>
      <c r="L30" s="1" t="s">
        <v>23</v>
      </c>
      <c r="M30" s="64"/>
      <c r="N30" s="45"/>
      <c r="O30" s="45"/>
      <c r="P30" s="9">
        <v>8</v>
      </c>
      <c r="Q30" s="6"/>
      <c r="R30" s="60" t="s">
        <v>22</v>
      </c>
      <c r="S30" s="64" t="s">
        <v>504</v>
      </c>
      <c r="T30" s="45"/>
      <c r="U30" s="45"/>
      <c r="V30" s="9">
        <v>16</v>
      </c>
      <c r="W30" s="9"/>
    </row>
    <row r="31" spans="2:23" ht="12.75" customHeight="1" x14ac:dyDescent="0.3">
      <c r="B31" s="139" t="str">
        <f t="shared" si="0"/>
        <v>YAVUZ ALAGEYİK</v>
      </c>
      <c r="C31" s="55" t="s">
        <v>501</v>
      </c>
      <c r="F31" s="40">
        <v>16</v>
      </c>
      <c r="G31" s="47">
        <v>500</v>
      </c>
      <c r="H31" s="39"/>
      <c r="I31" s="40"/>
      <c r="J31" s="48">
        <f t="shared" si="1"/>
        <v>516</v>
      </c>
      <c r="K31" s="40"/>
      <c r="L31" s="1" t="s">
        <v>23</v>
      </c>
      <c r="M31" s="64"/>
      <c r="N31" s="45"/>
      <c r="O31" s="45"/>
      <c r="P31" s="9">
        <v>8</v>
      </c>
      <c r="Q31" s="6"/>
      <c r="R31" s="60" t="s">
        <v>22</v>
      </c>
      <c r="S31" s="64" t="s">
        <v>501</v>
      </c>
      <c r="T31" s="45"/>
      <c r="U31" s="45"/>
      <c r="V31" s="9">
        <v>16</v>
      </c>
      <c r="W31" s="9"/>
    </row>
    <row r="32" spans="2:23" ht="12.75" customHeight="1" x14ac:dyDescent="0.3">
      <c r="B32" s="139" t="str">
        <f t="shared" si="0"/>
        <v>YİĞİT FURKAN ŞİMŞEK</v>
      </c>
      <c r="C32" s="55" t="s">
        <v>61</v>
      </c>
      <c r="F32" s="40">
        <v>16</v>
      </c>
      <c r="G32" s="47">
        <v>500</v>
      </c>
      <c r="H32" s="39"/>
      <c r="I32" s="40"/>
      <c r="J32" s="48">
        <f t="shared" si="1"/>
        <v>516</v>
      </c>
      <c r="K32" s="40"/>
      <c r="L32" s="1" t="s">
        <v>23</v>
      </c>
      <c r="M32" s="64"/>
      <c r="N32" s="45"/>
      <c r="O32" s="45"/>
      <c r="P32" s="9">
        <v>8</v>
      </c>
      <c r="Q32" s="6"/>
      <c r="R32" s="60" t="s">
        <v>22</v>
      </c>
      <c r="S32" s="64" t="s">
        <v>61</v>
      </c>
      <c r="T32" s="45"/>
      <c r="U32" s="45"/>
      <c r="V32" s="9">
        <v>16</v>
      </c>
      <c r="W32" s="9"/>
    </row>
    <row r="33" spans="2:23" ht="12.75" customHeight="1" x14ac:dyDescent="0.3">
      <c r="B33" s="139" t="str">
        <f t="shared" si="0"/>
        <v>ZİHNİ BATUHAN ŞAHİN</v>
      </c>
      <c r="C33" s="55" t="s">
        <v>505</v>
      </c>
      <c r="F33" s="40">
        <v>16</v>
      </c>
      <c r="G33" s="47">
        <v>500</v>
      </c>
      <c r="H33" s="39"/>
      <c r="I33" s="40"/>
      <c r="J33" s="48">
        <f t="shared" si="1"/>
        <v>516</v>
      </c>
      <c r="K33" s="40"/>
      <c r="L33" s="1" t="s">
        <v>23</v>
      </c>
      <c r="M33" s="64"/>
      <c r="N33" s="45"/>
      <c r="O33" s="45"/>
      <c r="P33" s="9">
        <v>8</v>
      </c>
      <c r="Q33" s="6"/>
      <c r="R33" s="60" t="s">
        <v>22</v>
      </c>
      <c r="S33" s="64" t="s">
        <v>505</v>
      </c>
      <c r="T33" s="45"/>
      <c r="U33" s="45"/>
      <c r="V33" s="9">
        <v>16</v>
      </c>
      <c r="W33" s="9"/>
    </row>
    <row r="34" spans="2:23" ht="12.75" customHeight="1" x14ac:dyDescent="0.3">
      <c r="B34" s="6"/>
      <c r="C34" s="6"/>
      <c r="G34" s="6"/>
      <c r="H34" s="6"/>
      <c r="I34" s="6"/>
      <c r="J34" s="6"/>
      <c r="K34" s="6"/>
      <c r="M34" s="6"/>
      <c r="N34" s="45"/>
      <c r="O34" s="45"/>
      <c r="P34" s="9"/>
      <c r="Q34" s="6"/>
      <c r="R34" s="60"/>
      <c r="S34" s="64"/>
      <c r="T34" s="45"/>
      <c r="U34" s="45"/>
      <c r="V34" s="9"/>
      <c r="W34" s="9"/>
    </row>
    <row r="35" spans="2:23" ht="12.75" customHeight="1" x14ac:dyDescent="0.3">
      <c r="B35" s="6"/>
      <c r="C35" s="6"/>
      <c r="G35" s="6"/>
      <c r="H35" s="6"/>
      <c r="I35" s="6"/>
      <c r="J35" s="6"/>
      <c r="K35" s="6"/>
      <c r="M35" s="6"/>
      <c r="N35" s="45"/>
      <c r="O35" s="45"/>
      <c r="P35" s="9"/>
      <c r="Q35" s="6"/>
      <c r="R35" s="60"/>
      <c r="T35" s="45"/>
      <c r="U35" s="45"/>
      <c r="V35" s="9"/>
      <c r="W35" s="9"/>
    </row>
    <row r="36" spans="2:23" ht="12.75" customHeight="1" x14ac:dyDescent="0.3">
      <c r="B36" s="6"/>
      <c r="I36" s="9"/>
      <c r="K36" s="6"/>
      <c r="M36" s="6"/>
      <c r="N36" s="45"/>
      <c r="O36" s="45"/>
      <c r="P36" s="9"/>
      <c r="Q36" s="6"/>
      <c r="R36" s="60"/>
      <c r="T36" s="45"/>
      <c r="U36" s="45"/>
      <c r="V36" s="9"/>
      <c r="W36" s="9"/>
    </row>
    <row r="37" spans="2:23" ht="12.75" customHeight="1" x14ac:dyDescent="0.3">
      <c r="B37" s="6"/>
      <c r="C37" s="6"/>
      <c r="G37" s="6"/>
      <c r="H37" s="6"/>
      <c r="I37" s="6"/>
      <c r="J37" s="6"/>
      <c r="K37" s="6"/>
      <c r="M37" s="6"/>
      <c r="N37" s="45"/>
      <c r="O37" s="45"/>
      <c r="P37" s="9"/>
      <c r="Q37" s="6"/>
      <c r="R37" s="60"/>
      <c r="T37" s="45"/>
      <c r="U37" s="45"/>
      <c r="V37" s="9"/>
      <c r="W37" s="9"/>
    </row>
    <row r="38" spans="2:23" ht="12.75" customHeight="1" x14ac:dyDescent="0.3">
      <c r="B38" s="6"/>
      <c r="I38" s="9"/>
      <c r="K38" s="6"/>
      <c r="M38" s="6"/>
      <c r="N38" s="45"/>
      <c r="O38" s="45"/>
      <c r="P38" s="9"/>
      <c r="Q38" s="6"/>
      <c r="R38" s="60"/>
      <c r="T38" s="45"/>
      <c r="U38" s="45"/>
      <c r="V38" s="9"/>
      <c r="W38" s="9"/>
    </row>
    <row r="39" spans="2:23" ht="12.75" customHeight="1" x14ac:dyDescent="0.3">
      <c r="B39" s="6"/>
      <c r="C39" s="6"/>
      <c r="G39" s="6"/>
      <c r="H39" s="6"/>
      <c r="I39" s="6"/>
      <c r="J39" s="6"/>
      <c r="K39" s="6"/>
      <c r="M39" s="6"/>
      <c r="N39" s="45"/>
      <c r="O39" s="45"/>
      <c r="P39" s="9"/>
      <c r="Q39" s="6"/>
      <c r="R39" s="60"/>
      <c r="T39" s="45"/>
      <c r="U39" s="45"/>
      <c r="V39" s="9"/>
      <c r="W39" s="9"/>
    </row>
    <row r="40" spans="2:23" ht="12.75" customHeight="1" x14ac:dyDescent="0.3">
      <c r="B40" s="6"/>
      <c r="I40" s="9"/>
      <c r="K40" s="6"/>
      <c r="M40" s="6"/>
      <c r="N40" s="45"/>
      <c r="O40" s="45"/>
      <c r="P40" s="9"/>
      <c r="Q40" s="6"/>
      <c r="R40" s="60"/>
      <c r="T40" s="45"/>
      <c r="U40" s="45"/>
      <c r="V40" s="9"/>
      <c r="W40" s="9"/>
    </row>
    <row r="41" spans="2:23" ht="12.75" customHeight="1" x14ac:dyDescent="0.3">
      <c r="B41" s="6"/>
      <c r="I41" s="9"/>
      <c r="K41" s="6"/>
      <c r="M41" s="6"/>
      <c r="N41" s="45"/>
      <c r="O41" s="45"/>
      <c r="P41" s="9"/>
      <c r="Q41" s="6"/>
      <c r="R41" s="60"/>
      <c r="T41" s="45"/>
      <c r="U41" s="45"/>
      <c r="V41" s="9"/>
      <c r="W41" s="9"/>
    </row>
    <row r="42" spans="2:23" ht="12.75" customHeight="1" x14ac:dyDescent="0.3">
      <c r="C42" s="6"/>
      <c r="G42" s="6"/>
      <c r="H42" s="6"/>
      <c r="I42" s="6"/>
      <c r="J42" s="6"/>
      <c r="N42" s="45"/>
      <c r="O42" s="45"/>
      <c r="P42" s="9"/>
      <c r="Q42" s="6"/>
      <c r="R42" s="60"/>
      <c r="T42" s="45"/>
      <c r="U42" s="45"/>
      <c r="V42" s="9"/>
      <c r="W42" s="9"/>
    </row>
    <row r="43" spans="2:23" ht="12.75" customHeight="1" x14ac:dyDescent="0.3">
      <c r="C43" s="6"/>
      <c r="G43" s="6"/>
      <c r="H43" s="6"/>
      <c r="I43" s="6"/>
      <c r="J43" s="6"/>
      <c r="N43" s="45"/>
      <c r="O43" s="45"/>
      <c r="P43" s="9"/>
      <c r="Q43" s="6"/>
      <c r="R43" s="60"/>
      <c r="T43" s="45"/>
      <c r="U43" s="45"/>
      <c r="V43" s="9"/>
      <c r="W43" s="9"/>
    </row>
    <row r="44" spans="2:23" ht="12.75" customHeight="1" x14ac:dyDescent="0.3">
      <c r="C44" s="6"/>
      <c r="G44" s="6"/>
      <c r="H44" s="6"/>
      <c r="I44" s="6"/>
      <c r="J44" s="6"/>
      <c r="N44" s="45"/>
      <c r="O44" s="45"/>
      <c r="P44" s="9"/>
      <c r="Q44" s="6"/>
      <c r="R44" s="60"/>
      <c r="T44" s="45"/>
      <c r="U44" s="45"/>
      <c r="V44" s="9"/>
      <c r="W44" s="9"/>
    </row>
    <row r="45" spans="2:23" ht="12.75" customHeight="1" x14ac:dyDescent="0.3">
      <c r="C45" s="6"/>
      <c r="G45" s="6"/>
      <c r="H45" s="6"/>
      <c r="I45" s="6"/>
      <c r="J45" s="6"/>
      <c r="N45" s="45"/>
      <c r="O45" s="45"/>
      <c r="P45" s="9"/>
      <c r="Q45" s="6"/>
      <c r="R45" s="60"/>
      <c r="T45" s="45"/>
      <c r="U45" s="45"/>
      <c r="V45" s="9"/>
      <c r="W45" s="9"/>
    </row>
    <row r="46" spans="2:23" ht="12.75" customHeight="1" x14ac:dyDescent="0.3">
      <c r="N46" s="45"/>
      <c r="O46" s="45"/>
      <c r="P46" s="9"/>
      <c r="Q46" s="6"/>
      <c r="R46" s="60"/>
      <c r="T46" s="45"/>
      <c r="U46" s="45"/>
      <c r="V46" s="9"/>
      <c r="W46" s="9"/>
    </row>
    <row r="47" spans="2:23" ht="12.75" customHeight="1" x14ac:dyDescent="0.3">
      <c r="N47" s="45"/>
      <c r="O47" s="45"/>
      <c r="P47" s="9"/>
      <c r="Q47" s="6"/>
      <c r="R47" s="60"/>
      <c r="T47" s="45"/>
      <c r="U47" s="45"/>
      <c r="V47" s="9"/>
      <c r="W47" s="9"/>
    </row>
    <row r="48" spans="2:23" ht="12.75" customHeight="1" x14ac:dyDescent="0.3">
      <c r="N48" s="45"/>
      <c r="O48" s="45"/>
      <c r="P48" s="9"/>
      <c r="Q48" s="6"/>
      <c r="R48" s="60"/>
      <c r="T48" s="45"/>
      <c r="U48" s="45"/>
      <c r="V48" s="9"/>
      <c r="W48" s="9"/>
    </row>
    <row r="49" spans="14:23" ht="12.75" customHeight="1" x14ac:dyDescent="0.3">
      <c r="N49" s="45"/>
      <c r="O49" s="45"/>
      <c r="P49" s="9"/>
      <c r="Q49" s="6"/>
      <c r="R49" s="60"/>
      <c r="T49" s="45"/>
      <c r="U49" s="45"/>
      <c r="V49" s="9"/>
      <c r="W49" s="9"/>
    </row>
    <row r="50" spans="14:23" ht="12.75" customHeight="1" x14ac:dyDescent="0.3">
      <c r="S50" s="6"/>
    </row>
    <row r="51" spans="14:23" ht="12.75" customHeight="1" x14ac:dyDescent="0.3">
      <c r="S51" s="6"/>
    </row>
    <row r="52" spans="14:23" ht="12.75" customHeight="1" x14ac:dyDescent="0.3">
      <c r="S52" s="6"/>
    </row>
    <row r="53" spans="14:23" ht="12.75" customHeight="1" x14ac:dyDescent="0.3">
      <c r="S53" s="6"/>
    </row>
    <row r="54" spans="14:23" ht="12.75" customHeight="1" x14ac:dyDescent="0.3">
      <c r="S54" s="6"/>
    </row>
    <row r="55" spans="14:23" ht="12.75" customHeight="1" x14ac:dyDescent="0.3">
      <c r="S55" s="6"/>
    </row>
    <row r="56" spans="14:23" ht="12.75" customHeight="1" x14ac:dyDescent="0.3">
      <c r="S56" s="6"/>
    </row>
    <row r="57" spans="14:23" ht="12.75" customHeight="1" x14ac:dyDescent="0.3">
      <c r="S57" s="6"/>
    </row>
    <row r="58" spans="14:23" ht="12.75" customHeight="1" x14ac:dyDescent="0.3">
      <c r="S58" s="6"/>
    </row>
    <row r="59" spans="14:23" ht="12.75" customHeight="1" x14ac:dyDescent="0.3">
      <c r="S59" s="6"/>
    </row>
    <row r="60" spans="14:23" ht="12.75" customHeight="1" x14ac:dyDescent="0.3">
      <c r="S60" s="6"/>
    </row>
    <row r="61" spans="14:23" ht="12.75" customHeight="1" x14ac:dyDescent="0.3">
      <c r="S61" s="6"/>
    </row>
    <row r="62" spans="14:23" ht="12.75" customHeight="1" x14ac:dyDescent="0.3">
      <c r="S62" s="6"/>
    </row>
    <row r="63" spans="14:23" ht="12.75" customHeight="1" x14ac:dyDescent="0.3">
      <c r="S63" s="6"/>
    </row>
    <row r="64" spans="14:23" ht="12.75" customHeight="1" x14ac:dyDescent="0.3">
      <c r="S64" s="6"/>
    </row>
    <row r="65" spans="17:19" ht="12.75" customHeight="1" x14ac:dyDescent="0.3">
      <c r="Q65" s="6"/>
      <c r="R65" s="6"/>
      <c r="S65" s="6"/>
    </row>
    <row r="66" spans="17:19" ht="12.75" customHeight="1" x14ac:dyDescent="0.3">
      <c r="Q66" s="6"/>
      <c r="R66" s="6"/>
      <c r="S66" s="6"/>
    </row>
    <row r="67" spans="17:19" ht="12.75" customHeight="1" x14ac:dyDescent="0.3">
      <c r="Q67" s="6"/>
      <c r="R67" s="6"/>
      <c r="S67" s="6"/>
    </row>
    <row r="68" spans="17:19" ht="12.75" customHeight="1" x14ac:dyDescent="0.3">
      <c r="Q68" s="6"/>
      <c r="R68" s="6"/>
      <c r="S68" s="6"/>
    </row>
    <row r="69" spans="17:19" ht="12.75" customHeight="1" x14ac:dyDescent="0.3">
      <c r="Q69" s="6"/>
      <c r="R69" s="6"/>
      <c r="S69" s="6"/>
    </row>
    <row r="70" spans="17:19" ht="12.75" customHeight="1" x14ac:dyDescent="0.3">
      <c r="Q70" s="6"/>
      <c r="R70" s="6"/>
      <c r="S70" s="6"/>
    </row>
    <row r="71" spans="17:19" ht="12.75" customHeight="1" x14ac:dyDescent="0.3">
      <c r="Q71" s="6"/>
      <c r="R71" s="6"/>
      <c r="S71" s="6"/>
    </row>
    <row r="72" spans="17:19" ht="12.75" customHeight="1" x14ac:dyDescent="0.3">
      <c r="Q72" s="6"/>
      <c r="R72" s="6"/>
      <c r="S72" s="6"/>
    </row>
    <row r="73" spans="17:19" ht="12.75" customHeight="1" x14ac:dyDescent="0.3">
      <c r="Q73" s="6"/>
      <c r="R73" s="6"/>
      <c r="S73" s="6"/>
    </row>
    <row r="74" spans="17:19" ht="12.75" customHeight="1" x14ac:dyDescent="0.3">
      <c r="Q74" s="6"/>
      <c r="R74" s="6"/>
      <c r="S74" s="6"/>
    </row>
    <row r="75" spans="17:19" ht="12.75" customHeight="1" x14ac:dyDescent="0.3">
      <c r="Q75" s="6"/>
      <c r="R75" s="6"/>
      <c r="S75" s="6"/>
    </row>
    <row r="76" spans="17:19" ht="12.75" customHeight="1" x14ac:dyDescent="0.3">
      <c r="Q76" s="6"/>
      <c r="R76" s="6"/>
      <c r="S76" s="6"/>
    </row>
    <row r="77" spans="17:19" ht="12.75" customHeight="1" x14ac:dyDescent="0.3">
      <c r="Q77" s="6"/>
      <c r="R77" s="6"/>
      <c r="S77" s="6"/>
    </row>
    <row r="78" spans="17:19" ht="12.75" customHeight="1" x14ac:dyDescent="0.3">
      <c r="Q78" s="6"/>
      <c r="R78" s="6"/>
      <c r="S78" s="6"/>
    </row>
    <row r="79" spans="17:19" ht="12.75" customHeight="1" x14ac:dyDescent="0.3">
      <c r="Q79" s="6"/>
      <c r="R79" s="6"/>
      <c r="S79" s="6"/>
    </row>
    <row r="80" spans="17:19" ht="12.75" customHeight="1" x14ac:dyDescent="0.3">
      <c r="Q80" s="6"/>
      <c r="R80" s="6"/>
      <c r="S80" s="6"/>
    </row>
    <row r="81" spans="17:19" ht="12.75" customHeight="1" x14ac:dyDescent="0.3">
      <c r="Q81" s="6"/>
      <c r="R81" s="6"/>
      <c r="S81" s="6"/>
    </row>
    <row r="82" spans="17:19" ht="12.75" customHeight="1" x14ac:dyDescent="0.3">
      <c r="Q82" s="6"/>
      <c r="R82" s="6"/>
      <c r="S82" s="6"/>
    </row>
    <row r="83" spans="17:19" ht="12.75" customHeight="1" x14ac:dyDescent="0.3">
      <c r="Q83" s="6"/>
      <c r="R83" s="6"/>
      <c r="S83" s="6"/>
    </row>
    <row r="84" spans="17:19" ht="12.75" customHeight="1" x14ac:dyDescent="0.3">
      <c r="Q84" s="6"/>
      <c r="R84" s="6"/>
      <c r="S84" s="6"/>
    </row>
    <row r="85" spans="17:19" ht="12.75" customHeight="1" x14ac:dyDescent="0.3">
      <c r="Q85" s="6"/>
      <c r="R85" s="6"/>
      <c r="S85" s="6"/>
    </row>
    <row r="86" spans="17:19" ht="12.75" customHeight="1" x14ac:dyDescent="0.3">
      <c r="Q86" s="6"/>
      <c r="R86" s="6"/>
      <c r="S86" s="6"/>
    </row>
    <row r="87" spans="17:19" ht="12.75" customHeight="1" x14ac:dyDescent="0.3">
      <c r="Q87" s="6"/>
      <c r="R87" s="6"/>
      <c r="S87" s="6"/>
    </row>
    <row r="88" spans="17:19" ht="12.75" customHeight="1" x14ac:dyDescent="0.3">
      <c r="Q88" s="6"/>
      <c r="R88" s="6"/>
      <c r="S88" s="6"/>
    </row>
    <row r="89" spans="17:19" ht="12.75" customHeight="1" x14ac:dyDescent="0.3">
      <c r="Q89" s="6"/>
      <c r="R89" s="6"/>
      <c r="S89" s="6"/>
    </row>
    <row r="90" spans="17:19" ht="12.75" customHeight="1" x14ac:dyDescent="0.3">
      <c r="Q90" s="6"/>
      <c r="R90" s="6"/>
      <c r="S90" s="6"/>
    </row>
    <row r="91" spans="17:19" ht="12.75" customHeight="1" x14ac:dyDescent="0.3">
      <c r="Q91" s="6"/>
      <c r="R91" s="6"/>
      <c r="S91" s="6"/>
    </row>
    <row r="92" spans="17:19" ht="12.75" customHeight="1" x14ac:dyDescent="0.3">
      <c r="Q92" s="6"/>
      <c r="R92" s="6"/>
      <c r="S92" s="6"/>
    </row>
    <row r="93" spans="17:19" ht="12.75" customHeight="1" x14ac:dyDescent="0.3">
      <c r="Q93" s="6"/>
      <c r="R93" s="6"/>
      <c r="S93" s="6"/>
    </row>
    <row r="94" spans="17:19" ht="12.75" customHeight="1" x14ac:dyDescent="0.3">
      <c r="Q94" s="6"/>
      <c r="R94" s="6"/>
      <c r="S94" s="6"/>
    </row>
    <row r="95" spans="17:19" ht="12.75" customHeight="1" x14ac:dyDescent="0.3">
      <c r="Q95" s="6"/>
      <c r="R95" s="6"/>
      <c r="S95" s="6"/>
    </row>
    <row r="96" spans="17:19" ht="12.75" customHeight="1" x14ac:dyDescent="0.3">
      <c r="Q96" s="6"/>
      <c r="R96" s="6"/>
      <c r="S96" s="6"/>
    </row>
    <row r="97" spans="17:19" ht="12.75" customHeight="1" x14ac:dyDescent="0.3">
      <c r="Q97" s="6"/>
      <c r="R97" s="6"/>
      <c r="S97" s="6"/>
    </row>
    <row r="98" spans="17:19" ht="12.75" customHeight="1" x14ac:dyDescent="0.3">
      <c r="Q98" s="6"/>
      <c r="R98" s="6"/>
      <c r="S98" s="6"/>
    </row>
    <row r="99" spans="17:19" ht="12.75" customHeight="1" x14ac:dyDescent="0.3">
      <c r="Q99" s="6"/>
      <c r="R99" s="6"/>
      <c r="S99" s="6"/>
    </row>
    <row r="100" spans="17:19" ht="12.75" customHeight="1" x14ac:dyDescent="0.3">
      <c r="Q100" s="6"/>
      <c r="R100" s="6"/>
      <c r="S100" s="6"/>
    </row>
    <row r="101" spans="17:19" ht="12.75" customHeight="1" x14ac:dyDescent="0.3">
      <c r="Q101" s="6"/>
      <c r="R101" s="6"/>
      <c r="S101" s="6"/>
    </row>
    <row r="102" spans="17:19" ht="12.75" customHeight="1" x14ac:dyDescent="0.3">
      <c r="Q102" s="6"/>
      <c r="R102" s="6"/>
      <c r="S102" s="6"/>
    </row>
    <row r="103" spans="17:19" ht="12.75" customHeight="1" x14ac:dyDescent="0.3">
      <c r="Q103" s="6"/>
      <c r="R103" s="6"/>
      <c r="S103" s="6"/>
    </row>
    <row r="104" spans="17:19" ht="12.75" customHeight="1" x14ac:dyDescent="0.3">
      <c r="Q104" s="6"/>
      <c r="R104" s="6"/>
      <c r="S104" s="6"/>
    </row>
    <row r="105" spans="17:19" ht="12.75" customHeight="1" x14ac:dyDescent="0.3">
      <c r="Q105" s="6"/>
      <c r="R105" s="6"/>
      <c r="S105" s="6"/>
    </row>
    <row r="106" spans="17:19" ht="12.75" customHeight="1" x14ac:dyDescent="0.3">
      <c r="Q106" s="6"/>
      <c r="R106" s="6"/>
      <c r="S106" s="6"/>
    </row>
    <row r="107" spans="17:19" ht="12.75" customHeight="1" x14ac:dyDescent="0.3">
      <c r="Q107" s="6"/>
      <c r="R107" s="6"/>
      <c r="S107" s="6"/>
    </row>
    <row r="108" spans="17:19" ht="12.75" customHeight="1" x14ac:dyDescent="0.3">
      <c r="Q108" s="6"/>
      <c r="R108" s="6"/>
      <c r="S108" s="6"/>
    </row>
    <row r="109" spans="17:19" ht="12.75" customHeight="1" x14ac:dyDescent="0.3">
      <c r="Q109" s="6"/>
      <c r="R109" s="6"/>
      <c r="S109" s="6"/>
    </row>
    <row r="110" spans="17:19" ht="12.75" customHeight="1" x14ac:dyDescent="0.3">
      <c r="Q110" s="6"/>
      <c r="R110" s="6"/>
      <c r="S110" s="6"/>
    </row>
    <row r="111" spans="17:19" ht="12.75" customHeight="1" x14ac:dyDescent="0.3">
      <c r="Q111" s="6"/>
      <c r="R111" s="6"/>
      <c r="S111" s="6"/>
    </row>
    <row r="112" spans="17:19" ht="12.75" customHeight="1" x14ac:dyDescent="0.3">
      <c r="Q112" s="6"/>
      <c r="R112" s="6"/>
      <c r="S112" s="6"/>
    </row>
    <row r="113" spans="17:19" ht="12.75" customHeight="1" x14ac:dyDescent="0.3">
      <c r="Q113" s="6"/>
      <c r="R113" s="6"/>
      <c r="S113" s="6"/>
    </row>
    <row r="114" spans="17:19" ht="12.75" customHeight="1" x14ac:dyDescent="0.3">
      <c r="Q114" s="6"/>
      <c r="R114" s="6"/>
      <c r="S114" s="6"/>
    </row>
    <row r="115" spans="17:19" ht="12.75" customHeight="1" x14ac:dyDescent="0.3">
      <c r="Q115" s="6"/>
      <c r="R115" s="6"/>
      <c r="S115" s="6"/>
    </row>
    <row r="116" spans="17:19" ht="12.75" customHeight="1" x14ac:dyDescent="0.3">
      <c r="Q116" s="6"/>
      <c r="R116" s="6"/>
      <c r="S116" s="6"/>
    </row>
    <row r="117" spans="17:19" ht="12.75" customHeight="1" x14ac:dyDescent="0.3">
      <c r="Q117" s="6"/>
      <c r="R117" s="6"/>
      <c r="S117" s="6"/>
    </row>
    <row r="118" spans="17:19" ht="12.75" customHeight="1" x14ac:dyDescent="0.3">
      <c r="Q118" s="6"/>
      <c r="R118" s="6"/>
      <c r="S118" s="6"/>
    </row>
    <row r="119" spans="17:19" ht="12.75" customHeight="1" x14ac:dyDescent="0.3">
      <c r="Q119" s="6"/>
      <c r="R119" s="6"/>
      <c r="S119" s="6"/>
    </row>
    <row r="120" spans="17:19" ht="12.75" customHeight="1" x14ac:dyDescent="0.3">
      <c r="Q120" s="6"/>
      <c r="R120" s="6"/>
      <c r="S120" s="6"/>
    </row>
    <row r="121" spans="17:19" ht="12.75" customHeight="1" x14ac:dyDescent="0.3">
      <c r="Q121" s="6"/>
      <c r="R121" s="6"/>
      <c r="S121" s="6"/>
    </row>
    <row r="122" spans="17:19" ht="12.75" customHeight="1" x14ac:dyDescent="0.3">
      <c r="Q122" s="6"/>
      <c r="R122" s="6"/>
      <c r="S122" s="6"/>
    </row>
    <row r="123" spans="17:19" ht="12.75" customHeight="1" x14ac:dyDescent="0.3">
      <c r="Q123" s="6"/>
      <c r="R123" s="6"/>
      <c r="S123" s="6"/>
    </row>
    <row r="124" spans="17:19" ht="12.75" customHeight="1" x14ac:dyDescent="0.3">
      <c r="Q124" s="6"/>
      <c r="R124" s="6"/>
      <c r="S124" s="6"/>
    </row>
    <row r="125" spans="17:19" ht="12.75" customHeight="1" x14ac:dyDescent="0.3">
      <c r="Q125" s="6"/>
      <c r="R125" s="6"/>
      <c r="S125" s="6"/>
    </row>
    <row r="126" spans="17:19" ht="12.75" customHeight="1" x14ac:dyDescent="0.3">
      <c r="Q126" s="6"/>
      <c r="R126" s="6"/>
      <c r="S126" s="6"/>
    </row>
    <row r="127" spans="17:19" ht="12.75" customHeight="1" x14ac:dyDescent="0.3">
      <c r="Q127" s="6"/>
      <c r="R127" s="6"/>
      <c r="S127" s="6"/>
    </row>
    <row r="128" spans="17:19" ht="12.75" customHeight="1" x14ac:dyDescent="0.3">
      <c r="Q128" s="6"/>
      <c r="R128" s="6"/>
      <c r="S128" s="6"/>
    </row>
    <row r="129" spans="17:19" ht="12.75" customHeight="1" x14ac:dyDescent="0.3">
      <c r="Q129" s="6"/>
      <c r="R129" s="6"/>
      <c r="S129" s="6"/>
    </row>
    <row r="130" spans="17:19" ht="12.75" customHeight="1" x14ac:dyDescent="0.3">
      <c r="Q130" s="6"/>
      <c r="R130" s="6"/>
      <c r="S130" s="6"/>
    </row>
    <row r="131" spans="17:19" ht="12.75" customHeight="1" x14ac:dyDescent="0.3">
      <c r="Q131" s="6"/>
      <c r="R131" s="6"/>
      <c r="S131" s="6"/>
    </row>
    <row r="132" spans="17:19" ht="12.75" customHeight="1" x14ac:dyDescent="0.3">
      <c r="Q132" s="6"/>
      <c r="R132" s="6"/>
      <c r="S132" s="6"/>
    </row>
    <row r="133" spans="17:19" ht="12.75" customHeight="1" x14ac:dyDescent="0.3">
      <c r="Q133" s="6"/>
      <c r="R133" s="6"/>
      <c r="S133" s="6"/>
    </row>
    <row r="134" spans="17:19" ht="12.75" customHeight="1" x14ac:dyDescent="0.3">
      <c r="Q134" s="6"/>
      <c r="R134" s="6"/>
      <c r="S134" s="6"/>
    </row>
    <row r="135" spans="17:19" ht="12.75" customHeight="1" x14ac:dyDescent="0.3">
      <c r="Q135" s="6"/>
      <c r="R135" s="6"/>
      <c r="S135" s="6"/>
    </row>
    <row r="136" spans="17:19" ht="12.75" customHeight="1" x14ac:dyDescent="0.3">
      <c r="Q136" s="6"/>
      <c r="R136" s="6"/>
      <c r="S136" s="6"/>
    </row>
    <row r="137" spans="17:19" ht="12.75" customHeight="1" x14ac:dyDescent="0.3">
      <c r="Q137" s="6"/>
      <c r="R137" s="6"/>
      <c r="S137" s="6"/>
    </row>
    <row r="138" spans="17:19" ht="12.75" customHeight="1" x14ac:dyDescent="0.3">
      <c r="Q138" s="6"/>
      <c r="R138" s="6"/>
      <c r="S138" s="6"/>
    </row>
    <row r="139" spans="17:19" ht="12.75" customHeight="1" x14ac:dyDescent="0.3">
      <c r="Q139" s="6"/>
      <c r="R139" s="6"/>
      <c r="S139" s="6"/>
    </row>
    <row r="140" spans="17:19" ht="12.75" customHeight="1" x14ac:dyDescent="0.3">
      <c r="Q140" s="6"/>
      <c r="R140" s="6"/>
      <c r="S140" s="6"/>
    </row>
    <row r="141" spans="17:19" ht="12.75" customHeight="1" x14ac:dyDescent="0.3">
      <c r="Q141" s="6"/>
      <c r="R141" s="6"/>
      <c r="S141" s="6"/>
    </row>
    <row r="142" spans="17:19" ht="12.75" customHeight="1" x14ac:dyDescent="0.3">
      <c r="Q142" s="6"/>
      <c r="R142" s="6"/>
      <c r="S142" s="6"/>
    </row>
    <row r="143" spans="17:19" ht="12.75" customHeight="1" x14ac:dyDescent="0.3">
      <c r="Q143" s="6"/>
      <c r="R143" s="6"/>
      <c r="S143" s="6"/>
    </row>
    <row r="144" spans="17:19" ht="12.75" customHeight="1" x14ac:dyDescent="0.3">
      <c r="Q144" s="6"/>
      <c r="R144" s="6"/>
      <c r="S144" s="6"/>
    </row>
    <row r="145" spans="17:19" ht="12.75" customHeight="1" x14ac:dyDescent="0.3">
      <c r="Q145" s="6"/>
      <c r="R145" s="6"/>
      <c r="S145" s="6"/>
    </row>
    <row r="146" spans="17:19" ht="12.75" customHeight="1" x14ac:dyDescent="0.3">
      <c r="Q146" s="6"/>
      <c r="R146" s="6"/>
      <c r="S146" s="6"/>
    </row>
    <row r="147" spans="17:19" ht="12.75" customHeight="1" x14ac:dyDescent="0.3">
      <c r="Q147" s="6"/>
      <c r="R147" s="6"/>
      <c r="S147" s="6"/>
    </row>
    <row r="148" spans="17:19" ht="12.75" customHeight="1" x14ac:dyDescent="0.3">
      <c r="Q148" s="6"/>
      <c r="R148" s="6"/>
      <c r="S148" s="6"/>
    </row>
    <row r="149" spans="17:19" ht="12.75" customHeight="1" x14ac:dyDescent="0.3">
      <c r="Q149" s="6"/>
      <c r="R149" s="6"/>
    </row>
    <row r="150" spans="17:19" ht="12.75" customHeight="1" x14ac:dyDescent="0.3">
      <c r="Q150" s="6"/>
      <c r="R150" s="6"/>
    </row>
    <row r="151" spans="17:19" ht="12.75" customHeight="1" x14ac:dyDescent="0.3">
      <c r="Q151" s="6"/>
      <c r="R151" s="6"/>
    </row>
    <row r="152" spans="17:19" ht="12.75" customHeight="1" x14ac:dyDescent="0.3">
      <c r="Q152" s="6"/>
      <c r="R152" s="6"/>
    </row>
    <row r="153" spans="17:19" ht="12.75" customHeight="1" x14ac:dyDescent="0.3">
      <c r="Q153" s="6"/>
      <c r="R153" s="6"/>
    </row>
    <row r="154" spans="17:19" ht="12.75" customHeight="1" x14ac:dyDescent="0.3">
      <c r="Q154" s="6"/>
      <c r="R154" s="6"/>
    </row>
    <row r="155" spans="17:19" ht="12.75" customHeight="1" x14ac:dyDescent="0.3">
      <c r="Q155" s="6"/>
      <c r="R155" s="6"/>
    </row>
    <row r="156" spans="17:19" ht="12.75" customHeight="1" x14ac:dyDescent="0.3">
      <c r="Q156" s="6"/>
      <c r="R156" s="6"/>
    </row>
    <row r="157" spans="17:19" ht="12.75" customHeight="1" x14ac:dyDescent="0.3">
      <c r="Q157" s="6"/>
      <c r="R157" s="6"/>
    </row>
    <row r="158" spans="17:19" ht="12.75" customHeight="1" x14ac:dyDescent="0.3">
      <c r="Q158" s="6"/>
      <c r="R158" s="6"/>
    </row>
    <row r="159" spans="17:19" ht="12.75" customHeight="1" x14ac:dyDescent="0.3">
      <c r="Q159" s="6"/>
      <c r="R159" s="6"/>
    </row>
    <row r="160" spans="17:19" ht="12.75" customHeight="1" x14ac:dyDescent="0.3">
      <c r="Q160" s="6"/>
      <c r="R160" s="6"/>
    </row>
    <row r="161" spans="17:18" ht="12.75" customHeight="1" x14ac:dyDescent="0.3">
      <c r="Q161" s="6"/>
      <c r="R161" s="6"/>
    </row>
    <row r="162" spans="17:18" ht="12.75" customHeight="1" x14ac:dyDescent="0.3">
      <c r="Q162" s="6"/>
      <c r="R162" s="6"/>
    </row>
    <row r="163" spans="17:18" ht="12.75" customHeight="1" x14ac:dyDescent="0.3">
      <c r="Q163" s="6"/>
      <c r="R163" s="6"/>
    </row>
  </sheetData>
  <sortState xmlns:xlrd2="http://schemas.microsoft.com/office/spreadsheetml/2017/richdata2" ref="C2:J166">
    <sortCondition descending="1" ref="J2:J166"/>
  </sortState>
  <mergeCells count="1">
    <mergeCell ref="X1:AB1"/>
  </mergeCells>
  <phoneticPr fontId="27" type="noConversion"/>
  <conditionalFormatting sqref="B2:B33">
    <cfRule type="duplicateValues" dxfId="32" priority="133"/>
    <cfRule type="duplicateValues" dxfId="31" priority="134"/>
    <cfRule type="duplicateValues" dxfId="30" priority="135"/>
    <cfRule type="duplicateValues" dxfId="29" priority="142"/>
    <cfRule type="duplicateValues" dxfId="28" priority="143"/>
    <cfRule type="duplicateValues" dxfId="27" priority="144"/>
    <cfRule type="duplicateValues" dxfId="26" priority="145"/>
  </conditionalFormatting>
  <conditionalFormatting sqref="C1:C1048576">
    <cfRule type="duplicateValues" dxfId="25" priority="15"/>
  </conditionalFormatting>
  <conditionalFormatting sqref="C2 C4:C33">
    <cfRule type="duplicateValues" dxfId="24" priority="128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B45"/>
  <sheetViews>
    <sheetView workbookViewId="0">
      <selection activeCell="L1" sqref="L1:P1048576"/>
    </sheetView>
  </sheetViews>
  <sheetFormatPr defaultColWidth="9.1796875" defaultRowHeight="12.75" customHeight="1" x14ac:dyDescent="0.3"/>
  <cols>
    <col min="1" max="1" width="3" style="16" customWidth="1"/>
    <col min="2" max="2" width="4.36328125" style="141" customWidth="1"/>
    <col min="3" max="3" width="22.453125" style="11" customWidth="1"/>
    <col min="4" max="4" width="17.453125" style="16" bestFit="1" customWidth="1"/>
    <col min="5" max="5" width="10.81640625" style="16" customWidth="1"/>
    <col min="6" max="6" width="4.36328125" style="11" customWidth="1"/>
    <col min="7" max="7" width="4.1796875" style="34" customWidth="1"/>
    <col min="8" max="8" width="5" style="34" customWidth="1"/>
    <col min="9" max="9" width="2.6328125" style="34" customWidth="1"/>
    <col min="10" max="10" width="8.1796875" style="61" customWidth="1"/>
    <col min="11" max="11" width="2.81640625" style="35" customWidth="1"/>
    <col min="12" max="12" width="3.6328125" style="16" hidden="1" customWidth="1"/>
    <col min="13" max="13" width="20.36328125" style="16" hidden="1" customWidth="1"/>
    <col min="14" max="14" width="28" style="16" hidden="1" customWidth="1"/>
    <col min="15" max="15" width="8.6328125" style="16" hidden="1" customWidth="1"/>
    <col min="16" max="16" width="3.36328125" style="16" hidden="1" customWidth="1"/>
    <col min="17" max="17" width="3.1796875" style="18" customWidth="1"/>
    <col min="18" max="18" width="3.6328125" style="11" customWidth="1"/>
    <col min="19" max="19" width="28" style="11" bestFit="1" customWidth="1"/>
    <col min="20" max="20" width="28.36328125" style="16" customWidth="1"/>
    <col min="21" max="21" width="9.453125" style="16" customWidth="1"/>
    <col min="22" max="23" width="3.36328125" style="16" customWidth="1"/>
    <col min="24" max="24" width="2.90625" style="16" bestFit="1" customWidth="1"/>
    <col min="25" max="25" width="20.36328125" style="16" bestFit="1" customWidth="1"/>
    <col min="26" max="26" width="20.26953125" style="16" bestFit="1" customWidth="1"/>
    <col min="27" max="27" width="9.1796875" style="16"/>
    <col min="28" max="28" width="3" style="16" bestFit="1" customWidth="1"/>
    <col min="29" max="16384" width="9.1796875" style="16"/>
  </cols>
  <sheetData>
    <row r="1" spans="2:28" s="76" customFormat="1" ht="24.75" customHeight="1" x14ac:dyDescent="0.3">
      <c r="B1" s="138"/>
      <c r="C1" s="88" t="s">
        <v>250</v>
      </c>
      <c r="D1" s="88" t="s">
        <v>99</v>
      </c>
      <c r="E1" s="88" t="s">
        <v>100</v>
      </c>
      <c r="F1" s="153" t="s">
        <v>40</v>
      </c>
      <c r="G1" s="154" t="s">
        <v>48</v>
      </c>
      <c r="H1" s="154" t="s">
        <v>25</v>
      </c>
      <c r="I1" s="154" t="s">
        <v>54</v>
      </c>
      <c r="J1" s="155" t="s">
        <v>98</v>
      </c>
      <c r="K1" s="78"/>
      <c r="L1" s="88"/>
      <c r="M1" s="88" t="s">
        <v>25</v>
      </c>
      <c r="N1" s="79"/>
      <c r="O1" s="77"/>
      <c r="P1" s="77"/>
      <c r="R1" s="88"/>
      <c r="S1" s="144" t="s">
        <v>94</v>
      </c>
      <c r="T1" s="74" t="s">
        <v>497</v>
      </c>
      <c r="U1" s="77"/>
      <c r="V1" s="77"/>
      <c r="W1" s="77"/>
      <c r="X1" s="223" t="s">
        <v>611</v>
      </c>
      <c r="Y1" s="223"/>
      <c r="Z1" s="223"/>
      <c r="AA1" s="223"/>
      <c r="AB1" s="223"/>
    </row>
    <row r="2" spans="2:28" ht="12.75" customHeight="1" x14ac:dyDescent="0.3">
      <c r="B2" s="141" t="str">
        <f t="shared" ref="B2:B31" si="0">UPPER(TRIM(C2))</f>
        <v>ECE HARAÇ</v>
      </c>
      <c r="C2" s="54" t="s">
        <v>63</v>
      </c>
      <c r="D2" s="16" t="s">
        <v>65</v>
      </c>
      <c r="E2" s="16" t="s">
        <v>5</v>
      </c>
      <c r="F2" s="33">
        <v>31</v>
      </c>
      <c r="G2" s="156">
        <v>500</v>
      </c>
      <c r="H2" s="157"/>
      <c r="I2" s="33">
        <v>48</v>
      </c>
      <c r="J2" s="158">
        <f t="shared" ref="J2:J31" si="1">F2+G2+H2+I2</f>
        <v>579</v>
      </c>
      <c r="K2" s="33"/>
      <c r="L2" s="25" t="s">
        <v>0</v>
      </c>
      <c r="M2" s="52"/>
      <c r="N2" s="52"/>
      <c r="O2" s="52"/>
      <c r="P2" s="11">
        <v>32</v>
      </c>
      <c r="Q2" s="16"/>
      <c r="R2" s="49" t="s">
        <v>0</v>
      </c>
      <c r="S2" s="63" t="s">
        <v>506</v>
      </c>
      <c r="T2" s="52" t="s">
        <v>251</v>
      </c>
      <c r="U2" s="52" t="s">
        <v>30</v>
      </c>
      <c r="V2" s="11">
        <v>32</v>
      </c>
      <c r="W2" s="11"/>
      <c r="X2" s="49" t="s">
        <v>0</v>
      </c>
      <c r="Y2" s="63" t="s">
        <v>63</v>
      </c>
      <c r="Z2" s="52" t="s">
        <v>65</v>
      </c>
      <c r="AA2" s="52" t="s">
        <v>5</v>
      </c>
      <c r="AB2" s="215">
        <v>48</v>
      </c>
    </row>
    <row r="3" spans="2:28" ht="12.75" customHeight="1" x14ac:dyDescent="0.3">
      <c r="B3" s="141" t="str">
        <f t="shared" si="0"/>
        <v>SİBEL ALTINKAYA</v>
      </c>
      <c r="C3" s="11" t="s">
        <v>613</v>
      </c>
      <c r="D3" s="16" t="s">
        <v>31</v>
      </c>
      <c r="E3" s="16" t="s">
        <v>30</v>
      </c>
      <c r="F3" s="33">
        <v>32</v>
      </c>
      <c r="G3" s="156">
        <v>500</v>
      </c>
      <c r="H3" s="157"/>
      <c r="I3" s="33">
        <v>46</v>
      </c>
      <c r="J3" s="158">
        <f t="shared" si="1"/>
        <v>578</v>
      </c>
      <c r="K3" s="33"/>
      <c r="L3" s="25" t="s">
        <v>2</v>
      </c>
      <c r="M3" s="52"/>
      <c r="N3" s="52"/>
      <c r="O3" s="52"/>
      <c r="P3" s="11">
        <v>31</v>
      </c>
      <c r="Q3" s="16"/>
      <c r="R3" s="49" t="s">
        <v>2</v>
      </c>
      <c r="S3" s="63" t="s">
        <v>63</v>
      </c>
      <c r="T3" s="52" t="s">
        <v>65</v>
      </c>
      <c r="U3" s="52" t="s">
        <v>5</v>
      </c>
      <c r="V3" s="11">
        <v>31</v>
      </c>
      <c r="W3" s="11"/>
      <c r="X3" s="49" t="s">
        <v>2</v>
      </c>
      <c r="Y3" s="63" t="s">
        <v>612</v>
      </c>
      <c r="Z3" s="52" t="s">
        <v>251</v>
      </c>
      <c r="AA3" s="52" t="s">
        <v>30</v>
      </c>
      <c r="AB3" s="215">
        <v>47</v>
      </c>
    </row>
    <row r="4" spans="2:28" ht="12.75" customHeight="1" x14ac:dyDescent="0.3">
      <c r="B4" s="141" t="str">
        <f t="shared" si="0"/>
        <v>ÖZGE YILMAZ</v>
      </c>
      <c r="C4" s="11" t="s">
        <v>612</v>
      </c>
      <c r="D4" s="16" t="s">
        <v>31</v>
      </c>
      <c r="E4" s="16" t="s">
        <v>30</v>
      </c>
      <c r="F4" s="33">
        <v>28</v>
      </c>
      <c r="G4" s="156">
        <v>500</v>
      </c>
      <c r="H4" s="157"/>
      <c r="I4" s="33">
        <v>47</v>
      </c>
      <c r="J4" s="158">
        <f t="shared" si="1"/>
        <v>575</v>
      </c>
      <c r="K4" s="33"/>
      <c r="L4" s="25" t="s">
        <v>4</v>
      </c>
      <c r="M4" s="52"/>
      <c r="N4" s="52"/>
      <c r="O4" s="52"/>
      <c r="P4" s="11">
        <v>30</v>
      </c>
      <c r="Q4" s="16"/>
      <c r="R4" s="49" t="s">
        <v>4</v>
      </c>
      <c r="S4" s="63" t="s">
        <v>69</v>
      </c>
      <c r="T4" s="52" t="s">
        <v>507</v>
      </c>
      <c r="U4" s="52" t="s">
        <v>39</v>
      </c>
      <c r="V4" s="11">
        <v>30</v>
      </c>
      <c r="W4" s="11"/>
      <c r="X4" s="49" t="s">
        <v>4</v>
      </c>
      <c r="Y4" s="63" t="s">
        <v>613</v>
      </c>
      <c r="Z4" s="52" t="s">
        <v>251</v>
      </c>
      <c r="AA4" s="52" t="s">
        <v>30</v>
      </c>
      <c r="AB4" s="215">
        <v>46</v>
      </c>
    </row>
    <row r="5" spans="2:28" ht="12.75" customHeight="1" x14ac:dyDescent="0.3">
      <c r="B5" s="141" t="str">
        <f t="shared" si="0"/>
        <v>SİMAY KULAKÇEKEN</v>
      </c>
      <c r="C5" s="54" t="s">
        <v>69</v>
      </c>
      <c r="D5" s="16" t="s">
        <v>507</v>
      </c>
      <c r="E5" s="16" t="s">
        <v>39</v>
      </c>
      <c r="F5" s="33">
        <v>30</v>
      </c>
      <c r="G5" s="156">
        <v>500</v>
      </c>
      <c r="H5" s="157"/>
      <c r="I5" s="33">
        <v>44</v>
      </c>
      <c r="J5" s="158">
        <f t="shared" si="1"/>
        <v>574</v>
      </c>
      <c r="K5" s="33"/>
      <c r="L5" s="25" t="s">
        <v>6</v>
      </c>
      <c r="M5" s="52"/>
      <c r="N5" s="52"/>
      <c r="O5" s="52"/>
      <c r="P5" s="11">
        <v>29</v>
      </c>
      <c r="Q5" s="16"/>
      <c r="R5" s="49" t="s">
        <v>6</v>
      </c>
      <c r="S5" s="63" t="s">
        <v>508</v>
      </c>
      <c r="T5" s="52" t="s">
        <v>509</v>
      </c>
      <c r="U5" s="52" t="s">
        <v>16</v>
      </c>
      <c r="V5" s="11">
        <v>29</v>
      </c>
      <c r="W5" s="11"/>
      <c r="X5" s="49" t="s">
        <v>6</v>
      </c>
      <c r="Y5" s="63" t="s">
        <v>89</v>
      </c>
      <c r="Z5" s="52" t="s">
        <v>104</v>
      </c>
      <c r="AA5" s="52" t="s">
        <v>32</v>
      </c>
      <c r="AB5" s="215">
        <v>45</v>
      </c>
    </row>
    <row r="6" spans="2:28" ht="12.75" customHeight="1" x14ac:dyDescent="0.3">
      <c r="B6" s="141" t="str">
        <f t="shared" si="0"/>
        <v>BÜŞRA DEMİR</v>
      </c>
      <c r="C6" s="54" t="s">
        <v>89</v>
      </c>
      <c r="D6" s="16" t="s">
        <v>104</v>
      </c>
      <c r="E6" s="16" t="s">
        <v>32</v>
      </c>
      <c r="F6" s="33">
        <v>26</v>
      </c>
      <c r="G6" s="156">
        <v>500</v>
      </c>
      <c r="H6" s="157"/>
      <c r="I6" s="33">
        <v>45</v>
      </c>
      <c r="J6" s="158">
        <f t="shared" si="1"/>
        <v>571</v>
      </c>
      <c r="K6" s="33"/>
      <c r="L6" s="25" t="s">
        <v>8</v>
      </c>
      <c r="M6" s="52"/>
      <c r="N6" s="52"/>
      <c r="O6" s="52"/>
      <c r="P6" s="11">
        <v>28</v>
      </c>
      <c r="Q6" s="16"/>
      <c r="R6" s="49" t="s">
        <v>8</v>
      </c>
      <c r="S6" s="63" t="s">
        <v>257</v>
      </c>
      <c r="T6" s="52" t="s">
        <v>251</v>
      </c>
      <c r="U6" s="52" t="s">
        <v>30</v>
      </c>
      <c r="V6" s="11">
        <v>28</v>
      </c>
      <c r="W6" s="11"/>
      <c r="X6" s="49" t="s">
        <v>8</v>
      </c>
      <c r="Y6" s="63" t="s">
        <v>69</v>
      </c>
      <c r="Z6" s="52" t="s">
        <v>482</v>
      </c>
      <c r="AA6" s="52" t="s">
        <v>39</v>
      </c>
      <c r="AB6" s="215">
        <v>44</v>
      </c>
    </row>
    <row r="7" spans="2:28" ht="12.75" customHeight="1" x14ac:dyDescent="0.3">
      <c r="B7" s="141" t="str">
        <f t="shared" si="0"/>
        <v>MERVE NUR ÖZTÜRK</v>
      </c>
      <c r="C7" s="54" t="s">
        <v>508</v>
      </c>
      <c r="D7" s="16" t="s">
        <v>509</v>
      </c>
      <c r="E7" s="16" t="s">
        <v>16</v>
      </c>
      <c r="F7" s="33">
        <v>29</v>
      </c>
      <c r="G7" s="156">
        <v>500</v>
      </c>
      <c r="H7" s="157"/>
      <c r="I7" s="33">
        <v>40</v>
      </c>
      <c r="J7" s="158">
        <f t="shared" si="1"/>
        <v>569</v>
      </c>
      <c r="K7" s="33"/>
      <c r="L7" s="25" t="s">
        <v>9</v>
      </c>
      <c r="M7" s="52"/>
      <c r="N7" s="52"/>
      <c r="O7" s="52"/>
      <c r="P7" s="11">
        <v>27</v>
      </c>
      <c r="Q7" s="16"/>
      <c r="R7" s="49" t="s">
        <v>9</v>
      </c>
      <c r="S7" s="63" t="s">
        <v>510</v>
      </c>
      <c r="T7" s="52" t="s">
        <v>425</v>
      </c>
      <c r="U7" s="52" t="s">
        <v>426</v>
      </c>
      <c r="V7" s="11">
        <v>27</v>
      </c>
      <c r="W7" s="11"/>
      <c r="X7" s="49" t="s">
        <v>9</v>
      </c>
      <c r="Y7" s="63" t="s">
        <v>614</v>
      </c>
      <c r="Z7" s="52" t="s">
        <v>31</v>
      </c>
      <c r="AA7" s="52" t="s">
        <v>30</v>
      </c>
      <c r="AB7" s="215">
        <v>43</v>
      </c>
    </row>
    <row r="8" spans="2:28" ht="12.75" customHeight="1" x14ac:dyDescent="0.3">
      <c r="B8" s="141" t="str">
        <f t="shared" si="0"/>
        <v>BETÜL NUR KAHRAMAN</v>
      </c>
      <c r="C8" s="54" t="s">
        <v>510</v>
      </c>
      <c r="D8" s="16" t="s">
        <v>425</v>
      </c>
      <c r="E8" s="16" t="s">
        <v>426</v>
      </c>
      <c r="F8" s="33">
        <v>27</v>
      </c>
      <c r="G8" s="156">
        <v>500</v>
      </c>
      <c r="H8" s="157"/>
      <c r="I8" s="33">
        <v>41</v>
      </c>
      <c r="J8" s="158">
        <f t="shared" si="1"/>
        <v>568</v>
      </c>
      <c r="K8" s="33"/>
      <c r="L8" s="25" t="s">
        <v>10</v>
      </c>
      <c r="M8" s="52"/>
      <c r="N8" s="52"/>
      <c r="O8" s="52"/>
      <c r="P8" s="11">
        <v>26</v>
      </c>
      <c r="Q8" s="16"/>
      <c r="R8" s="49" t="s">
        <v>10</v>
      </c>
      <c r="S8" s="63" t="s">
        <v>89</v>
      </c>
      <c r="T8" s="52" t="s">
        <v>104</v>
      </c>
      <c r="U8" s="52" t="s">
        <v>32</v>
      </c>
      <c r="V8" s="11">
        <v>26</v>
      </c>
      <c r="W8" s="11"/>
      <c r="X8" s="49" t="s">
        <v>10</v>
      </c>
      <c r="Y8" s="63" t="s">
        <v>511</v>
      </c>
      <c r="Z8" s="52" t="s">
        <v>121</v>
      </c>
      <c r="AA8" s="52" t="s">
        <v>3</v>
      </c>
      <c r="AB8" s="215">
        <v>42</v>
      </c>
    </row>
    <row r="9" spans="2:28" ht="12.75" customHeight="1" x14ac:dyDescent="0.3">
      <c r="B9" s="141" t="str">
        <f t="shared" si="0"/>
        <v>GÜL PEMBE ÖZKAYA</v>
      </c>
      <c r="C9" s="11" t="s">
        <v>614</v>
      </c>
      <c r="D9" s="16" t="s">
        <v>31</v>
      </c>
      <c r="E9" s="16" t="s">
        <v>30</v>
      </c>
      <c r="F9" s="33">
        <v>24</v>
      </c>
      <c r="G9" s="156">
        <v>500</v>
      </c>
      <c r="H9" s="157"/>
      <c r="I9" s="33">
        <v>43</v>
      </c>
      <c r="J9" s="158">
        <f t="shared" si="1"/>
        <v>567</v>
      </c>
      <c r="K9" s="33"/>
      <c r="L9" s="25" t="s">
        <v>11</v>
      </c>
      <c r="M9" s="52"/>
      <c r="N9" s="52"/>
      <c r="O9" s="52"/>
      <c r="P9" s="11">
        <v>25</v>
      </c>
      <c r="Q9" s="16"/>
      <c r="R9" s="49" t="s">
        <v>11</v>
      </c>
      <c r="S9" s="63" t="s">
        <v>511</v>
      </c>
      <c r="T9" s="52" t="s">
        <v>121</v>
      </c>
      <c r="U9" s="52" t="s">
        <v>3</v>
      </c>
      <c r="V9" s="11">
        <v>25</v>
      </c>
      <c r="W9" s="11"/>
      <c r="X9" s="49" t="s">
        <v>11</v>
      </c>
      <c r="Y9" s="63" t="s">
        <v>510</v>
      </c>
      <c r="Z9" s="52" t="s">
        <v>425</v>
      </c>
      <c r="AA9" s="52" t="s">
        <v>426</v>
      </c>
      <c r="AB9" s="215">
        <v>41</v>
      </c>
    </row>
    <row r="10" spans="2:28" ht="12.75" customHeight="1" x14ac:dyDescent="0.3">
      <c r="B10" s="141" t="str">
        <f t="shared" si="0"/>
        <v>ZEYNEP KARACA</v>
      </c>
      <c r="C10" s="54" t="s">
        <v>511</v>
      </c>
      <c r="D10" s="16" t="s">
        <v>121</v>
      </c>
      <c r="E10" s="16" t="s">
        <v>3</v>
      </c>
      <c r="F10" s="33">
        <v>25</v>
      </c>
      <c r="G10" s="156">
        <v>500</v>
      </c>
      <c r="H10" s="157"/>
      <c r="I10" s="33">
        <v>42</v>
      </c>
      <c r="J10" s="158">
        <f t="shared" si="1"/>
        <v>567</v>
      </c>
      <c r="K10" s="33"/>
      <c r="L10" s="25" t="s">
        <v>13</v>
      </c>
      <c r="M10" s="52"/>
      <c r="N10" s="52"/>
      <c r="O10" s="52"/>
      <c r="P10" s="11">
        <v>24</v>
      </c>
      <c r="Q10" s="16"/>
      <c r="R10" s="49" t="s">
        <v>13</v>
      </c>
      <c r="S10" s="63" t="s">
        <v>258</v>
      </c>
      <c r="T10" s="52" t="s">
        <v>512</v>
      </c>
      <c r="U10" s="52" t="s">
        <v>30</v>
      </c>
      <c r="V10" s="11">
        <v>24</v>
      </c>
      <c r="W10" s="11"/>
      <c r="X10" s="49" t="s">
        <v>13</v>
      </c>
      <c r="Y10" s="63" t="s">
        <v>508</v>
      </c>
      <c r="Z10" s="52" t="s">
        <v>615</v>
      </c>
      <c r="AA10" s="52" t="s">
        <v>16</v>
      </c>
      <c r="AB10" s="215">
        <v>40</v>
      </c>
    </row>
    <row r="11" spans="2:28" ht="12.75" customHeight="1" x14ac:dyDescent="0.3">
      <c r="B11" s="141" t="str">
        <f t="shared" si="0"/>
        <v>ASU AYÇA ŞENYUVA</v>
      </c>
      <c r="C11" s="54" t="s">
        <v>513</v>
      </c>
      <c r="D11" s="16" t="s">
        <v>121</v>
      </c>
      <c r="E11" s="16" t="s">
        <v>3</v>
      </c>
      <c r="F11" s="33">
        <v>21</v>
      </c>
      <c r="G11" s="156">
        <v>500</v>
      </c>
      <c r="H11" s="157"/>
      <c r="I11" s="33">
        <v>38</v>
      </c>
      <c r="J11" s="158">
        <f t="shared" si="1"/>
        <v>559</v>
      </c>
      <c r="K11" s="33"/>
      <c r="L11" s="25" t="s">
        <v>14</v>
      </c>
      <c r="M11" s="52"/>
      <c r="N11" s="52"/>
      <c r="O11" s="52"/>
      <c r="P11" s="11">
        <v>23</v>
      </c>
      <c r="Q11" s="16"/>
      <c r="R11" s="49" t="s">
        <v>14</v>
      </c>
      <c r="S11" s="63" t="s">
        <v>150</v>
      </c>
      <c r="T11" s="52" t="s">
        <v>57</v>
      </c>
      <c r="U11" s="52" t="s">
        <v>30</v>
      </c>
      <c r="V11" s="11">
        <v>23</v>
      </c>
      <c r="W11" s="11"/>
      <c r="X11" s="49" t="s">
        <v>14</v>
      </c>
      <c r="Y11" s="63" t="s">
        <v>49</v>
      </c>
      <c r="Z11" s="52" t="s">
        <v>57</v>
      </c>
      <c r="AA11" s="52" t="s">
        <v>30</v>
      </c>
      <c r="AB11" s="215">
        <v>39</v>
      </c>
    </row>
    <row r="12" spans="2:28" ht="12.75" customHeight="1" x14ac:dyDescent="0.3">
      <c r="B12" s="141" t="str">
        <f t="shared" si="0"/>
        <v>SELİN AKYÜZ</v>
      </c>
      <c r="C12" s="11" t="s">
        <v>85</v>
      </c>
      <c r="D12" s="16" t="s">
        <v>31</v>
      </c>
      <c r="E12" s="16" t="s">
        <v>30</v>
      </c>
      <c r="F12" s="33">
        <v>22</v>
      </c>
      <c r="G12" s="156">
        <v>500</v>
      </c>
      <c r="H12" s="157"/>
      <c r="I12" s="33">
        <v>37</v>
      </c>
      <c r="J12" s="158">
        <f t="shared" si="1"/>
        <v>559</v>
      </c>
      <c r="K12" s="33"/>
      <c r="L12" s="25" t="s">
        <v>15</v>
      </c>
      <c r="M12" s="52"/>
      <c r="N12" s="52"/>
      <c r="O12" s="52"/>
      <c r="P12" s="11">
        <v>22</v>
      </c>
      <c r="Q12" s="16"/>
      <c r="R12" s="49" t="s">
        <v>15</v>
      </c>
      <c r="S12" s="63" t="s">
        <v>153</v>
      </c>
      <c r="T12" s="52" t="s">
        <v>251</v>
      </c>
      <c r="U12" s="52" t="s">
        <v>30</v>
      </c>
      <c r="V12" s="11">
        <v>22</v>
      </c>
      <c r="W12" s="11"/>
      <c r="X12" s="49" t="s">
        <v>15</v>
      </c>
      <c r="Y12" s="63" t="s">
        <v>513</v>
      </c>
      <c r="Z12" s="52" t="s">
        <v>121</v>
      </c>
      <c r="AA12" s="52" t="s">
        <v>3</v>
      </c>
      <c r="AB12" s="215">
        <v>38</v>
      </c>
    </row>
    <row r="13" spans="2:28" ht="12.75" customHeight="1" x14ac:dyDescent="0.3">
      <c r="B13" s="141" t="str">
        <f t="shared" si="0"/>
        <v>ASUDE TUĞBA ŞİMŞEK</v>
      </c>
      <c r="C13" s="54" t="s">
        <v>516</v>
      </c>
      <c r="F13" s="33">
        <v>16</v>
      </c>
      <c r="G13" s="156">
        <v>500</v>
      </c>
      <c r="H13" s="157"/>
      <c r="I13" s="33">
        <v>39</v>
      </c>
      <c r="J13" s="158">
        <f t="shared" si="1"/>
        <v>555</v>
      </c>
      <c r="K13" s="33"/>
      <c r="L13" s="25" t="s">
        <v>17</v>
      </c>
      <c r="M13" s="52"/>
      <c r="N13" s="52"/>
      <c r="O13" s="52"/>
      <c r="P13" s="11">
        <v>21</v>
      </c>
      <c r="Q13" s="16"/>
      <c r="R13" s="49" t="s">
        <v>17</v>
      </c>
      <c r="S13" s="63" t="s">
        <v>513</v>
      </c>
      <c r="T13" s="52" t="s">
        <v>121</v>
      </c>
      <c r="U13" s="52" t="s">
        <v>3</v>
      </c>
      <c r="V13" s="11">
        <v>21</v>
      </c>
      <c r="W13" s="11"/>
      <c r="X13" s="49" t="s">
        <v>17</v>
      </c>
      <c r="Y13" s="63" t="s">
        <v>85</v>
      </c>
      <c r="Z13" s="52" t="s">
        <v>251</v>
      </c>
      <c r="AA13" s="52" t="s">
        <v>30</v>
      </c>
      <c r="AB13" s="215">
        <v>37</v>
      </c>
    </row>
    <row r="14" spans="2:28" ht="12.75" customHeight="1" x14ac:dyDescent="0.3">
      <c r="B14" s="141" t="str">
        <f t="shared" si="0"/>
        <v>AYBÜKE BANU ŞİMŞEK</v>
      </c>
      <c r="C14" s="54" t="s">
        <v>150</v>
      </c>
      <c r="D14" s="16" t="s">
        <v>57</v>
      </c>
      <c r="E14" s="16" t="s">
        <v>30</v>
      </c>
      <c r="F14" s="33">
        <v>23</v>
      </c>
      <c r="G14" s="156">
        <v>500</v>
      </c>
      <c r="H14" s="157"/>
      <c r="I14" s="33"/>
      <c r="J14" s="158">
        <f t="shared" si="1"/>
        <v>523</v>
      </c>
      <c r="K14" s="33"/>
      <c r="L14" s="25" t="s">
        <v>18</v>
      </c>
      <c r="M14" s="52"/>
      <c r="N14" s="52"/>
      <c r="O14" s="52"/>
      <c r="P14" s="11">
        <v>20</v>
      </c>
      <c r="Q14" s="16"/>
      <c r="R14" s="49" t="s">
        <v>18</v>
      </c>
      <c r="S14" s="63" t="s">
        <v>151</v>
      </c>
      <c r="T14" s="52" t="s">
        <v>31</v>
      </c>
      <c r="U14" s="52" t="s">
        <v>30</v>
      </c>
      <c r="V14" s="11">
        <v>20</v>
      </c>
      <c r="W14" s="11"/>
      <c r="Y14" s="63"/>
      <c r="Z14" s="52"/>
      <c r="AA14" s="52"/>
    </row>
    <row r="15" spans="2:28" ht="12.75" customHeight="1" x14ac:dyDescent="0.3">
      <c r="B15" s="141" t="str">
        <f t="shared" si="0"/>
        <v>DEFNE KARAOĞLU</v>
      </c>
      <c r="C15" s="54" t="s">
        <v>151</v>
      </c>
      <c r="D15" s="16" t="s">
        <v>31</v>
      </c>
      <c r="E15" s="16" t="s">
        <v>30</v>
      </c>
      <c r="F15" s="33">
        <v>20</v>
      </c>
      <c r="G15" s="156">
        <v>500</v>
      </c>
      <c r="H15" s="157"/>
      <c r="I15" s="33"/>
      <c r="J15" s="158">
        <f t="shared" si="1"/>
        <v>520</v>
      </c>
      <c r="K15" s="33"/>
      <c r="L15" s="25" t="s">
        <v>19</v>
      </c>
      <c r="M15" s="52"/>
      <c r="N15" s="52"/>
      <c r="O15" s="52"/>
      <c r="P15" s="11">
        <v>19</v>
      </c>
      <c r="Q15" s="16"/>
      <c r="R15" s="49" t="s">
        <v>19</v>
      </c>
      <c r="S15" s="63" t="s">
        <v>64</v>
      </c>
      <c r="T15" s="52" t="s">
        <v>514</v>
      </c>
      <c r="U15" s="52" t="s">
        <v>76</v>
      </c>
      <c r="V15" s="11">
        <v>19</v>
      </c>
      <c r="W15" s="11"/>
    </row>
    <row r="16" spans="2:28" ht="12.75" customHeight="1" x14ac:dyDescent="0.3">
      <c r="B16" s="141" t="str">
        <f t="shared" si="0"/>
        <v>YAĞMUR ŞEVVAL KARACA</v>
      </c>
      <c r="C16" s="54" t="s">
        <v>64</v>
      </c>
      <c r="D16" s="16" t="s">
        <v>514</v>
      </c>
      <c r="E16" s="16" t="s">
        <v>76</v>
      </c>
      <c r="F16" s="33">
        <v>19</v>
      </c>
      <c r="G16" s="156">
        <v>500</v>
      </c>
      <c r="H16" s="157"/>
      <c r="I16" s="33"/>
      <c r="J16" s="158">
        <f t="shared" si="1"/>
        <v>519</v>
      </c>
      <c r="K16" s="33"/>
      <c r="L16" s="25" t="s">
        <v>20</v>
      </c>
      <c r="M16" s="52"/>
      <c r="N16" s="52"/>
      <c r="O16" s="52"/>
      <c r="P16" s="11">
        <v>18</v>
      </c>
      <c r="Q16" s="16"/>
      <c r="R16" s="49" t="s">
        <v>20</v>
      </c>
      <c r="S16" s="63" t="s">
        <v>515</v>
      </c>
      <c r="T16" s="52" t="s">
        <v>251</v>
      </c>
      <c r="U16" s="52" t="s">
        <v>30</v>
      </c>
      <c r="V16" s="11">
        <v>18</v>
      </c>
      <c r="W16" s="11"/>
    </row>
    <row r="17" spans="2:23" ht="12.75" customHeight="1" x14ac:dyDescent="0.3">
      <c r="B17" s="141" t="str">
        <f t="shared" si="0"/>
        <v>NİL BAŞARAN</v>
      </c>
      <c r="C17" s="54" t="s">
        <v>515</v>
      </c>
      <c r="D17" s="16" t="s">
        <v>251</v>
      </c>
      <c r="E17" s="16" t="s">
        <v>30</v>
      </c>
      <c r="F17" s="33">
        <v>18</v>
      </c>
      <c r="G17" s="156">
        <v>500</v>
      </c>
      <c r="H17" s="157"/>
      <c r="I17" s="33"/>
      <c r="J17" s="158">
        <f t="shared" si="1"/>
        <v>518</v>
      </c>
      <c r="K17" s="33"/>
      <c r="L17" s="25" t="s">
        <v>21</v>
      </c>
      <c r="M17" s="52"/>
      <c r="N17" s="52"/>
      <c r="O17" s="52"/>
      <c r="P17" s="11">
        <v>17</v>
      </c>
      <c r="Q17" s="16"/>
      <c r="R17" s="49" t="s">
        <v>21</v>
      </c>
      <c r="S17" s="63" t="s">
        <v>62</v>
      </c>
      <c r="T17" s="52" t="s">
        <v>121</v>
      </c>
      <c r="U17" s="52" t="s">
        <v>3</v>
      </c>
      <c r="V17" s="11">
        <v>17</v>
      </c>
      <c r="W17" s="11"/>
    </row>
    <row r="18" spans="2:23" ht="12.75" customHeight="1" x14ac:dyDescent="0.3">
      <c r="B18" s="141" t="str">
        <f t="shared" si="0"/>
        <v>EZEL ARSLAN</v>
      </c>
      <c r="C18" s="54" t="s">
        <v>62</v>
      </c>
      <c r="D18" s="16" t="s">
        <v>121</v>
      </c>
      <c r="E18" s="16" t="s">
        <v>3</v>
      </c>
      <c r="F18" s="33">
        <v>17</v>
      </c>
      <c r="G18" s="156">
        <v>500</v>
      </c>
      <c r="H18" s="157"/>
      <c r="I18" s="33"/>
      <c r="J18" s="158">
        <f t="shared" si="1"/>
        <v>517</v>
      </c>
      <c r="K18" s="33"/>
      <c r="L18" s="25" t="s">
        <v>22</v>
      </c>
      <c r="M18" s="52"/>
      <c r="N18" s="52"/>
      <c r="O18" s="52"/>
      <c r="P18" s="11">
        <v>16</v>
      </c>
      <c r="Q18" s="16"/>
      <c r="R18" s="49" t="s">
        <v>22</v>
      </c>
      <c r="S18" s="159" t="s">
        <v>522</v>
      </c>
      <c r="T18" s="52"/>
      <c r="U18" s="52"/>
      <c r="V18" s="11">
        <v>16</v>
      </c>
      <c r="W18" s="11"/>
    </row>
    <row r="19" spans="2:23" ht="12.75" customHeight="1" x14ac:dyDescent="0.3">
      <c r="B19" s="141" t="str">
        <f t="shared" si="0"/>
        <v>ALTINAY HATUN BULUT</v>
      </c>
      <c r="C19" s="54" t="s">
        <v>522</v>
      </c>
      <c r="F19" s="33">
        <v>16</v>
      </c>
      <c r="G19" s="156">
        <v>500</v>
      </c>
      <c r="H19" s="157"/>
      <c r="I19" s="33"/>
      <c r="J19" s="158">
        <f t="shared" si="1"/>
        <v>516</v>
      </c>
      <c r="K19" s="33"/>
      <c r="L19" s="25" t="s">
        <v>22</v>
      </c>
      <c r="M19" s="52"/>
      <c r="N19" s="52"/>
      <c r="O19" s="52"/>
      <c r="P19" s="11">
        <v>16</v>
      </c>
      <c r="Q19" s="16"/>
      <c r="R19" s="49" t="s">
        <v>22</v>
      </c>
      <c r="S19" s="159" t="s">
        <v>516</v>
      </c>
      <c r="T19" s="52"/>
      <c r="U19" s="52"/>
      <c r="V19" s="11">
        <v>16</v>
      </c>
      <c r="W19" s="11"/>
    </row>
    <row r="20" spans="2:23" ht="12.75" customHeight="1" x14ac:dyDescent="0.3">
      <c r="B20" s="141" t="str">
        <f t="shared" si="0"/>
        <v>AYŞE İZEL BİLGİÇ</v>
      </c>
      <c r="C20" s="54" t="s">
        <v>217</v>
      </c>
      <c r="F20" s="33">
        <v>16</v>
      </c>
      <c r="G20" s="156">
        <v>500</v>
      </c>
      <c r="H20" s="157"/>
      <c r="I20" s="33"/>
      <c r="J20" s="158">
        <f t="shared" si="1"/>
        <v>516</v>
      </c>
      <c r="K20" s="33"/>
      <c r="L20" s="25" t="s">
        <v>22</v>
      </c>
      <c r="M20" s="52"/>
      <c r="N20" s="52"/>
      <c r="O20" s="52"/>
      <c r="P20" s="11">
        <v>16</v>
      </c>
      <c r="Q20" s="16"/>
      <c r="R20" s="49" t="s">
        <v>22</v>
      </c>
      <c r="S20" s="159" t="s">
        <v>217</v>
      </c>
      <c r="T20" s="52"/>
      <c r="U20" s="52"/>
      <c r="V20" s="11">
        <v>16</v>
      </c>
      <c r="W20" s="11"/>
    </row>
    <row r="21" spans="2:23" ht="12.75" customHeight="1" x14ac:dyDescent="0.3">
      <c r="B21" s="141" t="str">
        <f t="shared" si="0"/>
        <v>BÜŞRA YILDIZ</v>
      </c>
      <c r="C21" s="54" t="s">
        <v>523</v>
      </c>
      <c r="F21" s="33">
        <v>16</v>
      </c>
      <c r="G21" s="156">
        <v>500</v>
      </c>
      <c r="H21" s="157"/>
      <c r="I21" s="33"/>
      <c r="J21" s="158">
        <f t="shared" si="1"/>
        <v>516</v>
      </c>
      <c r="K21" s="33"/>
      <c r="L21" s="25" t="s">
        <v>22</v>
      </c>
      <c r="M21" s="52"/>
      <c r="N21" s="52"/>
      <c r="O21" s="52"/>
      <c r="P21" s="11">
        <v>16</v>
      </c>
      <c r="Q21" s="16"/>
      <c r="R21" s="49" t="s">
        <v>22</v>
      </c>
      <c r="S21" s="159" t="s">
        <v>523</v>
      </c>
      <c r="T21" s="52"/>
      <c r="U21" s="52"/>
      <c r="V21" s="11">
        <v>16</v>
      </c>
      <c r="W21" s="11"/>
    </row>
    <row r="22" spans="2:23" ht="12.75" customHeight="1" x14ac:dyDescent="0.3">
      <c r="B22" s="141" t="str">
        <f t="shared" si="0"/>
        <v>DUYGU DÖNMEZ</v>
      </c>
      <c r="C22" s="54" t="s">
        <v>517</v>
      </c>
      <c r="F22" s="33">
        <v>16</v>
      </c>
      <c r="G22" s="156">
        <v>500</v>
      </c>
      <c r="H22" s="157"/>
      <c r="I22" s="33"/>
      <c r="J22" s="158">
        <f t="shared" si="1"/>
        <v>516</v>
      </c>
      <c r="K22" s="33"/>
      <c r="L22" s="25" t="s">
        <v>22</v>
      </c>
      <c r="M22" s="52"/>
      <c r="N22" s="52"/>
      <c r="O22" s="52"/>
      <c r="P22" s="11">
        <v>16</v>
      </c>
      <c r="Q22" s="16"/>
      <c r="R22" s="49" t="s">
        <v>22</v>
      </c>
      <c r="S22" s="159" t="s">
        <v>517</v>
      </c>
      <c r="T22" s="52"/>
      <c r="U22" s="52"/>
      <c r="V22" s="11">
        <v>16</v>
      </c>
      <c r="W22" s="11"/>
    </row>
    <row r="23" spans="2:23" ht="12.75" customHeight="1" x14ac:dyDescent="0.3">
      <c r="B23" s="141" t="str">
        <f t="shared" si="0"/>
        <v>EBRAR KURT</v>
      </c>
      <c r="C23" s="54" t="s">
        <v>518</v>
      </c>
      <c r="F23" s="33">
        <v>16</v>
      </c>
      <c r="G23" s="156">
        <v>500</v>
      </c>
      <c r="H23" s="157"/>
      <c r="I23" s="33"/>
      <c r="J23" s="158">
        <f t="shared" si="1"/>
        <v>516</v>
      </c>
      <c r="K23" s="33"/>
      <c r="L23" s="25" t="s">
        <v>22</v>
      </c>
      <c r="M23" s="52"/>
      <c r="N23" s="52"/>
      <c r="O23" s="52"/>
      <c r="P23" s="11">
        <v>16</v>
      </c>
      <c r="Q23" s="16"/>
      <c r="R23" s="49" t="s">
        <v>22</v>
      </c>
      <c r="S23" s="159" t="s">
        <v>518</v>
      </c>
      <c r="T23" s="52"/>
      <c r="U23" s="52"/>
      <c r="V23" s="11">
        <v>16</v>
      </c>
      <c r="W23" s="11"/>
    </row>
    <row r="24" spans="2:23" ht="12.75" customHeight="1" x14ac:dyDescent="0.3">
      <c r="B24" s="141" t="str">
        <f t="shared" si="0"/>
        <v>ECRİN TAŞKIRAN</v>
      </c>
      <c r="C24" s="54" t="s">
        <v>519</v>
      </c>
      <c r="F24" s="33">
        <v>16</v>
      </c>
      <c r="G24" s="156">
        <v>500</v>
      </c>
      <c r="H24" s="157"/>
      <c r="I24" s="33"/>
      <c r="J24" s="158">
        <f t="shared" si="1"/>
        <v>516</v>
      </c>
      <c r="K24" s="33"/>
      <c r="L24" s="25" t="s">
        <v>22</v>
      </c>
      <c r="M24" s="52"/>
      <c r="N24" s="52"/>
      <c r="O24" s="52"/>
      <c r="P24" s="11">
        <v>16</v>
      </c>
      <c r="Q24" s="16"/>
      <c r="R24" s="49" t="s">
        <v>22</v>
      </c>
      <c r="S24" s="159" t="s">
        <v>519</v>
      </c>
      <c r="T24" s="52"/>
      <c r="U24" s="52"/>
      <c r="V24" s="11">
        <v>16</v>
      </c>
      <c r="W24" s="11"/>
    </row>
    <row r="25" spans="2:23" ht="12.75" customHeight="1" x14ac:dyDescent="0.3">
      <c r="B25" s="141" t="str">
        <f t="shared" si="0"/>
        <v>ELİFNAZ DİNÇER</v>
      </c>
      <c r="C25" s="54" t="s">
        <v>216</v>
      </c>
      <c r="F25" s="33">
        <v>16</v>
      </c>
      <c r="G25" s="156">
        <v>500</v>
      </c>
      <c r="H25" s="157"/>
      <c r="I25" s="33"/>
      <c r="J25" s="158">
        <f t="shared" si="1"/>
        <v>516</v>
      </c>
      <c r="K25" s="33"/>
      <c r="L25" s="25" t="s">
        <v>22</v>
      </c>
      <c r="M25" s="52"/>
      <c r="N25" s="52"/>
      <c r="O25" s="52"/>
      <c r="P25" s="11">
        <v>16</v>
      </c>
      <c r="Q25" s="16"/>
      <c r="R25" s="49" t="s">
        <v>22</v>
      </c>
      <c r="S25" s="159" t="s">
        <v>216</v>
      </c>
      <c r="T25" s="52"/>
      <c r="U25" s="52"/>
      <c r="V25" s="11">
        <v>16</v>
      </c>
      <c r="W25" s="11"/>
    </row>
    <row r="26" spans="2:23" ht="12.75" customHeight="1" x14ac:dyDescent="0.3">
      <c r="B26" s="141" t="str">
        <f t="shared" si="0"/>
        <v>FEYZA DEMİR</v>
      </c>
      <c r="C26" s="54" t="s">
        <v>152</v>
      </c>
      <c r="F26" s="33">
        <v>16</v>
      </c>
      <c r="G26" s="156">
        <v>500</v>
      </c>
      <c r="H26" s="157"/>
      <c r="I26" s="33"/>
      <c r="J26" s="158">
        <f t="shared" si="1"/>
        <v>516</v>
      </c>
      <c r="K26" s="33"/>
      <c r="L26" s="25" t="s">
        <v>23</v>
      </c>
      <c r="M26" s="52"/>
      <c r="N26" s="52"/>
      <c r="O26" s="52"/>
      <c r="P26" s="11">
        <v>8</v>
      </c>
      <c r="Q26" s="16"/>
      <c r="R26" s="49" t="s">
        <v>22</v>
      </c>
      <c r="S26" s="159" t="s">
        <v>152</v>
      </c>
      <c r="T26" s="52"/>
      <c r="U26" s="52"/>
      <c r="V26" s="11">
        <v>16</v>
      </c>
      <c r="W26" s="11"/>
    </row>
    <row r="27" spans="2:23" ht="12.75" customHeight="1" x14ac:dyDescent="0.3">
      <c r="B27" s="141" t="str">
        <f t="shared" si="0"/>
        <v>GÜLNUR ÜNAL</v>
      </c>
      <c r="C27" s="54" t="s">
        <v>449</v>
      </c>
      <c r="F27" s="33">
        <v>16</v>
      </c>
      <c r="G27" s="156">
        <v>500</v>
      </c>
      <c r="H27" s="157"/>
      <c r="I27" s="33"/>
      <c r="J27" s="158">
        <f t="shared" si="1"/>
        <v>516</v>
      </c>
      <c r="K27" s="33"/>
      <c r="L27" s="25" t="s">
        <v>23</v>
      </c>
      <c r="M27" s="52"/>
      <c r="N27" s="52"/>
      <c r="O27" s="52"/>
      <c r="P27" s="11">
        <v>8</v>
      </c>
      <c r="Q27" s="16"/>
      <c r="R27" s="49" t="s">
        <v>22</v>
      </c>
      <c r="S27" s="159" t="s">
        <v>449</v>
      </c>
      <c r="T27" s="52"/>
      <c r="U27" s="52"/>
      <c r="V27" s="11">
        <v>16</v>
      </c>
      <c r="W27" s="11"/>
    </row>
    <row r="28" spans="2:23" ht="12.75" customHeight="1" x14ac:dyDescent="0.3">
      <c r="B28" s="141" t="str">
        <f t="shared" si="0"/>
        <v>NİSA NUR KAZAN</v>
      </c>
      <c r="C28" s="54" t="s">
        <v>224</v>
      </c>
      <c r="F28" s="33">
        <v>16</v>
      </c>
      <c r="G28" s="156">
        <v>500</v>
      </c>
      <c r="H28" s="157"/>
      <c r="I28" s="33"/>
      <c r="J28" s="158">
        <f t="shared" si="1"/>
        <v>516</v>
      </c>
      <c r="K28" s="33"/>
      <c r="L28" s="25" t="s">
        <v>23</v>
      </c>
      <c r="M28" s="52"/>
      <c r="N28" s="52"/>
      <c r="O28" s="52"/>
      <c r="P28" s="11">
        <v>8</v>
      </c>
      <c r="Q28" s="16"/>
      <c r="R28" s="49" t="s">
        <v>22</v>
      </c>
      <c r="S28" s="159" t="s">
        <v>224</v>
      </c>
      <c r="T28" s="52"/>
      <c r="U28" s="52"/>
      <c r="V28" s="11">
        <v>16</v>
      </c>
      <c r="W28" s="11"/>
    </row>
    <row r="29" spans="2:23" ht="12.75" customHeight="1" x14ac:dyDescent="0.3">
      <c r="B29" s="141" t="str">
        <f t="shared" si="0"/>
        <v>NURSEMA ÇOKLAR</v>
      </c>
      <c r="C29" s="54" t="s">
        <v>520</v>
      </c>
      <c r="F29" s="33">
        <v>16</v>
      </c>
      <c r="G29" s="156">
        <v>500</v>
      </c>
      <c r="H29" s="157"/>
      <c r="I29" s="33"/>
      <c r="J29" s="158">
        <f t="shared" si="1"/>
        <v>516</v>
      </c>
      <c r="K29" s="33"/>
      <c r="L29" s="25" t="s">
        <v>23</v>
      </c>
      <c r="M29" s="52"/>
      <c r="N29" s="52"/>
      <c r="O29" s="52"/>
      <c r="P29" s="11">
        <v>8</v>
      </c>
      <c r="Q29" s="16"/>
      <c r="R29" s="49" t="s">
        <v>22</v>
      </c>
      <c r="S29" s="159" t="s">
        <v>520</v>
      </c>
      <c r="T29" s="52"/>
      <c r="U29" s="52"/>
      <c r="V29" s="11">
        <v>16</v>
      </c>
      <c r="W29" s="11"/>
    </row>
    <row r="30" spans="2:23" ht="12.75" customHeight="1" x14ac:dyDescent="0.3">
      <c r="B30" s="141" t="str">
        <f t="shared" si="0"/>
        <v>SİMGE DEVRİM İNAL</v>
      </c>
      <c r="C30" s="54" t="s">
        <v>524</v>
      </c>
      <c r="F30" s="33">
        <v>16</v>
      </c>
      <c r="G30" s="156">
        <v>500</v>
      </c>
      <c r="H30" s="157"/>
      <c r="I30" s="33"/>
      <c r="J30" s="158">
        <f t="shared" si="1"/>
        <v>516</v>
      </c>
      <c r="K30" s="33"/>
      <c r="L30" s="25" t="s">
        <v>23</v>
      </c>
      <c r="M30" s="52"/>
      <c r="N30" s="52"/>
      <c r="O30" s="52"/>
      <c r="P30" s="11">
        <v>8</v>
      </c>
      <c r="Q30" s="16"/>
      <c r="R30" s="49" t="s">
        <v>22</v>
      </c>
      <c r="S30" s="159" t="s">
        <v>524</v>
      </c>
      <c r="T30" s="52"/>
      <c r="U30" s="52"/>
      <c r="V30" s="11">
        <v>16</v>
      </c>
      <c r="W30" s="11"/>
    </row>
    <row r="31" spans="2:23" ht="12.75" customHeight="1" x14ac:dyDescent="0.3">
      <c r="B31" s="141" t="str">
        <f t="shared" si="0"/>
        <v>ÜLKÜECEM PEHLİVAN</v>
      </c>
      <c r="C31" s="54" t="s">
        <v>525</v>
      </c>
      <c r="F31" s="33">
        <v>16</v>
      </c>
      <c r="G31" s="156">
        <v>500</v>
      </c>
      <c r="H31" s="157"/>
      <c r="I31" s="33"/>
      <c r="J31" s="158">
        <f t="shared" si="1"/>
        <v>516</v>
      </c>
      <c r="K31" s="33"/>
      <c r="L31" s="25" t="s">
        <v>23</v>
      </c>
      <c r="M31" s="52"/>
      <c r="N31" s="52"/>
      <c r="O31" s="52"/>
      <c r="P31" s="11">
        <v>8</v>
      </c>
      <c r="Q31" s="16"/>
      <c r="R31" s="49" t="s">
        <v>22</v>
      </c>
      <c r="S31" s="63" t="s">
        <v>525</v>
      </c>
      <c r="T31" s="52"/>
      <c r="U31" s="52"/>
      <c r="V31" s="11">
        <v>16</v>
      </c>
      <c r="W31" s="11"/>
    </row>
    <row r="32" spans="2:23" ht="12.75" customHeight="1" x14ac:dyDescent="0.3">
      <c r="I32" s="11"/>
      <c r="Q32" s="16"/>
      <c r="R32" s="49" t="s">
        <v>22</v>
      </c>
      <c r="S32" s="63" t="s">
        <v>222</v>
      </c>
    </row>
    <row r="33" spans="9:19" ht="12.75" customHeight="1" x14ac:dyDescent="0.3">
      <c r="I33" s="11"/>
      <c r="Q33" s="16"/>
      <c r="R33" s="49" t="s">
        <v>22</v>
      </c>
      <c r="S33" s="63" t="s">
        <v>521</v>
      </c>
    </row>
    <row r="34" spans="9:19" ht="12.75" customHeight="1" x14ac:dyDescent="0.3">
      <c r="I34" s="11"/>
      <c r="Q34" s="16"/>
      <c r="R34" s="16"/>
      <c r="S34" s="16"/>
    </row>
    <row r="35" spans="9:19" ht="12.75" customHeight="1" x14ac:dyDescent="0.3">
      <c r="I35" s="11"/>
    </row>
    <row r="36" spans="9:19" ht="12.75" customHeight="1" x14ac:dyDescent="0.3">
      <c r="I36" s="11"/>
    </row>
    <row r="37" spans="9:19" ht="12.75" customHeight="1" x14ac:dyDescent="0.3">
      <c r="I37" s="11"/>
    </row>
    <row r="38" spans="9:19" ht="12.75" customHeight="1" x14ac:dyDescent="0.3">
      <c r="I38" s="11"/>
    </row>
    <row r="39" spans="9:19" ht="12.75" customHeight="1" x14ac:dyDescent="0.3">
      <c r="I39" s="11"/>
    </row>
    <row r="40" spans="9:19" ht="12.75" customHeight="1" x14ac:dyDescent="0.3">
      <c r="I40" s="11"/>
    </row>
    <row r="41" spans="9:19" ht="12.75" customHeight="1" x14ac:dyDescent="0.3">
      <c r="I41" s="11"/>
    </row>
    <row r="42" spans="9:19" ht="12.75" customHeight="1" x14ac:dyDescent="0.3">
      <c r="I42" s="11"/>
    </row>
    <row r="45" spans="9:19" ht="12.75" customHeight="1" x14ac:dyDescent="0.3">
      <c r="I45" s="11"/>
    </row>
  </sheetData>
  <sortState xmlns:xlrd2="http://schemas.microsoft.com/office/spreadsheetml/2017/richdata2" ref="C2:J47">
    <sortCondition descending="1" ref="J2:J47"/>
  </sortState>
  <mergeCells count="1">
    <mergeCell ref="X1:AB1"/>
  </mergeCells>
  <phoneticPr fontId="27" type="noConversion"/>
  <conditionalFormatting sqref="C1:C1048576">
    <cfRule type="duplicateValues" dxfId="23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127"/>
  <sheetViews>
    <sheetView workbookViewId="0">
      <selection activeCell="G12" sqref="G12"/>
    </sheetView>
  </sheetViews>
  <sheetFormatPr defaultColWidth="9.1796875" defaultRowHeight="12" x14ac:dyDescent="0.3"/>
  <cols>
    <col min="1" max="1" width="2.6328125" style="16" customWidth="1"/>
    <col min="2" max="2" width="3.36328125" style="16" bestFit="1" customWidth="1"/>
    <col min="3" max="3" width="24.453125" style="37" bestFit="1" customWidth="1"/>
    <col min="4" max="4" width="21.81640625" style="16" bestFit="1" customWidth="1"/>
    <col min="5" max="5" width="9.6328125" style="51" bestFit="1" customWidth="1"/>
    <col min="6" max="6" width="3.36328125" style="51" customWidth="1"/>
    <col min="7" max="7" width="5.453125" style="33" bestFit="1" customWidth="1"/>
    <col min="8" max="8" width="4.1796875" style="87" customWidth="1"/>
    <col min="9" max="9" width="4.453125" style="34" customWidth="1"/>
    <col min="10" max="10" width="7.453125" style="35" bestFit="1" customWidth="1"/>
    <col min="11" max="11" width="2.6328125" style="16" customWidth="1"/>
    <col min="12" max="12" width="3.6328125" style="17" hidden="1" customWidth="1"/>
    <col min="13" max="13" width="6.1796875" style="16" hidden="1" customWidth="1"/>
    <col min="14" max="14" width="31.1796875" style="16" hidden="1" customWidth="1"/>
    <col min="15" max="15" width="10.81640625" style="16" hidden="1" customWidth="1"/>
    <col min="16" max="16" width="3.36328125" style="11" hidden="1" customWidth="1"/>
    <col min="17" max="17" width="3.6328125" style="16" hidden="1" customWidth="1"/>
    <col min="18" max="18" width="3.6328125" style="16" bestFit="1" customWidth="1"/>
    <col min="19" max="19" width="19.1796875" style="16" bestFit="1" customWidth="1"/>
    <col min="20" max="20" width="21.81640625" style="16" bestFit="1" customWidth="1"/>
    <col min="21" max="21" width="9.6328125" style="16" bestFit="1" customWidth="1"/>
    <col min="22" max="22" width="3.36328125" style="16" bestFit="1" customWidth="1"/>
    <col min="23" max="23" width="9.36328125" style="16" customWidth="1"/>
    <col min="24" max="24" width="3.6328125" style="16" hidden="1" customWidth="1"/>
    <col min="25" max="25" width="25" style="16" hidden="1" customWidth="1"/>
    <col min="26" max="26" width="3.36328125" style="16" hidden="1" customWidth="1"/>
    <col min="27" max="27" width="9.1796875" style="16"/>
    <col min="28" max="28" width="15.81640625" style="16" bestFit="1" customWidth="1"/>
    <col min="29" max="16384" width="9.1796875" style="16"/>
  </cols>
  <sheetData>
    <row r="1" spans="2:28" s="12" customFormat="1" ht="12.75" customHeight="1" x14ac:dyDescent="0.3">
      <c r="C1" s="38" t="s">
        <v>250</v>
      </c>
      <c r="D1" s="12" t="s">
        <v>99</v>
      </c>
      <c r="E1" s="86" t="s">
        <v>100</v>
      </c>
      <c r="F1" s="86"/>
      <c r="G1" s="96" t="s">
        <v>388</v>
      </c>
      <c r="H1" s="36" t="s">
        <v>101</v>
      </c>
      <c r="I1" s="50" t="s">
        <v>53</v>
      </c>
      <c r="J1" s="175" t="s">
        <v>26</v>
      </c>
      <c r="L1" s="160"/>
      <c r="M1" s="29" t="s">
        <v>97</v>
      </c>
      <c r="N1" s="29"/>
      <c r="O1" s="161"/>
      <c r="P1" s="161"/>
      <c r="S1" s="27" t="s">
        <v>388</v>
      </c>
      <c r="T1" s="27" t="s">
        <v>314</v>
      </c>
      <c r="X1" s="29" t="s">
        <v>101</v>
      </c>
      <c r="Y1" s="28"/>
      <c r="Z1" s="76"/>
    </row>
    <row r="2" spans="2:28" ht="12.75" customHeight="1" x14ac:dyDescent="0.3">
      <c r="B2" s="43"/>
      <c r="C2" s="111" t="s">
        <v>245</v>
      </c>
      <c r="D2" s="112" t="s">
        <v>91</v>
      </c>
      <c r="E2" s="111" t="s">
        <v>37</v>
      </c>
      <c r="F2" s="111"/>
      <c r="G2" s="11">
        <v>32</v>
      </c>
      <c r="H2" s="58"/>
      <c r="I2" s="32"/>
      <c r="J2" s="163">
        <f>G2+H2+I2</f>
        <v>32</v>
      </c>
      <c r="L2" s="25" t="s">
        <v>0</v>
      </c>
      <c r="M2" s="67"/>
      <c r="N2" s="68"/>
      <c r="O2" s="68"/>
      <c r="P2" s="11">
        <v>32</v>
      </c>
      <c r="R2" s="25" t="s">
        <v>0</v>
      </c>
      <c r="S2" s="111" t="s">
        <v>245</v>
      </c>
      <c r="T2" s="112" t="s">
        <v>91</v>
      </c>
      <c r="U2" s="111" t="s">
        <v>37</v>
      </c>
      <c r="V2" s="11">
        <v>32</v>
      </c>
      <c r="X2" s="24" t="s">
        <v>0</v>
      </c>
      <c r="Y2" s="19"/>
      <c r="Z2" s="11">
        <v>32</v>
      </c>
    </row>
    <row r="3" spans="2:28" ht="12.75" customHeight="1" x14ac:dyDescent="0.3">
      <c r="B3" s="43"/>
      <c r="C3" s="111" t="s">
        <v>315</v>
      </c>
      <c r="D3" s="112" t="s">
        <v>316</v>
      </c>
      <c r="E3" s="111" t="s">
        <v>35</v>
      </c>
      <c r="F3" s="111"/>
      <c r="G3" s="11">
        <v>31</v>
      </c>
      <c r="H3" s="58"/>
      <c r="I3" s="32"/>
      <c r="J3" s="163">
        <f t="shared" ref="J3:J44" si="0">G3+H3+I3</f>
        <v>31</v>
      </c>
      <c r="L3" s="25" t="s">
        <v>2</v>
      </c>
      <c r="M3" s="67"/>
      <c r="N3" s="68"/>
      <c r="O3" s="68"/>
      <c r="P3" s="11">
        <v>31</v>
      </c>
      <c r="R3" s="25" t="s">
        <v>2</v>
      </c>
      <c r="S3" s="111" t="s">
        <v>315</v>
      </c>
      <c r="T3" s="112" t="s">
        <v>316</v>
      </c>
      <c r="U3" s="111" t="s">
        <v>35</v>
      </c>
      <c r="V3" s="11">
        <v>31</v>
      </c>
      <c r="X3" s="24" t="s">
        <v>2</v>
      </c>
      <c r="Y3" s="19"/>
      <c r="Z3" s="11">
        <v>31</v>
      </c>
    </row>
    <row r="4" spans="2:28" ht="12.75" customHeight="1" x14ac:dyDescent="0.3">
      <c r="B4" s="43"/>
      <c r="C4" s="111" t="s">
        <v>317</v>
      </c>
      <c r="D4" s="112" t="s">
        <v>318</v>
      </c>
      <c r="E4" s="111" t="s">
        <v>319</v>
      </c>
      <c r="F4" s="111"/>
      <c r="G4" s="11">
        <v>30</v>
      </c>
      <c r="H4" s="58"/>
      <c r="I4" s="32"/>
      <c r="J4" s="163">
        <f t="shared" si="0"/>
        <v>30</v>
      </c>
      <c r="L4" s="25" t="s">
        <v>4</v>
      </c>
      <c r="M4" s="67"/>
      <c r="N4" s="68"/>
      <c r="O4" s="68"/>
      <c r="P4" s="11">
        <v>30</v>
      </c>
      <c r="R4" s="25" t="s">
        <v>4</v>
      </c>
      <c r="S4" s="111" t="s">
        <v>317</v>
      </c>
      <c r="T4" s="112" t="s">
        <v>318</v>
      </c>
      <c r="U4" s="111" t="s">
        <v>319</v>
      </c>
      <c r="V4" s="11">
        <v>30</v>
      </c>
      <c r="X4" s="24" t="s">
        <v>4</v>
      </c>
      <c r="Y4" s="19"/>
      <c r="Z4" s="11">
        <v>30</v>
      </c>
    </row>
    <row r="5" spans="2:28" ht="12.75" customHeight="1" x14ac:dyDescent="0.3">
      <c r="B5" s="43"/>
      <c r="C5" s="111" t="s">
        <v>320</v>
      </c>
      <c r="D5" s="112" t="s">
        <v>291</v>
      </c>
      <c r="E5" s="111" t="s">
        <v>39</v>
      </c>
      <c r="F5" s="111"/>
      <c r="G5" s="11">
        <v>29</v>
      </c>
      <c r="H5" s="58"/>
      <c r="I5" s="32"/>
      <c r="J5" s="163">
        <f t="shared" si="0"/>
        <v>29</v>
      </c>
      <c r="L5" s="25" t="s">
        <v>6</v>
      </c>
      <c r="M5" s="67"/>
      <c r="N5" s="68"/>
      <c r="O5" s="68"/>
      <c r="P5" s="11">
        <v>29</v>
      </c>
      <c r="R5" s="25" t="s">
        <v>6</v>
      </c>
      <c r="S5" s="111" t="s">
        <v>320</v>
      </c>
      <c r="T5" s="112" t="s">
        <v>291</v>
      </c>
      <c r="U5" s="111" t="s">
        <v>39</v>
      </c>
      <c r="V5" s="11">
        <v>29</v>
      </c>
      <c r="X5" s="24" t="s">
        <v>6</v>
      </c>
      <c r="Y5" s="19"/>
      <c r="Z5" s="11">
        <v>29</v>
      </c>
    </row>
    <row r="6" spans="2:28" ht="12.75" customHeight="1" x14ac:dyDescent="0.3">
      <c r="B6" s="43"/>
      <c r="C6" s="111" t="s">
        <v>321</v>
      </c>
      <c r="D6" s="112" t="s">
        <v>103</v>
      </c>
      <c r="E6" s="111" t="s">
        <v>35</v>
      </c>
      <c r="F6" s="111"/>
      <c r="G6" s="11">
        <v>28</v>
      </c>
      <c r="H6" s="58"/>
      <c r="I6" s="32"/>
      <c r="J6" s="163">
        <f t="shared" si="0"/>
        <v>28</v>
      </c>
      <c r="L6" s="25" t="s">
        <v>8</v>
      </c>
      <c r="M6" s="67"/>
      <c r="N6" s="68"/>
      <c r="O6" s="68"/>
      <c r="P6" s="11">
        <v>28</v>
      </c>
      <c r="R6" s="25" t="s">
        <v>8</v>
      </c>
      <c r="S6" s="111" t="s">
        <v>321</v>
      </c>
      <c r="T6" s="112" t="s">
        <v>103</v>
      </c>
      <c r="U6" s="111" t="s">
        <v>35</v>
      </c>
      <c r="V6" s="11">
        <v>28</v>
      </c>
      <c r="X6" s="24" t="s">
        <v>8</v>
      </c>
      <c r="Y6" s="19"/>
      <c r="Z6" s="11">
        <v>28</v>
      </c>
    </row>
    <row r="7" spans="2:28" ht="12.75" customHeight="1" x14ac:dyDescent="0.3">
      <c r="B7" s="43"/>
      <c r="C7" s="111" t="s">
        <v>322</v>
      </c>
      <c r="D7" s="112" t="s">
        <v>109</v>
      </c>
      <c r="E7" s="111" t="s">
        <v>30</v>
      </c>
      <c r="F7" s="111"/>
      <c r="G7" s="11">
        <v>27</v>
      </c>
      <c r="H7" s="58"/>
      <c r="I7" s="32"/>
      <c r="J7" s="163">
        <f t="shared" si="0"/>
        <v>27</v>
      </c>
      <c r="L7" s="25" t="s">
        <v>9</v>
      </c>
      <c r="M7" s="67"/>
      <c r="N7" s="68"/>
      <c r="O7" s="68"/>
      <c r="P7" s="11">
        <v>27</v>
      </c>
      <c r="R7" s="25" t="s">
        <v>9</v>
      </c>
      <c r="S7" s="111" t="s">
        <v>322</v>
      </c>
      <c r="T7" s="112" t="s">
        <v>109</v>
      </c>
      <c r="U7" s="111" t="s">
        <v>30</v>
      </c>
      <c r="V7" s="11">
        <v>27</v>
      </c>
      <c r="X7" s="24" t="s">
        <v>9</v>
      </c>
      <c r="Y7" s="19"/>
      <c r="Z7" s="11">
        <v>27</v>
      </c>
    </row>
    <row r="8" spans="2:28" ht="12.75" customHeight="1" x14ac:dyDescent="0.3">
      <c r="B8" s="43"/>
      <c r="C8" s="111" t="s">
        <v>137</v>
      </c>
      <c r="D8" s="112" t="s">
        <v>125</v>
      </c>
      <c r="E8" s="111" t="s">
        <v>78</v>
      </c>
      <c r="F8" s="111"/>
      <c r="G8" s="11">
        <v>26</v>
      </c>
      <c r="H8" s="58"/>
      <c r="I8" s="32"/>
      <c r="J8" s="163">
        <f t="shared" si="0"/>
        <v>26</v>
      </c>
      <c r="L8" s="25" t="s">
        <v>10</v>
      </c>
      <c r="M8" s="67"/>
      <c r="N8" s="68"/>
      <c r="O8" s="68"/>
      <c r="P8" s="11">
        <v>26</v>
      </c>
      <c r="R8" s="25" t="s">
        <v>10</v>
      </c>
      <c r="S8" s="111" t="s">
        <v>137</v>
      </c>
      <c r="T8" s="112" t="s">
        <v>125</v>
      </c>
      <c r="U8" s="111" t="s">
        <v>78</v>
      </c>
      <c r="V8" s="11">
        <v>26</v>
      </c>
      <c r="X8" s="24" t="s">
        <v>10</v>
      </c>
      <c r="Y8" s="19"/>
      <c r="Z8" s="11">
        <v>26</v>
      </c>
    </row>
    <row r="9" spans="2:28" ht="12.75" customHeight="1" x14ac:dyDescent="0.3">
      <c r="B9" s="43"/>
      <c r="C9" s="111" t="s">
        <v>323</v>
      </c>
      <c r="D9" s="112" t="s">
        <v>286</v>
      </c>
      <c r="E9" s="111" t="s">
        <v>263</v>
      </c>
      <c r="F9" s="111"/>
      <c r="G9" s="11">
        <v>25</v>
      </c>
      <c r="H9" s="58"/>
      <c r="I9" s="32"/>
      <c r="J9" s="163">
        <f t="shared" si="0"/>
        <v>25</v>
      </c>
      <c r="L9" s="25" t="s">
        <v>11</v>
      </c>
      <c r="M9" s="67"/>
      <c r="N9" s="68"/>
      <c r="O9" s="68"/>
      <c r="P9" s="11">
        <v>25</v>
      </c>
      <c r="R9" s="25" t="s">
        <v>11</v>
      </c>
      <c r="S9" s="111" t="s">
        <v>323</v>
      </c>
      <c r="T9" s="112" t="s">
        <v>286</v>
      </c>
      <c r="U9" s="111" t="s">
        <v>263</v>
      </c>
      <c r="V9" s="11">
        <v>25</v>
      </c>
      <c r="X9" s="24" t="s">
        <v>11</v>
      </c>
      <c r="Y9" s="19"/>
      <c r="Z9" s="11">
        <v>25</v>
      </c>
    </row>
    <row r="10" spans="2:28" ht="12.75" customHeight="1" x14ac:dyDescent="0.3">
      <c r="B10" s="43"/>
      <c r="C10" s="111" t="s">
        <v>324</v>
      </c>
      <c r="D10" s="112" t="s">
        <v>214</v>
      </c>
      <c r="E10" s="111" t="s">
        <v>3</v>
      </c>
      <c r="F10" s="111"/>
      <c r="G10" s="11">
        <v>24</v>
      </c>
      <c r="H10" s="58"/>
      <c r="I10" s="32"/>
      <c r="J10" s="163">
        <f t="shared" si="0"/>
        <v>24</v>
      </c>
      <c r="L10" s="25" t="s">
        <v>13</v>
      </c>
      <c r="M10" s="67"/>
      <c r="N10" s="68"/>
      <c r="O10" s="68"/>
      <c r="P10" s="11">
        <v>24</v>
      </c>
      <c r="R10" s="25" t="s">
        <v>13</v>
      </c>
      <c r="S10" s="111" t="s">
        <v>324</v>
      </c>
      <c r="T10" s="112" t="s">
        <v>214</v>
      </c>
      <c r="U10" s="111" t="s">
        <v>3</v>
      </c>
      <c r="V10" s="11">
        <v>24</v>
      </c>
      <c r="X10" s="24" t="s">
        <v>13</v>
      </c>
      <c r="Y10" s="19"/>
      <c r="Z10" s="11">
        <v>24</v>
      </c>
    </row>
    <row r="11" spans="2:28" ht="12.75" customHeight="1" x14ac:dyDescent="0.3">
      <c r="B11" s="43"/>
      <c r="C11" s="111" t="s">
        <v>325</v>
      </c>
      <c r="D11" s="112" t="s">
        <v>291</v>
      </c>
      <c r="E11" s="111" t="s">
        <v>39</v>
      </c>
      <c r="F11" s="111"/>
      <c r="G11" s="11">
        <v>23</v>
      </c>
      <c r="H11" s="58"/>
      <c r="I11" s="32"/>
      <c r="J11" s="163">
        <f t="shared" si="0"/>
        <v>23</v>
      </c>
      <c r="L11" s="25" t="s">
        <v>14</v>
      </c>
      <c r="M11" s="67"/>
      <c r="N11" s="68"/>
      <c r="O11" s="68"/>
      <c r="P11" s="11">
        <v>23</v>
      </c>
      <c r="R11" s="25" t="s">
        <v>14</v>
      </c>
      <c r="S11" s="111" t="s">
        <v>325</v>
      </c>
      <c r="T11" s="112" t="s">
        <v>291</v>
      </c>
      <c r="U11" s="111" t="s">
        <v>39</v>
      </c>
      <c r="V11" s="11">
        <v>23</v>
      </c>
      <c r="X11" s="24" t="s">
        <v>14</v>
      </c>
      <c r="Y11" s="19"/>
      <c r="Z11" s="11">
        <v>23</v>
      </c>
    </row>
    <row r="12" spans="2:28" ht="12.75" customHeight="1" x14ac:dyDescent="0.3">
      <c r="B12" s="43"/>
      <c r="C12" s="111" t="s">
        <v>326</v>
      </c>
      <c r="D12" s="112" t="s">
        <v>122</v>
      </c>
      <c r="E12" s="111" t="s">
        <v>35</v>
      </c>
      <c r="F12" s="111"/>
      <c r="G12" s="11">
        <v>22</v>
      </c>
      <c r="H12" s="58"/>
      <c r="I12" s="32"/>
      <c r="J12" s="163">
        <f t="shared" si="0"/>
        <v>22</v>
      </c>
      <c r="L12" s="25" t="s">
        <v>15</v>
      </c>
      <c r="M12" s="67"/>
      <c r="N12" s="68"/>
      <c r="O12" s="68"/>
      <c r="P12" s="11">
        <v>22</v>
      </c>
      <c r="R12" s="25" t="s">
        <v>15</v>
      </c>
      <c r="S12" s="111" t="s">
        <v>326</v>
      </c>
      <c r="T12" s="112" t="s">
        <v>122</v>
      </c>
      <c r="U12" s="111" t="s">
        <v>35</v>
      </c>
      <c r="V12" s="11">
        <v>22</v>
      </c>
      <c r="X12" s="24" t="s">
        <v>15</v>
      </c>
      <c r="Y12" s="19"/>
      <c r="Z12" s="11">
        <v>22</v>
      </c>
    </row>
    <row r="13" spans="2:28" ht="12.75" customHeight="1" x14ac:dyDescent="0.3">
      <c r="B13" s="43"/>
      <c r="C13" s="111" t="s">
        <v>327</v>
      </c>
      <c r="D13" s="112" t="s">
        <v>73</v>
      </c>
      <c r="E13" s="111" t="s">
        <v>5</v>
      </c>
      <c r="F13" s="111"/>
      <c r="G13" s="11">
        <v>21</v>
      </c>
      <c r="H13" s="58"/>
      <c r="I13" s="32"/>
      <c r="J13" s="163">
        <f t="shared" si="0"/>
        <v>21</v>
      </c>
      <c r="L13" s="25" t="s">
        <v>17</v>
      </c>
      <c r="M13" s="67"/>
      <c r="N13" s="68"/>
      <c r="O13" s="68"/>
      <c r="P13" s="11">
        <v>21</v>
      </c>
      <c r="R13" s="25" t="s">
        <v>17</v>
      </c>
      <c r="S13" s="111" t="s">
        <v>327</v>
      </c>
      <c r="T13" s="112" t="s">
        <v>73</v>
      </c>
      <c r="U13" s="111" t="s">
        <v>5</v>
      </c>
      <c r="V13" s="11">
        <v>21</v>
      </c>
      <c r="X13" s="24" t="s">
        <v>17</v>
      </c>
      <c r="Y13" s="19"/>
      <c r="Z13" s="11">
        <v>21</v>
      </c>
      <c r="AB13" s="5"/>
    </row>
    <row r="14" spans="2:28" ht="12.75" customHeight="1" x14ac:dyDescent="0.3">
      <c r="B14" s="43"/>
      <c r="C14" s="111" t="s">
        <v>328</v>
      </c>
      <c r="D14" s="112" t="s">
        <v>329</v>
      </c>
      <c r="E14" s="111" t="s">
        <v>39</v>
      </c>
      <c r="F14" s="111"/>
      <c r="G14" s="11">
        <v>20</v>
      </c>
      <c r="H14" s="58"/>
      <c r="I14" s="32"/>
      <c r="J14" s="163">
        <f t="shared" si="0"/>
        <v>20</v>
      </c>
      <c r="L14" s="25" t="s">
        <v>18</v>
      </c>
      <c r="M14" s="67"/>
      <c r="N14" s="68"/>
      <c r="O14" s="68"/>
      <c r="P14" s="11">
        <v>20</v>
      </c>
      <c r="R14" s="25" t="s">
        <v>18</v>
      </c>
      <c r="S14" s="111" t="s">
        <v>328</v>
      </c>
      <c r="T14" s="112" t="s">
        <v>329</v>
      </c>
      <c r="U14" s="111" t="s">
        <v>39</v>
      </c>
      <c r="V14" s="11">
        <v>20</v>
      </c>
      <c r="X14" s="24" t="s">
        <v>18</v>
      </c>
      <c r="Y14" s="19"/>
      <c r="Z14" s="11">
        <v>20</v>
      </c>
      <c r="AB14" s="5"/>
    </row>
    <row r="15" spans="2:28" ht="12.75" customHeight="1" x14ac:dyDescent="0.3">
      <c r="B15" s="43"/>
      <c r="C15" s="111" t="s">
        <v>330</v>
      </c>
      <c r="D15" s="112" t="s">
        <v>281</v>
      </c>
      <c r="E15" s="111" t="s">
        <v>37</v>
      </c>
      <c r="F15" s="111"/>
      <c r="G15" s="11">
        <v>19</v>
      </c>
      <c r="H15" s="58"/>
      <c r="I15" s="32"/>
      <c r="J15" s="163">
        <f t="shared" si="0"/>
        <v>19</v>
      </c>
      <c r="L15" s="25" t="s">
        <v>19</v>
      </c>
      <c r="M15" s="67"/>
      <c r="N15" s="68"/>
      <c r="O15" s="68"/>
      <c r="P15" s="11">
        <v>19</v>
      </c>
      <c r="R15" s="25" t="s">
        <v>19</v>
      </c>
      <c r="S15" s="111" t="s">
        <v>330</v>
      </c>
      <c r="T15" s="112" t="s">
        <v>281</v>
      </c>
      <c r="U15" s="111" t="s">
        <v>37</v>
      </c>
      <c r="V15" s="11">
        <v>19</v>
      </c>
      <c r="X15" s="24" t="s">
        <v>19</v>
      </c>
      <c r="Y15" s="19"/>
      <c r="Z15" s="11">
        <v>19</v>
      </c>
      <c r="AB15" s="5"/>
    </row>
    <row r="16" spans="2:28" ht="12.75" customHeight="1" x14ac:dyDescent="0.3">
      <c r="B16" s="43"/>
      <c r="C16" s="111" t="s">
        <v>331</v>
      </c>
      <c r="D16" s="112" t="s">
        <v>214</v>
      </c>
      <c r="E16" s="111" t="s">
        <v>3</v>
      </c>
      <c r="F16" s="111"/>
      <c r="G16" s="11">
        <v>18</v>
      </c>
      <c r="H16" s="58"/>
      <c r="I16" s="32"/>
      <c r="J16" s="163">
        <f t="shared" si="0"/>
        <v>18</v>
      </c>
      <c r="L16" s="25" t="s">
        <v>20</v>
      </c>
      <c r="M16" s="67"/>
      <c r="N16" s="68"/>
      <c r="O16" s="68"/>
      <c r="P16" s="11">
        <v>18</v>
      </c>
      <c r="R16" s="25" t="s">
        <v>20</v>
      </c>
      <c r="S16" s="111" t="s">
        <v>331</v>
      </c>
      <c r="T16" s="112" t="s">
        <v>214</v>
      </c>
      <c r="U16" s="111" t="s">
        <v>3</v>
      </c>
      <c r="V16" s="11">
        <v>18</v>
      </c>
      <c r="X16" s="24" t="s">
        <v>20</v>
      </c>
      <c r="Y16" s="19"/>
      <c r="Z16" s="11">
        <v>18</v>
      </c>
      <c r="AB16" s="5"/>
    </row>
    <row r="17" spans="2:26" ht="12.75" customHeight="1" x14ac:dyDescent="0.3">
      <c r="B17" s="43"/>
      <c r="C17" s="111" t="s">
        <v>332</v>
      </c>
      <c r="D17" s="112" t="s">
        <v>128</v>
      </c>
      <c r="E17" s="111" t="s">
        <v>45</v>
      </c>
      <c r="F17" s="111"/>
      <c r="G17" s="11">
        <v>17</v>
      </c>
      <c r="H17" s="58"/>
      <c r="I17" s="32"/>
      <c r="J17" s="163">
        <f t="shared" si="0"/>
        <v>17</v>
      </c>
      <c r="L17" s="25" t="s">
        <v>21</v>
      </c>
      <c r="M17" s="67"/>
      <c r="N17" s="68"/>
      <c r="O17" s="68"/>
      <c r="P17" s="11">
        <v>17</v>
      </c>
      <c r="R17" s="25" t="s">
        <v>21</v>
      </c>
      <c r="S17" s="111" t="s">
        <v>332</v>
      </c>
      <c r="T17" s="112" t="s">
        <v>128</v>
      </c>
      <c r="U17" s="111" t="s">
        <v>45</v>
      </c>
      <c r="V17" s="11">
        <v>17</v>
      </c>
      <c r="X17" s="24" t="s">
        <v>21</v>
      </c>
      <c r="Y17" s="19"/>
      <c r="Z17" s="11">
        <v>17</v>
      </c>
    </row>
    <row r="18" spans="2:26" ht="12.75" customHeight="1" x14ac:dyDescent="0.3">
      <c r="B18" s="43"/>
      <c r="C18" s="111" t="s">
        <v>333</v>
      </c>
      <c r="D18" s="112" t="s">
        <v>318</v>
      </c>
      <c r="E18" s="111" t="s">
        <v>319</v>
      </c>
      <c r="F18" s="111"/>
      <c r="G18" s="11">
        <v>16</v>
      </c>
      <c r="H18" s="58"/>
      <c r="I18" s="32"/>
      <c r="J18" s="163">
        <f t="shared" si="0"/>
        <v>16</v>
      </c>
      <c r="L18" s="25" t="s">
        <v>22</v>
      </c>
      <c r="M18" s="67"/>
      <c r="N18" s="68"/>
      <c r="O18" s="68"/>
      <c r="P18" s="11">
        <v>16</v>
      </c>
      <c r="R18" s="25" t="s">
        <v>22</v>
      </c>
      <c r="S18" s="111" t="s">
        <v>333</v>
      </c>
      <c r="T18" s="112" t="s">
        <v>318</v>
      </c>
      <c r="U18" s="111" t="s">
        <v>319</v>
      </c>
      <c r="V18" s="11">
        <v>16</v>
      </c>
    </row>
    <row r="19" spans="2:26" ht="12.75" customHeight="1" x14ac:dyDescent="0.3">
      <c r="B19" s="43"/>
      <c r="C19" s="111" t="s">
        <v>334</v>
      </c>
      <c r="D19" s="112" t="s">
        <v>335</v>
      </c>
      <c r="E19" s="111" t="s">
        <v>16</v>
      </c>
      <c r="F19" s="111"/>
      <c r="G19" s="11">
        <v>16</v>
      </c>
      <c r="H19" s="58"/>
      <c r="I19" s="32"/>
      <c r="J19" s="163">
        <f t="shared" si="0"/>
        <v>16</v>
      </c>
      <c r="L19" s="25" t="s">
        <v>22</v>
      </c>
      <c r="M19" s="67"/>
      <c r="N19" s="68"/>
      <c r="O19" s="68"/>
      <c r="P19" s="11">
        <v>16</v>
      </c>
      <c r="R19" s="25" t="s">
        <v>22</v>
      </c>
      <c r="S19" s="111" t="s">
        <v>334</v>
      </c>
      <c r="T19" s="112" t="s">
        <v>335</v>
      </c>
      <c r="U19" s="111" t="s">
        <v>16</v>
      </c>
      <c r="V19" s="11">
        <v>16</v>
      </c>
    </row>
    <row r="20" spans="2:26" ht="12.75" customHeight="1" x14ac:dyDescent="0.3">
      <c r="B20" s="43"/>
      <c r="C20" s="111" t="s">
        <v>336</v>
      </c>
      <c r="D20" s="112" t="s">
        <v>124</v>
      </c>
      <c r="E20" s="111" t="s">
        <v>38</v>
      </c>
      <c r="F20" s="111"/>
      <c r="G20" s="11">
        <v>16</v>
      </c>
      <c r="H20" s="58"/>
      <c r="I20" s="32"/>
      <c r="J20" s="163">
        <f t="shared" si="0"/>
        <v>16</v>
      </c>
      <c r="L20" s="25" t="s">
        <v>22</v>
      </c>
      <c r="M20" s="67"/>
      <c r="N20" s="68"/>
      <c r="O20" s="68"/>
      <c r="P20" s="11">
        <v>16</v>
      </c>
      <c r="R20" s="25" t="s">
        <v>22</v>
      </c>
      <c r="S20" s="111" t="s">
        <v>336</v>
      </c>
      <c r="T20" s="112" t="s">
        <v>124</v>
      </c>
      <c r="U20" s="111" t="s">
        <v>38</v>
      </c>
      <c r="V20" s="11">
        <v>16</v>
      </c>
    </row>
    <row r="21" spans="2:26" ht="12.75" customHeight="1" x14ac:dyDescent="0.3">
      <c r="B21" s="43"/>
      <c r="C21" s="111" t="s">
        <v>337</v>
      </c>
      <c r="D21" s="112" t="s">
        <v>214</v>
      </c>
      <c r="E21" s="111" t="s">
        <v>3</v>
      </c>
      <c r="F21" s="111"/>
      <c r="G21" s="11">
        <v>16</v>
      </c>
      <c r="H21" s="58"/>
      <c r="I21" s="32"/>
      <c r="J21" s="163">
        <f t="shared" si="0"/>
        <v>16</v>
      </c>
      <c r="L21" s="17" t="s">
        <v>22</v>
      </c>
      <c r="M21" s="67"/>
      <c r="N21" s="68"/>
      <c r="O21" s="68"/>
      <c r="P21" s="11">
        <v>16</v>
      </c>
      <c r="R21" s="25" t="s">
        <v>22</v>
      </c>
      <c r="S21" s="111" t="s">
        <v>337</v>
      </c>
      <c r="T21" s="112" t="s">
        <v>214</v>
      </c>
      <c r="U21" s="111" t="s">
        <v>3</v>
      </c>
      <c r="V21" s="11">
        <v>16</v>
      </c>
    </row>
    <row r="22" spans="2:26" ht="12.75" customHeight="1" x14ac:dyDescent="0.3">
      <c r="B22" s="43"/>
      <c r="C22" s="111" t="s">
        <v>338</v>
      </c>
      <c r="D22" s="112" t="s">
        <v>318</v>
      </c>
      <c r="E22" s="111" t="s">
        <v>319</v>
      </c>
      <c r="F22" s="111"/>
      <c r="G22" s="11">
        <v>16</v>
      </c>
      <c r="H22" s="58"/>
      <c r="I22" s="32"/>
      <c r="J22" s="163">
        <f t="shared" si="0"/>
        <v>16</v>
      </c>
      <c r="L22" s="17" t="s">
        <v>22</v>
      </c>
      <c r="M22" s="67"/>
      <c r="N22" s="68"/>
      <c r="O22" s="68"/>
      <c r="P22" s="11">
        <v>16</v>
      </c>
      <c r="R22" s="25" t="s">
        <v>22</v>
      </c>
      <c r="S22" s="111" t="s">
        <v>338</v>
      </c>
      <c r="T22" s="112" t="s">
        <v>318</v>
      </c>
      <c r="U22" s="111" t="s">
        <v>319</v>
      </c>
      <c r="V22" s="11">
        <v>16</v>
      </c>
    </row>
    <row r="23" spans="2:26" ht="12.75" customHeight="1" x14ac:dyDescent="0.3">
      <c r="B23" s="43"/>
      <c r="C23" s="111" t="s">
        <v>339</v>
      </c>
      <c r="D23" s="112" t="s">
        <v>82</v>
      </c>
      <c r="E23" s="111" t="s">
        <v>3</v>
      </c>
      <c r="F23" s="111"/>
      <c r="G23" s="11">
        <v>16</v>
      </c>
      <c r="H23" s="58"/>
      <c r="I23" s="32"/>
      <c r="J23" s="163">
        <f t="shared" si="0"/>
        <v>16</v>
      </c>
      <c r="L23" s="17" t="s">
        <v>22</v>
      </c>
      <c r="M23" s="67"/>
      <c r="N23" s="68"/>
      <c r="O23" s="68"/>
      <c r="P23" s="11">
        <v>16</v>
      </c>
      <c r="R23" s="25" t="s">
        <v>22</v>
      </c>
      <c r="S23" s="111" t="s">
        <v>339</v>
      </c>
      <c r="T23" s="112" t="s">
        <v>82</v>
      </c>
      <c r="U23" s="111" t="s">
        <v>3</v>
      </c>
      <c r="V23" s="11">
        <v>16</v>
      </c>
    </row>
    <row r="24" spans="2:26" ht="12.75" customHeight="1" x14ac:dyDescent="0.3">
      <c r="B24" s="43"/>
      <c r="C24" s="111" t="s">
        <v>340</v>
      </c>
      <c r="D24" s="112" t="s">
        <v>127</v>
      </c>
      <c r="E24" s="111" t="s">
        <v>27</v>
      </c>
      <c r="F24" s="111"/>
      <c r="G24" s="11">
        <v>16</v>
      </c>
      <c r="H24" s="58"/>
      <c r="I24" s="32"/>
      <c r="J24" s="163">
        <f t="shared" si="0"/>
        <v>16</v>
      </c>
      <c r="L24" s="17" t="s">
        <v>22</v>
      </c>
      <c r="M24" s="67"/>
      <c r="N24" s="68"/>
      <c r="O24" s="68"/>
      <c r="P24" s="11">
        <v>16</v>
      </c>
      <c r="R24" s="25" t="s">
        <v>22</v>
      </c>
      <c r="S24" s="111" t="s">
        <v>340</v>
      </c>
      <c r="T24" s="112" t="s">
        <v>127</v>
      </c>
      <c r="U24" s="111" t="s">
        <v>27</v>
      </c>
      <c r="V24" s="11">
        <v>16</v>
      </c>
    </row>
    <row r="25" spans="2:26" ht="12.75" customHeight="1" x14ac:dyDescent="0.3">
      <c r="B25" s="43"/>
      <c r="C25" s="111" t="s">
        <v>341</v>
      </c>
      <c r="D25" s="112" t="s">
        <v>300</v>
      </c>
      <c r="E25" s="111" t="s">
        <v>32</v>
      </c>
      <c r="F25" s="111"/>
      <c r="G25" s="11">
        <v>16</v>
      </c>
      <c r="H25" s="58"/>
      <c r="I25" s="32"/>
      <c r="J25" s="163">
        <f t="shared" si="0"/>
        <v>16</v>
      </c>
      <c r="L25" s="17" t="s">
        <v>22</v>
      </c>
      <c r="M25" s="67"/>
      <c r="N25" s="68"/>
      <c r="O25" s="68"/>
      <c r="P25" s="11">
        <v>16</v>
      </c>
      <c r="R25" s="25" t="s">
        <v>22</v>
      </c>
      <c r="S25" s="111" t="s">
        <v>341</v>
      </c>
      <c r="T25" s="112" t="s">
        <v>300</v>
      </c>
      <c r="U25" s="111" t="s">
        <v>32</v>
      </c>
      <c r="V25" s="11">
        <v>16</v>
      </c>
    </row>
    <row r="26" spans="2:26" ht="12.75" customHeight="1" x14ac:dyDescent="0.3">
      <c r="B26" s="43"/>
      <c r="C26" s="113" t="s">
        <v>342</v>
      </c>
      <c r="D26" s="112" t="s">
        <v>275</v>
      </c>
      <c r="E26" s="111" t="s">
        <v>117</v>
      </c>
      <c r="F26" s="111"/>
      <c r="G26" s="11">
        <v>8</v>
      </c>
      <c r="H26" s="58"/>
      <c r="I26" s="32"/>
      <c r="J26" s="163">
        <f t="shared" si="0"/>
        <v>8</v>
      </c>
      <c r="L26" s="17" t="s">
        <v>23</v>
      </c>
      <c r="M26" s="67"/>
      <c r="N26" s="68"/>
      <c r="O26" s="68"/>
      <c r="P26" s="11">
        <v>8</v>
      </c>
      <c r="R26" s="25" t="s">
        <v>23</v>
      </c>
      <c r="S26" s="113" t="s">
        <v>342</v>
      </c>
      <c r="T26" s="112" t="s">
        <v>275</v>
      </c>
      <c r="U26" s="111" t="s">
        <v>117</v>
      </c>
      <c r="V26" s="11">
        <v>8</v>
      </c>
    </row>
    <row r="27" spans="2:26" ht="12.75" customHeight="1" x14ac:dyDescent="0.3">
      <c r="B27" s="43"/>
      <c r="C27" s="113" t="s">
        <v>343</v>
      </c>
      <c r="D27" s="112" t="s">
        <v>344</v>
      </c>
      <c r="E27" s="111" t="s">
        <v>345</v>
      </c>
      <c r="F27" s="111"/>
      <c r="G27" s="11">
        <v>8</v>
      </c>
      <c r="H27" s="58"/>
      <c r="I27" s="32"/>
      <c r="J27" s="163">
        <f t="shared" si="0"/>
        <v>8</v>
      </c>
      <c r="L27" s="17" t="s">
        <v>23</v>
      </c>
      <c r="M27" s="67"/>
      <c r="N27" s="68"/>
      <c r="O27" s="68"/>
      <c r="P27" s="11">
        <v>8</v>
      </c>
      <c r="R27" s="25" t="s">
        <v>23</v>
      </c>
      <c r="S27" s="113" t="s">
        <v>343</v>
      </c>
      <c r="T27" s="112" t="s">
        <v>344</v>
      </c>
      <c r="U27" s="111" t="s">
        <v>345</v>
      </c>
      <c r="V27" s="11">
        <v>8</v>
      </c>
    </row>
    <row r="28" spans="2:26" ht="12.75" customHeight="1" x14ac:dyDescent="0.3">
      <c r="B28" s="43"/>
      <c r="C28" s="113" t="s">
        <v>346</v>
      </c>
      <c r="D28" s="112" t="s">
        <v>347</v>
      </c>
      <c r="E28" s="111" t="s">
        <v>313</v>
      </c>
      <c r="F28" s="111"/>
      <c r="G28" s="11">
        <v>8</v>
      </c>
      <c r="H28" s="58"/>
      <c r="I28" s="32"/>
      <c r="J28" s="163">
        <f t="shared" si="0"/>
        <v>8</v>
      </c>
      <c r="L28" s="17" t="s">
        <v>23</v>
      </c>
      <c r="M28" s="67"/>
      <c r="N28" s="68"/>
      <c r="O28" s="68"/>
      <c r="P28" s="11">
        <v>8</v>
      </c>
      <c r="R28" s="25" t="s">
        <v>23</v>
      </c>
      <c r="S28" s="113" t="s">
        <v>346</v>
      </c>
      <c r="T28" s="112" t="s">
        <v>347</v>
      </c>
      <c r="U28" s="111" t="s">
        <v>313</v>
      </c>
      <c r="V28" s="11">
        <v>8</v>
      </c>
    </row>
    <row r="29" spans="2:26" ht="12.75" customHeight="1" x14ac:dyDescent="0.3">
      <c r="B29" s="43"/>
      <c r="C29" s="113" t="s">
        <v>348</v>
      </c>
      <c r="D29" s="112" t="s">
        <v>349</v>
      </c>
      <c r="E29" s="111" t="s">
        <v>33</v>
      </c>
      <c r="F29" s="111"/>
      <c r="G29" s="11">
        <v>8</v>
      </c>
      <c r="H29" s="58"/>
      <c r="I29" s="32"/>
      <c r="J29" s="163">
        <f t="shared" si="0"/>
        <v>8</v>
      </c>
      <c r="L29" s="17" t="s">
        <v>23</v>
      </c>
      <c r="M29" s="67"/>
      <c r="N29" s="68"/>
      <c r="O29" s="68"/>
      <c r="P29" s="11">
        <v>8</v>
      </c>
      <c r="R29" s="25" t="s">
        <v>23</v>
      </c>
      <c r="S29" s="113" t="s">
        <v>348</v>
      </c>
      <c r="T29" s="112" t="s">
        <v>349</v>
      </c>
      <c r="U29" s="111" t="s">
        <v>33</v>
      </c>
      <c r="V29" s="11">
        <v>8</v>
      </c>
    </row>
    <row r="30" spans="2:26" ht="12.75" customHeight="1" x14ac:dyDescent="0.3">
      <c r="B30" s="43"/>
      <c r="C30" s="113" t="s">
        <v>350</v>
      </c>
      <c r="D30" s="112" t="s">
        <v>57</v>
      </c>
      <c r="E30" s="111" t="s">
        <v>30</v>
      </c>
      <c r="F30" s="111"/>
      <c r="G30" s="11">
        <v>8</v>
      </c>
      <c r="H30" s="58"/>
      <c r="I30" s="32"/>
      <c r="J30" s="163">
        <f t="shared" si="0"/>
        <v>8</v>
      </c>
      <c r="L30" s="17" t="s">
        <v>23</v>
      </c>
      <c r="M30" s="67"/>
      <c r="N30" s="68"/>
      <c r="O30" s="68"/>
      <c r="P30" s="11">
        <v>8</v>
      </c>
      <c r="R30" s="25" t="s">
        <v>23</v>
      </c>
      <c r="S30" s="113" t="s">
        <v>350</v>
      </c>
      <c r="T30" s="112" t="s">
        <v>57</v>
      </c>
      <c r="U30" s="111" t="s">
        <v>30</v>
      </c>
      <c r="V30" s="11">
        <v>8</v>
      </c>
    </row>
    <row r="31" spans="2:26" ht="12.75" customHeight="1" x14ac:dyDescent="0.3">
      <c r="B31" s="43"/>
      <c r="C31" s="113" t="s">
        <v>351</v>
      </c>
      <c r="D31" s="112" t="s">
        <v>82</v>
      </c>
      <c r="E31" s="111" t="s">
        <v>3</v>
      </c>
      <c r="F31" s="111"/>
      <c r="G31" s="11">
        <v>8</v>
      </c>
      <c r="H31" s="58"/>
      <c r="I31" s="32"/>
      <c r="J31" s="163">
        <f t="shared" si="0"/>
        <v>8</v>
      </c>
      <c r="L31" s="17" t="s">
        <v>23</v>
      </c>
      <c r="M31" s="67"/>
      <c r="N31" s="68"/>
      <c r="O31" s="68"/>
      <c r="P31" s="11">
        <v>8</v>
      </c>
      <c r="R31" s="25" t="s">
        <v>23</v>
      </c>
      <c r="S31" s="113" t="s">
        <v>351</v>
      </c>
      <c r="T31" s="112" t="s">
        <v>82</v>
      </c>
      <c r="U31" s="111" t="s">
        <v>3</v>
      </c>
      <c r="V31" s="11">
        <v>8</v>
      </c>
    </row>
    <row r="32" spans="2:26" ht="12.75" customHeight="1" x14ac:dyDescent="0.3">
      <c r="B32" s="43"/>
      <c r="C32" s="113" t="s">
        <v>352</v>
      </c>
      <c r="D32" s="112" t="s">
        <v>127</v>
      </c>
      <c r="E32" s="111" t="s">
        <v>27</v>
      </c>
      <c r="F32" s="111"/>
      <c r="G32" s="11">
        <v>8</v>
      </c>
      <c r="H32" s="58"/>
      <c r="I32" s="32"/>
      <c r="J32" s="163">
        <f t="shared" si="0"/>
        <v>8</v>
      </c>
      <c r="L32" s="17" t="s">
        <v>23</v>
      </c>
      <c r="M32" s="67"/>
      <c r="N32" s="69"/>
      <c r="O32" s="69"/>
      <c r="P32" s="11">
        <v>8</v>
      </c>
      <c r="R32" s="25" t="s">
        <v>23</v>
      </c>
      <c r="S32" s="113" t="s">
        <v>352</v>
      </c>
      <c r="T32" s="112" t="s">
        <v>127</v>
      </c>
      <c r="U32" s="111" t="s">
        <v>27</v>
      </c>
      <c r="V32" s="11">
        <v>8</v>
      </c>
    </row>
    <row r="33" spans="2:22" ht="12.75" customHeight="1" x14ac:dyDescent="0.3">
      <c r="B33" s="43"/>
      <c r="C33" s="113" t="s">
        <v>353</v>
      </c>
      <c r="D33" s="112" t="s">
        <v>127</v>
      </c>
      <c r="E33" s="111" t="s">
        <v>27</v>
      </c>
      <c r="F33" s="111"/>
      <c r="G33" s="11">
        <v>8</v>
      </c>
      <c r="H33" s="58"/>
      <c r="I33" s="32"/>
      <c r="J33" s="163">
        <f t="shared" si="0"/>
        <v>8</v>
      </c>
      <c r="L33" s="17" t="s">
        <v>23</v>
      </c>
      <c r="M33" s="67"/>
      <c r="N33" s="68"/>
      <c r="O33" s="68"/>
      <c r="P33" s="11">
        <v>8</v>
      </c>
      <c r="R33" s="25" t="s">
        <v>23</v>
      </c>
      <c r="S33" s="113" t="s">
        <v>353</v>
      </c>
      <c r="T33" s="112" t="s">
        <v>127</v>
      </c>
      <c r="U33" s="111" t="s">
        <v>27</v>
      </c>
      <c r="V33" s="11">
        <v>8</v>
      </c>
    </row>
    <row r="34" spans="2:22" ht="12.75" customHeight="1" x14ac:dyDescent="0.3">
      <c r="B34" s="43"/>
      <c r="C34" s="67"/>
      <c r="D34" s="68"/>
      <c r="E34" s="68"/>
      <c r="F34" s="68"/>
      <c r="G34" s="11"/>
      <c r="H34" s="58"/>
      <c r="I34" s="32"/>
      <c r="J34" s="163">
        <f t="shared" si="0"/>
        <v>0</v>
      </c>
      <c r="N34" s="5"/>
      <c r="O34" s="4"/>
    </row>
    <row r="35" spans="2:22" ht="12.75" customHeight="1" x14ac:dyDescent="0.3">
      <c r="B35" s="43"/>
      <c r="C35" s="67"/>
      <c r="D35" s="68"/>
      <c r="E35" s="68"/>
      <c r="F35" s="68"/>
      <c r="H35" s="58"/>
      <c r="I35" s="32"/>
      <c r="J35" s="163">
        <f t="shared" si="0"/>
        <v>0</v>
      </c>
      <c r="N35" s="44"/>
      <c r="O35" s="44"/>
    </row>
    <row r="36" spans="2:22" ht="12.75" customHeight="1" x14ac:dyDescent="0.3">
      <c r="B36" s="43"/>
      <c r="C36" s="67"/>
      <c r="D36" s="68"/>
      <c r="E36" s="68"/>
      <c r="F36" s="68"/>
      <c r="H36" s="58"/>
      <c r="I36" s="32"/>
      <c r="J36" s="163">
        <f t="shared" si="0"/>
        <v>0</v>
      </c>
      <c r="N36" s="44"/>
      <c r="O36" s="44"/>
    </row>
    <row r="37" spans="2:22" ht="12.75" customHeight="1" x14ac:dyDescent="0.3">
      <c r="B37" s="43"/>
      <c r="C37" s="67"/>
      <c r="D37" s="68"/>
      <c r="E37" s="68"/>
      <c r="F37" s="68"/>
      <c r="H37" s="58"/>
      <c r="I37" s="32"/>
      <c r="J37" s="163">
        <f t="shared" si="0"/>
        <v>0</v>
      </c>
      <c r="N37" s="44"/>
      <c r="O37" s="44"/>
    </row>
    <row r="38" spans="2:22" x14ac:dyDescent="0.3">
      <c r="B38" s="43"/>
      <c r="C38" s="67"/>
      <c r="D38" s="68"/>
      <c r="E38" s="68"/>
      <c r="F38" s="68"/>
      <c r="H38" s="58"/>
      <c r="I38" s="32"/>
      <c r="J38" s="163">
        <f t="shared" si="0"/>
        <v>0</v>
      </c>
    </row>
    <row r="39" spans="2:22" x14ac:dyDescent="0.3">
      <c r="J39" s="163">
        <f t="shared" si="0"/>
        <v>0</v>
      </c>
    </row>
    <row r="40" spans="2:22" x14ac:dyDescent="0.3">
      <c r="J40" s="163">
        <f t="shared" si="0"/>
        <v>0</v>
      </c>
    </row>
    <row r="41" spans="2:22" x14ac:dyDescent="0.3">
      <c r="J41" s="163">
        <f t="shared" si="0"/>
        <v>0</v>
      </c>
    </row>
    <row r="42" spans="2:22" x14ac:dyDescent="0.3">
      <c r="J42" s="163">
        <f t="shared" si="0"/>
        <v>0</v>
      </c>
    </row>
    <row r="43" spans="2:22" x14ac:dyDescent="0.3">
      <c r="J43" s="163">
        <f t="shared" si="0"/>
        <v>0</v>
      </c>
    </row>
    <row r="44" spans="2:22" x14ac:dyDescent="0.3">
      <c r="J44" s="163">
        <f t="shared" si="0"/>
        <v>0</v>
      </c>
    </row>
    <row r="45" spans="2:22" x14ac:dyDescent="0.3">
      <c r="J45" s="163"/>
    </row>
    <row r="46" spans="2:22" x14ac:dyDescent="0.3">
      <c r="J46" s="163"/>
    </row>
    <row r="47" spans="2:22" x14ac:dyDescent="0.3">
      <c r="J47" s="163"/>
    </row>
    <row r="53" spans="10:16" x14ac:dyDescent="0.3">
      <c r="P53" s="16"/>
    </row>
    <row r="54" spans="10:16" x14ac:dyDescent="0.3">
      <c r="P54" s="16"/>
    </row>
    <row r="55" spans="10:16" x14ac:dyDescent="0.3">
      <c r="P55" s="16"/>
    </row>
    <row r="56" spans="10:16" x14ac:dyDescent="0.3">
      <c r="P56" s="16"/>
    </row>
    <row r="57" spans="10:16" x14ac:dyDescent="0.3">
      <c r="P57" s="16"/>
    </row>
    <row r="58" spans="10:16" x14ac:dyDescent="0.3">
      <c r="P58" s="16"/>
    </row>
    <row r="59" spans="10:16" x14ac:dyDescent="0.3">
      <c r="P59" s="16"/>
    </row>
    <row r="60" spans="10:16" x14ac:dyDescent="0.3">
      <c r="P60" s="16"/>
    </row>
    <row r="61" spans="10:16" x14ac:dyDescent="0.3">
      <c r="P61" s="16"/>
    </row>
    <row r="62" spans="10:16" x14ac:dyDescent="0.3">
      <c r="P62" s="16"/>
    </row>
    <row r="63" spans="10:16" x14ac:dyDescent="0.3">
      <c r="J63" s="16"/>
      <c r="P63" s="16"/>
    </row>
    <row r="64" spans="10:16" x14ac:dyDescent="0.3">
      <c r="J64" s="16"/>
      <c r="P64" s="16"/>
    </row>
    <row r="65" spans="10:16" x14ac:dyDescent="0.3">
      <c r="J65" s="16"/>
      <c r="P65" s="16"/>
    </row>
    <row r="66" spans="10:16" x14ac:dyDescent="0.3">
      <c r="J66" s="16"/>
      <c r="P66" s="16"/>
    </row>
    <row r="67" spans="10:16" x14ac:dyDescent="0.3">
      <c r="J67" s="16"/>
      <c r="P67" s="16"/>
    </row>
    <row r="68" spans="10:16" x14ac:dyDescent="0.3">
      <c r="J68" s="16"/>
    </row>
    <row r="69" spans="10:16" x14ac:dyDescent="0.3">
      <c r="J69" s="16"/>
    </row>
    <row r="70" spans="10:16" x14ac:dyDescent="0.3">
      <c r="J70" s="16"/>
    </row>
    <row r="71" spans="10:16" x14ac:dyDescent="0.3">
      <c r="J71" s="16"/>
    </row>
    <row r="72" spans="10:16" x14ac:dyDescent="0.3">
      <c r="J72" s="16"/>
    </row>
    <row r="73" spans="10:16" x14ac:dyDescent="0.3">
      <c r="J73" s="16"/>
    </row>
    <row r="74" spans="10:16" x14ac:dyDescent="0.3">
      <c r="J74" s="16"/>
    </row>
    <row r="75" spans="10:16" x14ac:dyDescent="0.3">
      <c r="J75" s="16"/>
    </row>
    <row r="76" spans="10:16" x14ac:dyDescent="0.3">
      <c r="J76" s="16"/>
    </row>
    <row r="77" spans="10:16" x14ac:dyDescent="0.3">
      <c r="J77" s="16"/>
    </row>
    <row r="78" spans="10:16" x14ac:dyDescent="0.3">
      <c r="J78" s="16"/>
    </row>
    <row r="79" spans="10:16" x14ac:dyDescent="0.3">
      <c r="J79" s="16"/>
    </row>
    <row r="80" spans="10:16" x14ac:dyDescent="0.3">
      <c r="J80" s="16"/>
    </row>
    <row r="81" spans="10:10" x14ac:dyDescent="0.3">
      <c r="J81" s="16"/>
    </row>
    <row r="82" spans="10:10" x14ac:dyDescent="0.3">
      <c r="J82" s="16"/>
    </row>
    <row r="83" spans="10:10" x14ac:dyDescent="0.3">
      <c r="J83" s="16"/>
    </row>
    <row r="84" spans="10:10" x14ac:dyDescent="0.3">
      <c r="J84" s="16"/>
    </row>
    <row r="85" spans="10:10" x14ac:dyDescent="0.3">
      <c r="J85" s="16"/>
    </row>
    <row r="86" spans="10:10" x14ac:dyDescent="0.3">
      <c r="J86" s="16"/>
    </row>
    <row r="87" spans="10:10" x14ac:dyDescent="0.3">
      <c r="J87" s="16"/>
    </row>
    <row r="88" spans="10:10" x14ac:dyDescent="0.3">
      <c r="J88" s="16"/>
    </row>
    <row r="89" spans="10:10" x14ac:dyDescent="0.3">
      <c r="J89" s="16"/>
    </row>
    <row r="90" spans="10:10" x14ac:dyDescent="0.3">
      <c r="J90" s="16"/>
    </row>
    <row r="91" spans="10:10" x14ac:dyDescent="0.3">
      <c r="J91" s="16"/>
    </row>
    <row r="92" spans="10:10" x14ac:dyDescent="0.3">
      <c r="J92" s="16"/>
    </row>
    <row r="93" spans="10:10" x14ac:dyDescent="0.3">
      <c r="J93" s="16"/>
    </row>
    <row r="94" spans="10:10" x14ac:dyDescent="0.3">
      <c r="J94" s="16"/>
    </row>
    <row r="95" spans="10:10" x14ac:dyDescent="0.3">
      <c r="J95" s="16"/>
    </row>
    <row r="96" spans="10:10" x14ac:dyDescent="0.3">
      <c r="J96" s="16"/>
    </row>
    <row r="97" spans="10:10" x14ac:dyDescent="0.3">
      <c r="J97" s="16"/>
    </row>
    <row r="98" spans="10:10" x14ac:dyDescent="0.3">
      <c r="J98" s="16"/>
    </row>
    <row r="99" spans="10:10" x14ac:dyDescent="0.3">
      <c r="J99" s="16"/>
    </row>
    <row r="100" spans="10:10" x14ac:dyDescent="0.3">
      <c r="J100" s="16"/>
    </row>
    <row r="101" spans="10:10" x14ac:dyDescent="0.3">
      <c r="J101" s="16"/>
    </row>
    <row r="102" spans="10:10" x14ac:dyDescent="0.3">
      <c r="J102" s="16"/>
    </row>
    <row r="103" spans="10:10" x14ac:dyDescent="0.3">
      <c r="J103" s="16"/>
    </row>
    <row r="104" spans="10:10" x14ac:dyDescent="0.3">
      <c r="J104" s="16"/>
    </row>
    <row r="105" spans="10:10" x14ac:dyDescent="0.3">
      <c r="J105" s="16"/>
    </row>
    <row r="106" spans="10:10" x14ac:dyDescent="0.3">
      <c r="J106" s="16"/>
    </row>
    <row r="107" spans="10:10" x14ac:dyDescent="0.3">
      <c r="J107" s="16"/>
    </row>
    <row r="108" spans="10:10" x14ac:dyDescent="0.3">
      <c r="J108" s="16"/>
    </row>
    <row r="109" spans="10:10" x14ac:dyDescent="0.3">
      <c r="J109" s="16"/>
    </row>
    <row r="110" spans="10:10" x14ac:dyDescent="0.3">
      <c r="J110" s="16"/>
    </row>
    <row r="111" spans="10:10" x14ac:dyDescent="0.3">
      <c r="J111" s="16"/>
    </row>
    <row r="112" spans="10:10" x14ac:dyDescent="0.3">
      <c r="J112" s="16"/>
    </row>
    <row r="113" spans="10:10" x14ac:dyDescent="0.3">
      <c r="J113" s="16"/>
    </row>
    <row r="114" spans="10:10" x14ac:dyDescent="0.3">
      <c r="J114" s="16"/>
    </row>
    <row r="115" spans="10:10" x14ac:dyDescent="0.3">
      <c r="J115" s="16"/>
    </row>
    <row r="116" spans="10:10" x14ac:dyDescent="0.3">
      <c r="J116" s="16"/>
    </row>
    <row r="117" spans="10:10" x14ac:dyDescent="0.3">
      <c r="J117" s="16"/>
    </row>
    <row r="118" spans="10:10" x14ac:dyDescent="0.3">
      <c r="J118" s="16"/>
    </row>
    <row r="119" spans="10:10" x14ac:dyDescent="0.3">
      <c r="J119" s="16"/>
    </row>
    <row r="120" spans="10:10" x14ac:dyDescent="0.3">
      <c r="J120" s="16"/>
    </row>
    <row r="121" spans="10:10" x14ac:dyDescent="0.3">
      <c r="J121" s="16"/>
    </row>
    <row r="122" spans="10:10" x14ac:dyDescent="0.3">
      <c r="J122" s="16"/>
    </row>
    <row r="123" spans="10:10" x14ac:dyDescent="0.3">
      <c r="J123" s="16"/>
    </row>
    <row r="124" spans="10:10" x14ac:dyDescent="0.3">
      <c r="J124" s="16"/>
    </row>
    <row r="125" spans="10:10" x14ac:dyDescent="0.3">
      <c r="J125" s="16"/>
    </row>
    <row r="126" spans="10:10" x14ac:dyDescent="0.3">
      <c r="J126" s="16"/>
    </row>
    <row r="127" spans="10:10" x14ac:dyDescent="0.3">
      <c r="J127" s="16"/>
    </row>
  </sheetData>
  <sortState xmlns:xlrd2="http://schemas.microsoft.com/office/spreadsheetml/2017/richdata2" ref="C2:M56">
    <sortCondition descending="1" ref="L2:L56"/>
  </sortState>
  <conditionalFormatting sqref="D2:F33">
    <cfRule type="containsErrors" dxfId="175" priority="2">
      <formula>ISERROR(D2)</formula>
    </cfRule>
  </conditionalFormatting>
  <conditionalFormatting sqref="H39:H1048576 C1 H1:H2 C34:C1048576">
    <cfRule type="duplicateValues" dxfId="174" priority="4"/>
  </conditionalFormatting>
  <conditionalFormatting sqref="T2:U33">
    <cfRule type="containsErrors" dxfId="173" priority="3">
      <formula>ISERROR(T2)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B1:AC103"/>
  <sheetViews>
    <sheetView tabSelected="1" zoomScaleNormal="100" workbookViewId="0">
      <selection activeCell="Z1" sqref="Z1"/>
    </sheetView>
  </sheetViews>
  <sheetFormatPr defaultColWidth="9.1796875" defaultRowHeight="12.75" customHeight="1" x14ac:dyDescent="0.3"/>
  <cols>
    <col min="1" max="1" width="2.6328125" style="6" customWidth="1"/>
    <col min="2" max="2" width="3.6328125" style="141" customWidth="1"/>
    <col min="3" max="3" width="24.81640625" style="57" bestFit="1" customWidth="1"/>
    <col min="4" max="4" width="20.453125" style="6" bestFit="1" customWidth="1"/>
    <col min="5" max="5" width="9.36328125" style="53" bestFit="1" customWidth="1"/>
    <col min="6" max="6" width="4.1796875" style="95" customWidth="1"/>
    <col min="7" max="7" width="3.453125" style="30" bestFit="1" customWidth="1"/>
    <col min="8" max="8" width="4" style="95" bestFit="1" customWidth="1"/>
    <col min="9" max="9" width="4.453125" style="219" customWidth="1"/>
    <col min="10" max="10" width="7" style="191" customWidth="1"/>
    <col min="11" max="11" width="2.6328125" style="6" customWidth="1"/>
    <col min="12" max="12" width="4" style="6" customWidth="1"/>
    <col min="13" max="13" width="25.1796875" style="6" customWidth="1"/>
    <col min="14" max="14" width="20.453125" style="6" customWidth="1"/>
    <col min="15" max="15" width="9.6328125" style="6" customWidth="1"/>
    <col min="16" max="16" width="3" style="9" customWidth="1"/>
    <col min="17" max="17" width="2.81640625" style="6" customWidth="1"/>
    <col min="18" max="18" width="3.1796875" style="6" customWidth="1"/>
    <col min="19" max="19" width="26" style="6" customWidth="1"/>
    <col min="20" max="20" width="24.6328125" style="6" bestFit="1" customWidth="1"/>
    <col min="21" max="21" width="10.453125" style="6" bestFit="1" customWidth="1"/>
    <col min="22" max="22" width="4.453125" style="6" bestFit="1" customWidth="1"/>
    <col min="23" max="23" width="2.6328125" style="6" customWidth="1"/>
    <col min="24" max="24" width="3.1796875" style="6" bestFit="1" customWidth="1"/>
    <col min="25" max="25" width="27.81640625" style="6" bestFit="1" customWidth="1"/>
    <col min="26" max="26" width="36.453125" style="6" bestFit="1" customWidth="1"/>
    <col min="27" max="27" width="10.453125" style="6" bestFit="1" customWidth="1"/>
    <col min="28" max="29" width="3" style="9" customWidth="1"/>
    <col min="30" max="16384" width="9.1796875" style="6"/>
  </cols>
  <sheetData>
    <row r="1" spans="2:29" s="70" customFormat="1" ht="24.75" customHeight="1" x14ac:dyDescent="0.3">
      <c r="B1" s="138"/>
      <c r="C1" s="142" t="s">
        <v>250</v>
      </c>
      <c r="D1" s="142" t="s">
        <v>99</v>
      </c>
      <c r="E1" s="146" t="s">
        <v>100</v>
      </c>
      <c r="F1" s="162" t="s">
        <v>24</v>
      </c>
      <c r="G1" s="99" t="s">
        <v>43</v>
      </c>
      <c r="H1" s="162" t="s">
        <v>102</v>
      </c>
      <c r="I1" s="216" t="s">
        <v>101</v>
      </c>
      <c r="J1" s="230" t="s">
        <v>98</v>
      </c>
      <c r="K1" s="81"/>
      <c r="M1" s="74" t="s">
        <v>388</v>
      </c>
      <c r="N1" s="27" t="s">
        <v>314</v>
      </c>
      <c r="O1" s="74"/>
      <c r="R1" s="222" t="s">
        <v>477</v>
      </c>
      <c r="S1" s="222"/>
      <c r="T1" s="222"/>
      <c r="U1" s="222"/>
      <c r="V1" s="222"/>
      <c r="X1" s="142"/>
      <c r="Y1" s="79" t="s">
        <v>24</v>
      </c>
      <c r="Z1" s="79" t="s">
        <v>642</v>
      </c>
      <c r="AA1" s="79"/>
      <c r="AB1" s="79"/>
    </row>
    <row r="2" spans="2:29" ht="12.75" customHeight="1" x14ac:dyDescent="0.3">
      <c r="B2" s="139" t="str">
        <f>UPPER(TRIM(C2))</f>
        <v>AKİF EMRE BUCAK</v>
      </c>
      <c r="C2" s="55" t="s">
        <v>194</v>
      </c>
      <c r="D2" s="3" t="s">
        <v>42</v>
      </c>
      <c r="E2" s="2" t="s">
        <v>30</v>
      </c>
      <c r="F2" s="97">
        <v>32</v>
      </c>
      <c r="G2" s="30">
        <v>100</v>
      </c>
      <c r="H2" s="91">
        <v>32</v>
      </c>
      <c r="I2" s="188">
        <v>47</v>
      </c>
      <c r="J2" s="190">
        <f>F2+G2+H2+I2</f>
        <v>211</v>
      </c>
      <c r="L2" s="1" t="s">
        <v>0</v>
      </c>
      <c r="M2" s="111" t="s">
        <v>194</v>
      </c>
      <c r="N2" s="111" t="s">
        <v>42</v>
      </c>
      <c r="O2" s="112" t="s">
        <v>30</v>
      </c>
      <c r="P2" s="9">
        <v>32</v>
      </c>
      <c r="R2" s="60" t="s">
        <v>0</v>
      </c>
      <c r="S2" s="131" t="s">
        <v>197</v>
      </c>
      <c r="T2" s="6" t="s">
        <v>354</v>
      </c>
      <c r="U2" s="6" t="s">
        <v>3</v>
      </c>
      <c r="V2" s="9">
        <v>48</v>
      </c>
      <c r="X2" s="1" t="s">
        <v>0</v>
      </c>
      <c r="Y2" s="111" t="s">
        <v>194</v>
      </c>
      <c r="Z2" s="111" t="s">
        <v>616</v>
      </c>
      <c r="AA2" s="112" t="s">
        <v>30</v>
      </c>
      <c r="AB2" s="9">
        <v>32</v>
      </c>
      <c r="AC2" s="6"/>
    </row>
    <row r="3" spans="2:29" ht="12.75" customHeight="1" x14ac:dyDescent="0.3">
      <c r="B3" s="139" t="str">
        <f t="shared" ref="B3:B44" si="0">UPPER(TRIM(C3))</f>
        <v>MUHAMMED EMRE KANTİK</v>
      </c>
      <c r="C3" s="134" t="s">
        <v>197</v>
      </c>
      <c r="D3" s="135" t="s">
        <v>354</v>
      </c>
      <c r="E3" s="135" t="s">
        <v>3</v>
      </c>
      <c r="F3" s="97">
        <v>31</v>
      </c>
      <c r="G3" s="30">
        <v>100</v>
      </c>
      <c r="H3" s="91">
        <v>30</v>
      </c>
      <c r="I3" s="188">
        <v>48</v>
      </c>
      <c r="J3" s="190">
        <f>F3+G3+H3+I3</f>
        <v>209</v>
      </c>
      <c r="K3" s="31"/>
      <c r="L3" s="1" t="s">
        <v>2</v>
      </c>
      <c r="M3" s="111" t="s">
        <v>138</v>
      </c>
      <c r="N3" s="111" t="s">
        <v>125</v>
      </c>
      <c r="O3" s="112" t="s">
        <v>78</v>
      </c>
      <c r="P3" s="9">
        <v>31</v>
      </c>
      <c r="R3" s="60" t="s">
        <v>2</v>
      </c>
      <c r="S3" s="131" t="s">
        <v>194</v>
      </c>
      <c r="T3" s="6" t="s">
        <v>42</v>
      </c>
      <c r="U3" s="6" t="s">
        <v>30</v>
      </c>
      <c r="V3" s="9">
        <v>47</v>
      </c>
      <c r="X3" s="1" t="s">
        <v>2</v>
      </c>
      <c r="Y3" s="111" t="s">
        <v>197</v>
      </c>
      <c r="Z3" s="111" t="s">
        <v>354</v>
      </c>
      <c r="AA3" s="112" t="s">
        <v>3</v>
      </c>
      <c r="AB3" s="9">
        <v>31</v>
      </c>
      <c r="AC3" s="6"/>
    </row>
    <row r="4" spans="2:29" ht="12.75" customHeight="1" x14ac:dyDescent="0.3">
      <c r="B4" s="139" t="str">
        <f t="shared" si="0"/>
        <v>AHMET EFE YILMAZ</v>
      </c>
      <c r="C4" s="134" t="s">
        <v>200</v>
      </c>
      <c r="D4" s="135" t="s">
        <v>57</v>
      </c>
      <c r="E4" s="135" t="s">
        <v>30</v>
      </c>
      <c r="F4" s="97">
        <v>29</v>
      </c>
      <c r="G4" s="30">
        <v>100</v>
      </c>
      <c r="H4" s="91">
        <v>27</v>
      </c>
      <c r="I4" s="188">
        <v>44</v>
      </c>
      <c r="J4" s="190">
        <f>F4+G4+H4+I4</f>
        <v>200</v>
      </c>
      <c r="K4" s="31"/>
      <c r="L4" s="1" t="s">
        <v>4</v>
      </c>
      <c r="M4" s="111" t="s">
        <v>197</v>
      </c>
      <c r="N4" s="111" t="s">
        <v>354</v>
      </c>
      <c r="O4" s="112" t="s">
        <v>3</v>
      </c>
      <c r="P4" s="9">
        <v>30</v>
      </c>
      <c r="R4" s="60" t="s">
        <v>4</v>
      </c>
      <c r="S4" s="131" t="s">
        <v>239</v>
      </c>
      <c r="T4" s="6" t="s">
        <v>31</v>
      </c>
      <c r="U4" s="6" t="s">
        <v>30</v>
      </c>
      <c r="V4" s="9">
        <v>46</v>
      </c>
      <c r="X4" s="1" t="s">
        <v>4</v>
      </c>
      <c r="Y4" s="111" t="s">
        <v>199</v>
      </c>
      <c r="Z4" s="111" t="s">
        <v>393</v>
      </c>
      <c r="AA4" s="112" t="s">
        <v>35</v>
      </c>
      <c r="AB4" s="9">
        <v>30</v>
      </c>
      <c r="AC4" s="6"/>
    </row>
    <row r="5" spans="2:29" ht="12.75" customHeight="1" x14ac:dyDescent="0.3">
      <c r="B5" s="139" t="str">
        <f t="shared" si="0"/>
        <v>MEHMET FATİH GEZER</v>
      </c>
      <c r="C5" s="134" t="s">
        <v>239</v>
      </c>
      <c r="D5" s="135" t="s">
        <v>31</v>
      </c>
      <c r="E5" s="135" t="s">
        <v>30</v>
      </c>
      <c r="F5" s="97">
        <v>28</v>
      </c>
      <c r="G5" s="30">
        <v>100</v>
      </c>
      <c r="H5" s="91">
        <v>24</v>
      </c>
      <c r="I5" s="188">
        <v>46</v>
      </c>
      <c r="J5" s="190">
        <f>F5+G5+H5+I5</f>
        <v>198</v>
      </c>
      <c r="K5" s="31"/>
      <c r="L5" s="1" t="s">
        <v>6</v>
      </c>
      <c r="M5" s="111" t="s">
        <v>71</v>
      </c>
      <c r="N5" s="111" t="s">
        <v>124</v>
      </c>
      <c r="O5" s="112" t="s">
        <v>38</v>
      </c>
      <c r="P5" s="9">
        <v>29</v>
      </c>
      <c r="R5" s="60" t="s">
        <v>6</v>
      </c>
      <c r="S5" s="131" t="s">
        <v>138</v>
      </c>
      <c r="T5" s="6" t="s">
        <v>125</v>
      </c>
      <c r="U5" s="6" t="s">
        <v>78</v>
      </c>
      <c r="V5" s="9">
        <v>45</v>
      </c>
      <c r="X5" s="1" t="s">
        <v>6</v>
      </c>
      <c r="Y5" s="111" t="s">
        <v>200</v>
      </c>
      <c r="Z5" s="111" t="s">
        <v>537</v>
      </c>
      <c r="AA5" s="112" t="s">
        <v>30</v>
      </c>
      <c r="AB5" s="9">
        <v>29</v>
      </c>
      <c r="AC5" s="6"/>
    </row>
    <row r="6" spans="2:29" ht="12.75" customHeight="1" x14ac:dyDescent="0.3">
      <c r="B6" s="139" t="str">
        <f t="shared" si="0"/>
        <v>AKİF EFE ASLANPAY</v>
      </c>
      <c r="C6" s="134" t="s">
        <v>71</v>
      </c>
      <c r="D6" s="135" t="s">
        <v>124</v>
      </c>
      <c r="E6" s="135" t="s">
        <v>38</v>
      </c>
      <c r="F6" s="97">
        <v>25</v>
      </c>
      <c r="G6" s="30">
        <v>100</v>
      </c>
      <c r="H6" s="91">
        <v>29</v>
      </c>
      <c r="I6" s="188">
        <v>42</v>
      </c>
      <c r="J6" s="190">
        <f>F6+G6+H6+I6</f>
        <v>196</v>
      </c>
      <c r="K6" s="31"/>
      <c r="L6" s="1" t="s">
        <v>8</v>
      </c>
      <c r="M6" s="111" t="s">
        <v>196</v>
      </c>
      <c r="N6" s="111" t="s">
        <v>106</v>
      </c>
      <c r="O6" s="112" t="s">
        <v>30</v>
      </c>
      <c r="P6" s="9">
        <v>28</v>
      </c>
      <c r="R6" s="60" t="s">
        <v>8</v>
      </c>
      <c r="S6" s="131" t="s">
        <v>200</v>
      </c>
      <c r="T6" s="6" t="s">
        <v>57</v>
      </c>
      <c r="U6" s="6" t="s">
        <v>30</v>
      </c>
      <c r="V6" s="9">
        <v>44</v>
      </c>
      <c r="X6" s="1" t="s">
        <v>8</v>
      </c>
      <c r="Y6" s="111" t="s">
        <v>239</v>
      </c>
      <c r="Z6" s="111" t="s">
        <v>251</v>
      </c>
      <c r="AA6" s="112" t="s">
        <v>30</v>
      </c>
      <c r="AB6" s="9">
        <v>28</v>
      </c>
      <c r="AC6" s="6"/>
    </row>
    <row r="7" spans="2:29" ht="12.75" customHeight="1" x14ac:dyDescent="0.3">
      <c r="B7" s="139" t="str">
        <f t="shared" si="0"/>
        <v>MUSTAFA KAYRA TURAN</v>
      </c>
      <c r="C7" s="134" t="s">
        <v>199</v>
      </c>
      <c r="D7" s="135" t="s">
        <v>103</v>
      </c>
      <c r="E7" s="135" t="s">
        <v>35</v>
      </c>
      <c r="F7" s="97">
        <v>30</v>
      </c>
      <c r="G7" s="30">
        <v>100</v>
      </c>
      <c r="H7" s="91">
        <v>25</v>
      </c>
      <c r="I7" s="188">
        <v>41</v>
      </c>
      <c r="J7" s="190">
        <f>F7+G7+H7+I7</f>
        <v>196</v>
      </c>
      <c r="K7" s="31"/>
      <c r="L7" s="1" t="s">
        <v>9</v>
      </c>
      <c r="M7" s="111" t="s">
        <v>200</v>
      </c>
      <c r="N7" s="111" t="s">
        <v>57</v>
      </c>
      <c r="O7" s="112" t="s">
        <v>30</v>
      </c>
      <c r="P7" s="9">
        <v>27</v>
      </c>
      <c r="R7" s="60" t="s">
        <v>9</v>
      </c>
      <c r="S7" s="131" t="s">
        <v>196</v>
      </c>
      <c r="T7" s="6" t="s">
        <v>106</v>
      </c>
      <c r="U7" s="6" t="s">
        <v>30</v>
      </c>
      <c r="V7" s="9">
        <v>43</v>
      </c>
      <c r="X7" s="1" t="s">
        <v>9</v>
      </c>
      <c r="Y7" s="111" t="s">
        <v>366</v>
      </c>
      <c r="Z7" s="111" t="s">
        <v>431</v>
      </c>
      <c r="AA7" s="112" t="s">
        <v>28</v>
      </c>
      <c r="AB7" s="9">
        <v>27</v>
      </c>
      <c r="AC7" s="6"/>
    </row>
    <row r="8" spans="2:29" ht="12.75" customHeight="1" x14ac:dyDescent="0.3">
      <c r="B8" s="139" t="str">
        <f t="shared" si="0"/>
        <v>HÜSEYİN UTKU KIRBAÇ</v>
      </c>
      <c r="C8" s="134" t="s">
        <v>196</v>
      </c>
      <c r="D8" s="135" t="s">
        <v>106</v>
      </c>
      <c r="E8" s="135" t="s">
        <v>30</v>
      </c>
      <c r="F8" s="97">
        <v>24</v>
      </c>
      <c r="G8" s="30">
        <v>100</v>
      </c>
      <c r="H8" s="91">
        <v>28</v>
      </c>
      <c r="I8" s="188">
        <v>43</v>
      </c>
      <c r="J8" s="190">
        <f>F8+G8+H8+I8</f>
        <v>195</v>
      </c>
      <c r="K8" s="31"/>
      <c r="L8" s="1" t="s">
        <v>10</v>
      </c>
      <c r="M8" s="111" t="s">
        <v>135</v>
      </c>
      <c r="N8" s="111" t="s">
        <v>355</v>
      </c>
      <c r="O8" s="112" t="s">
        <v>3</v>
      </c>
      <c r="P8" s="9">
        <v>26</v>
      </c>
      <c r="R8" s="60" t="s">
        <v>10</v>
      </c>
      <c r="S8" s="131" t="s">
        <v>71</v>
      </c>
      <c r="T8" s="6" t="s">
        <v>124</v>
      </c>
      <c r="U8" s="6" t="s">
        <v>38</v>
      </c>
      <c r="V8" s="9">
        <v>42</v>
      </c>
      <c r="X8" s="1" t="s">
        <v>10</v>
      </c>
      <c r="Y8" s="111" t="s">
        <v>95</v>
      </c>
      <c r="Z8" s="111" t="s">
        <v>482</v>
      </c>
      <c r="AA8" s="112" t="s">
        <v>39</v>
      </c>
      <c r="AB8" s="9">
        <v>26</v>
      </c>
      <c r="AC8" s="6"/>
    </row>
    <row r="9" spans="2:29" ht="12.75" customHeight="1" x14ac:dyDescent="0.3">
      <c r="B9" s="139" t="str">
        <f t="shared" si="0"/>
        <v>ALİ SAİD AKDOĞAN</v>
      </c>
      <c r="C9" s="134" t="s">
        <v>135</v>
      </c>
      <c r="D9" s="135" t="s">
        <v>355</v>
      </c>
      <c r="E9" s="135" t="s">
        <v>3</v>
      </c>
      <c r="F9" s="97">
        <v>22</v>
      </c>
      <c r="G9" s="30">
        <v>100</v>
      </c>
      <c r="H9" s="91">
        <v>26</v>
      </c>
      <c r="I9" s="188">
        <v>39</v>
      </c>
      <c r="J9" s="190">
        <f>F9+G9+H9+I9</f>
        <v>187</v>
      </c>
      <c r="K9" s="31"/>
      <c r="L9" s="1" t="s">
        <v>11</v>
      </c>
      <c r="M9" s="111" t="s">
        <v>199</v>
      </c>
      <c r="N9" s="111" t="s">
        <v>103</v>
      </c>
      <c r="O9" s="112" t="s">
        <v>35</v>
      </c>
      <c r="P9" s="9">
        <v>25</v>
      </c>
      <c r="R9" s="60" t="s">
        <v>11</v>
      </c>
      <c r="S9" s="131" t="s">
        <v>199</v>
      </c>
      <c r="T9" s="6" t="s">
        <v>103</v>
      </c>
      <c r="U9" s="6" t="s">
        <v>35</v>
      </c>
      <c r="V9" s="9">
        <v>41</v>
      </c>
      <c r="X9" s="1" t="s">
        <v>11</v>
      </c>
      <c r="Y9" s="111" t="s">
        <v>71</v>
      </c>
      <c r="Z9" s="111" t="s">
        <v>124</v>
      </c>
      <c r="AA9" s="112" t="s">
        <v>38</v>
      </c>
      <c r="AB9" s="9">
        <v>25</v>
      </c>
      <c r="AC9" s="6"/>
    </row>
    <row r="10" spans="2:29" ht="12.75" customHeight="1" x14ac:dyDescent="0.3">
      <c r="B10" s="139" t="str">
        <f t="shared" si="0"/>
        <v>ÖMER AYAZ YILDIZ</v>
      </c>
      <c r="C10" s="134" t="s">
        <v>138</v>
      </c>
      <c r="D10" s="135" t="s">
        <v>125</v>
      </c>
      <c r="E10" s="135" t="s">
        <v>78</v>
      </c>
      <c r="F10" s="97">
        <v>8</v>
      </c>
      <c r="G10" s="30">
        <v>100</v>
      </c>
      <c r="H10" s="91">
        <v>31</v>
      </c>
      <c r="I10" s="188">
        <v>45</v>
      </c>
      <c r="J10" s="190">
        <f>F10+G10+H10+I10</f>
        <v>184</v>
      </c>
      <c r="K10" s="31"/>
      <c r="L10" s="1" t="s">
        <v>13</v>
      </c>
      <c r="M10" s="111" t="s">
        <v>239</v>
      </c>
      <c r="N10" s="111" t="s">
        <v>31</v>
      </c>
      <c r="O10" s="112" t="s">
        <v>30</v>
      </c>
      <c r="P10" s="9">
        <v>24</v>
      </c>
      <c r="R10" s="60" t="s">
        <v>13</v>
      </c>
      <c r="S10" s="131" t="s">
        <v>273</v>
      </c>
      <c r="T10" s="6" t="s">
        <v>274</v>
      </c>
      <c r="U10" s="6" t="s">
        <v>16</v>
      </c>
      <c r="V10" s="9">
        <v>40</v>
      </c>
      <c r="X10" s="1" t="s">
        <v>13</v>
      </c>
      <c r="Y10" s="111" t="s">
        <v>196</v>
      </c>
      <c r="Z10" s="111" t="s">
        <v>617</v>
      </c>
      <c r="AA10" s="112" t="s">
        <v>30</v>
      </c>
      <c r="AB10" s="9">
        <v>24</v>
      </c>
      <c r="AC10" s="6"/>
    </row>
    <row r="11" spans="2:29" ht="12.75" customHeight="1" x14ac:dyDescent="0.3">
      <c r="B11" s="139" t="str">
        <f t="shared" si="0"/>
        <v>CANBERK SEVİNDİK</v>
      </c>
      <c r="C11" s="134" t="s">
        <v>356</v>
      </c>
      <c r="D11" s="135" t="s">
        <v>355</v>
      </c>
      <c r="E11" s="135" t="s">
        <v>3</v>
      </c>
      <c r="F11" s="97">
        <v>19</v>
      </c>
      <c r="G11" s="30">
        <v>100</v>
      </c>
      <c r="H11" s="91">
        <v>23</v>
      </c>
      <c r="I11" s="188">
        <v>36</v>
      </c>
      <c r="J11" s="190">
        <f>F11+G11+H11+I11</f>
        <v>178</v>
      </c>
      <c r="K11" s="31"/>
      <c r="L11" s="1" t="s">
        <v>14</v>
      </c>
      <c r="M11" s="111" t="s">
        <v>356</v>
      </c>
      <c r="N11" s="111" t="s">
        <v>355</v>
      </c>
      <c r="O11" s="112" t="s">
        <v>3</v>
      </c>
      <c r="P11" s="9">
        <v>23</v>
      </c>
      <c r="R11" s="60" t="s">
        <v>14</v>
      </c>
      <c r="S11" s="131" t="s">
        <v>135</v>
      </c>
      <c r="T11" s="6" t="s">
        <v>355</v>
      </c>
      <c r="U11" s="6" t="s">
        <v>3</v>
      </c>
      <c r="V11" s="9">
        <v>39</v>
      </c>
      <c r="X11" s="1" t="s">
        <v>14</v>
      </c>
      <c r="Y11" s="111" t="s">
        <v>198</v>
      </c>
      <c r="Z11" s="111" t="s">
        <v>617</v>
      </c>
      <c r="AA11" s="112" t="s">
        <v>30</v>
      </c>
      <c r="AB11" s="9">
        <v>23</v>
      </c>
      <c r="AC11" s="6"/>
    </row>
    <row r="12" spans="2:29" ht="12.75" customHeight="1" x14ac:dyDescent="0.3">
      <c r="B12" s="139" t="str">
        <f t="shared" si="0"/>
        <v>EYMEN YERDELEN</v>
      </c>
      <c r="C12" s="134" t="s">
        <v>143</v>
      </c>
      <c r="D12" s="135" t="s">
        <v>275</v>
      </c>
      <c r="E12" s="135" t="s">
        <v>117</v>
      </c>
      <c r="F12" s="97">
        <v>16</v>
      </c>
      <c r="G12" s="30">
        <v>100</v>
      </c>
      <c r="H12" s="91">
        <v>22</v>
      </c>
      <c r="I12" s="188">
        <v>38</v>
      </c>
      <c r="J12" s="190">
        <f>F12+G12+H12+I12</f>
        <v>176</v>
      </c>
      <c r="K12" s="31"/>
      <c r="L12" s="1" t="s">
        <v>15</v>
      </c>
      <c r="M12" s="111" t="s">
        <v>143</v>
      </c>
      <c r="N12" s="111" t="s">
        <v>275</v>
      </c>
      <c r="O12" s="112" t="s">
        <v>117</v>
      </c>
      <c r="P12" s="9">
        <v>22</v>
      </c>
      <c r="R12" s="60" t="s">
        <v>15</v>
      </c>
      <c r="S12" s="131" t="s">
        <v>143</v>
      </c>
      <c r="T12" s="6" t="s">
        <v>275</v>
      </c>
      <c r="U12" s="6" t="s">
        <v>117</v>
      </c>
      <c r="V12" s="9">
        <v>38</v>
      </c>
      <c r="X12" s="1" t="s">
        <v>15</v>
      </c>
      <c r="Y12" s="111" t="s">
        <v>135</v>
      </c>
      <c r="Z12" s="111" t="s">
        <v>65</v>
      </c>
      <c r="AA12" s="112" t="s">
        <v>3</v>
      </c>
      <c r="AB12" s="9">
        <v>22</v>
      </c>
      <c r="AC12" s="6"/>
    </row>
    <row r="13" spans="2:29" ht="12.75" customHeight="1" x14ac:dyDescent="0.3">
      <c r="B13" s="139" t="str">
        <f t="shared" si="0"/>
        <v>CİHAN POYRAZ COŞKUNLAR</v>
      </c>
      <c r="C13" s="134" t="s">
        <v>129</v>
      </c>
      <c r="D13" s="135" t="s">
        <v>149</v>
      </c>
      <c r="E13" s="135" t="s">
        <v>28</v>
      </c>
      <c r="F13" s="97"/>
      <c r="G13" s="30">
        <v>100</v>
      </c>
      <c r="H13" s="91">
        <v>19</v>
      </c>
      <c r="I13" s="188">
        <v>37</v>
      </c>
      <c r="J13" s="190">
        <f>F13+G13+H13+I13</f>
        <v>156</v>
      </c>
      <c r="K13" s="31"/>
      <c r="L13" s="1" t="s">
        <v>17</v>
      </c>
      <c r="M13" s="111" t="s">
        <v>241</v>
      </c>
      <c r="N13" s="111" t="s">
        <v>125</v>
      </c>
      <c r="O13" s="112" t="s">
        <v>78</v>
      </c>
      <c r="P13" s="9">
        <v>21</v>
      </c>
      <c r="R13" s="60" t="s">
        <v>17</v>
      </c>
      <c r="S13" s="131" t="s">
        <v>129</v>
      </c>
      <c r="T13" s="6" t="s">
        <v>149</v>
      </c>
      <c r="U13" s="6" t="s">
        <v>28</v>
      </c>
      <c r="V13" s="9">
        <v>37</v>
      </c>
      <c r="X13" s="1" t="s">
        <v>17</v>
      </c>
      <c r="Y13" s="111" t="s">
        <v>618</v>
      </c>
      <c r="Z13" s="111" t="s">
        <v>619</v>
      </c>
      <c r="AA13" s="112" t="s">
        <v>419</v>
      </c>
      <c r="AB13" s="9">
        <v>21</v>
      </c>
      <c r="AC13" s="6"/>
    </row>
    <row r="14" spans="2:29" ht="12.75" customHeight="1" x14ac:dyDescent="0.3">
      <c r="B14" s="139" t="str">
        <f t="shared" si="0"/>
        <v>MİRAÇ TAŞKOPARAN</v>
      </c>
      <c r="C14" s="134" t="s">
        <v>273</v>
      </c>
      <c r="D14" s="135" t="s">
        <v>274</v>
      </c>
      <c r="E14" s="135" t="s">
        <v>16</v>
      </c>
      <c r="F14" s="97">
        <v>16</v>
      </c>
      <c r="G14" s="30">
        <v>100</v>
      </c>
      <c r="H14" s="91"/>
      <c r="I14" s="188">
        <v>40</v>
      </c>
      <c r="J14" s="190">
        <f>F14+G14+H14+I14</f>
        <v>156</v>
      </c>
      <c r="K14" s="31"/>
      <c r="L14" s="1" t="s">
        <v>18</v>
      </c>
      <c r="M14" s="111" t="s">
        <v>198</v>
      </c>
      <c r="N14" s="111" t="s">
        <v>106</v>
      </c>
      <c r="O14" s="112" t="s">
        <v>30</v>
      </c>
      <c r="P14" s="9">
        <v>20</v>
      </c>
      <c r="R14" s="60" t="s">
        <v>18</v>
      </c>
      <c r="S14" s="131" t="s">
        <v>356</v>
      </c>
      <c r="T14" s="6" t="s">
        <v>355</v>
      </c>
      <c r="U14" s="6" t="s">
        <v>3</v>
      </c>
      <c r="V14" s="9">
        <v>36</v>
      </c>
      <c r="X14" s="1" t="s">
        <v>18</v>
      </c>
      <c r="Y14" s="111" t="s">
        <v>249</v>
      </c>
      <c r="Z14" s="111" t="s">
        <v>617</v>
      </c>
      <c r="AA14" s="112" t="s">
        <v>30</v>
      </c>
      <c r="AB14" s="9">
        <v>20</v>
      </c>
      <c r="AC14" s="6"/>
    </row>
    <row r="15" spans="2:29" ht="12.75" customHeight="1" x14ac:dyDescent="0.3">
      <c r="B15" s="139" t="str">
        <f t="shared" si="0"/>
        <v>AHMET URAZ KİRAZ</v>
      </c>
      <c r="C15" s="134" t="s">
        <v>276</v>
      </c>
      <c r="D15" s="135" t="s">
        <v>124</v>
      </c>
      <c r="E15" s="135" t="s">
        <v>38</v>
      </c>
      <c r="F15" s="97">
        <v>16</v>
      </c>
      <c r="G15" s="30">
        <v>100</v>
      </c>
      <c r="H15" s="91"/>
      <c r="I15" s="188">
        <v>35</v>
      </c>
      <c r="J15" s="190">
        <f>F15+G15+H15+I15</f>
        <v>151</v>
      </c>
      <c r="K15" s="31"/>
      <c r="L15" s="1" t="s">
        <v>19</v>
      </c>
      <c r="M15" s="111" t="s">
        <v>129</v>
      </c>
      <c r="N15" s="111" t="s">
        <v>149</v>
      </c>
      <c r="O15" s="112" t="s">
        <v>28</v>
      </c>
      <c r="P15" s="9">
        <v>19</v>
      </c>
      <c r="R15" s="60" t="s">
        <v>19</v>
      </c>
      <c r="S15" s="131" t="s">
        <v>276</v>
      </c>
      <c r="T15" s="6" t="s">
        <v>124</v>
      </c>
      <c r="U15" s="6" t="s">
        <v>38</v>
      </c>
      <c r="V15" s="9">
        <v>35</v>
      </c>
      <c r="X15" s="1" t="s">
        <v>19</v>
      </c>
      <c r="Y15" s="111" t="s">
        <v>356</v>
      </c>
      <c r="Z15" s="111" t="s">
        <v>354</v>
      </c>
      <c r="AA15" s="112" t="s">
        <v>3</v>
      </c>
      <c r="AB15" s="9">
        <v>19</v>
      </c>
      <c r="AC15" s="6"/>
    </row>
    <row r="16" spans="2:29" ht="12.75" customHeight="1" x14ac:dyDescent="0.3">
      <c r="B16" s="139" t="str">
        <f t="shared" si="0"/>
        <v>EGE BOLAT</v>
      </c>
      <c r="C16" s="134" t="s">
        <v>95</v>
      </c>
      <c r="D16" s="135" t="s">
        <v>67</v>
      </c>
      <c r="E16" s="135" t="s">
        <v>39</v>
      </c>
      <c r="F16" s="97">
        <v>26</v>
      </c>
      <c r="G16" s="30">
        <v>100</v>
      </c>
      <c r="H16" s="91">
        <v>18</v>
      </c>
      <c r="I16" s="217"/>
      <c r="J16" s="190">
        <f>F16+G16+H16+I16</f>
        <v>144</v>
      </c>
      <c r="K16" s="31"/>
      <c r="L16" s="1" t="s">
        <v>20</v>
      </c>
      <c r="M16" s="111" t="s">
        <v>95</v>
      </c>
      <c r="N16" s="111" t="s">
        <v>67</v>
      </c>
      <c r="O16" s="112" t="s">
        <v>39</v>
      </c>
      <c r="P16" s="9">
        <v>18</v>
      </c>
      <c r="R16" s="60" t="s">
        <v>20</v>
      </c>
      <c r="S16" s="131"/>
      <c r="V16" s="9">
        <v>34</v>
      </c>
      <c r="X16" s="1" t="s">
        <v>20</v>
      </c>
      <c r="Y16" s="111" t="s">
        <v>363</v>
      </c>
      <c r="Z16" s="111" t="s">
        <v>125</v>
      </c>
      <c r="AA16" s="112" t="s">
        <v>78</v>
      </c>
      <c r="AB16" s="9">
        <v>18</v>
      </c>
      <c r="AC16" s="6"/>
    </row>
    <row r="17" spans="2:29" ht="12.75" customHeight="1" x14ac:dyDescent="0.3">
      <c r="B17" s="139" t="str">
        <f t="shared" si="0"/>
        <v>ENSAR AYDIN</v>
      </c>
      <c r="C17" s="134" t="s">
        <v>198</v>
      </c>
      <c r="D17" s="135" t="s">
        <v>106</v>
      </c>
      <c r="E17" s="135" t="s">
        <v>30</v>
      </c>
      <c r="F17" s="97">
        <v>23</v>
      </c>
      <c r="G17" s="30">
        <v>100</v>
      </c>
      <c r="H17" s="91">
        <v>20</v>
      </c>
      <c r="I17" s="188"/>
      <c r="J17" s="190">
        <f>F17+G17+H17+I17</f>
        <v>143</v>
      </c>
      <c r="K17" s="31"/>
      <c r="L17" s="1" t="s">
        <v>21</v>
      </c>
      <c r="M17" s="111" t="s">
        <v>357</v>
      </c>
      <c r="N17" s="111" t="s">
        <v>67</v>
      </c>
      <c r="O17" s="112" t="s">
        <v>39</v>
      </c>
      <c r="P17" s="9">
        <v>17</v>
      </c>
      <c r="R17" s="60" t="s">
        <v>21</v>
      </c>
      <c r="S17" s="131"/>
      <c r="V17" s="9">
        <v>33</v>
      </c>
      <c r="X17" s="1" t="s">
        <v>21</v>
      </c>
      <c r="Y17" s="111" t="s">
        <v>287</v>
      </c>
      <c r="Z17" s="111" t="s">
        <v>393</v>
      </c>
      <c r="AA17" s="112" t="s">
        <v>35</v>
      </c>
      <c r="AB17" s="9">
        <v>17</v>
      </c>
      <c r="AC17" s="6"/>
    </row>
    <row r="18" spans="2:29" ht="12.75" customHeight="1" x14ac:dyDescent="0.3">
      <c r="B18" s="139" t="str">
        <f t="shared" si="0"/>
        <v>YUSUF EFE GÜL</v>
      </c>
      <c r="C18" s="134" t="s">
        <v>249</v>
      </c>
      <c r="D18" s="135" t="s">
        <v>106</v>
      </c>
      <c r="E18" s="135" t="s">
        <v>30</v>
      </c>
      <c r="F18" s="97">
        <v>20</v>
      </c>
      <c r="G18" s="30">
        <v>100</v>
      </c>
      <c r="H18" s="91">
        <v>16</v>
      </c>
      <c r="I18" s="217"/>
      <c r="J18" s="190">
        <f>F18+G18+H18+I18</f>
        <v>136</v>
      </c>
      <c r="K18" s="31"/>
      <c r="L18" s="1" t="s">
        <v>22</v>
      </c>
      <c r="M18" s="111" t="s">
        <v>249</v>
      </c>
      <c r="N18" s="111" t="s">
        <v>106</v>
      </c>
      <c r="O18" s="112" t="s">
        <v>30</v>
      </c>
      <c r="P18" s="9">
        <v>16</v>
      </c>
      <c r="X18" s="1" t="s">
        <v>22</v>
      </c>
      <c r="Y18" s="111" t="s">
        <v>276</v>
      </c>
      <c r="Z18" s="111" t="s">
        <v>124</v>
      </c>
      <c r="AA18" s="112" t="s">
        <v>38</v>
      </c>
      <c r="AB18" s="9">
        <v>16</v>
      </c>
      <c r="AC18" s="6"/>
    </row>
    <row r="19" spans="2:29" ht="12.75" customHeight="1" x14ac:dyDescent="0.3">
      <c r="B19" s="139" t="str">
        <f t="shared" si="0"/>
        <v>MUHAMMET MUSTAFA YURTERİ</v>
      </c>
      <c r="C19" s="134" t="s">
        <v>366</v>
      </c>
      <c r="D19" s="135" t="s">
        <v>149</v>
      </c>
      <c r="E19" s="135" t="s">
        <v>28</v>
      </c>
      <c r="F19" s="97">
        <v>27</v>
      </c>
      <c r="G19" s="30">
        <v>100</v>
      </c>
      <c r="H19" s="91">
        <v>8</v>
      </c>
      <c r="I19" s="217"/>
      <c r="J19" s="190">
        <f>F19+G19+H19+I19</f>
        <v>135</v>
      </c>
      <c r="K19" s="31"/>
      <c r="L19" s="1" t="s">
        <v>22</v>
      </c>
      <c r="M19" s="111" t="s">
        <v>358</v>
      </c>
      <c r="N19" s="111" t="s">
        <v>359</v>
      </c>
      <c r="O19" s="112" t="s">
        <v>29</v>
      </c>
      <c r="P19" s="9">
        <v>16</v>
      </c>
      <c r="X19" s="1" t="s">
        <v>22</v>
      </c>
      <c r="Y19" s="111" t="s">
        <v>143</v>
      </c>
      <c r="Z19" s="111" t="s">
        <v>275</v>
      </c>
      <c r="AA19" s="112" t="s">
        <v>117</v>
      </c>
      <c r="AB19" s="9">
        <v>16</v>
      </c>
      <c r="AC19" s="6"/>
    </row>
    <row r="20" spans="2:29" ht="12.75" customHeight="1" x14ac:dyDescent="0.3">
      <c r="B20" s="139" t="str">
        <f t="shared" si="0"/>
        <v>TOLGAHAN PEKMEZ</v>
      </c>
      <c r="C20" s="134" t="s">
        <v>363</v>
      </c>
      <c r="D20" s="135" t="s">
        <v>125</v>
      </c>
      <c r="E20" s="135" t="s">
        <v>78</v>
      </c>
      <c r="F20" s="97">
        <v>18</v>
      </c>
      <c r="G20" s="30">
        <v>100</v>
      </c>
      <c r="H20" s="91">
        <v>16</v>
      </c>
      <c r="I20" s="217"/>
      <c r="J20" s="190">
        <f>F20+G20+H20+I20</f>
        <v>134</v>
      </c>
      <c r="K20" s="31"/>
      <c r="L20" s="1" t="s">
        <v>22</v>
      </c>
      <c r="M20" s="111" t="s">
        <v>360</v>
      </c>
      <c r="N20" s="111" t="s">
        <v>361</v>
      </c>
      <c r="O20" s="112" t="s">
        <v>37</v>
      </c>
      <c r="P20" s="9">
        <v>16</v>
      </c>
      <c r="X20" s="1" t="s">
        <v>22</v>
      </c>
      <c r="Y20" s="111" t="s">
        <v>278</v>
      </c>
      <c r="Z20" s="111" t="s">
        <v>275</v>
      </c>
      <c r="AA20" s="112" t="s">
        <v>117</v>
      </c>
      <c r="AB20" s="9">
        <v>16</v>
      </c>
      <c r="AC20" s="6"/>
    </row>
    <row r="21" spans="2:29" ht="12.75" customHeight="1" x14ac:dyDescent="0.3">
      <c r="B21" s="139" t="str">
        <f t="shared" si="0"/>
        <v>METEHAN ŞAHİN</v>
      </c>
      <c r="C21" s="134" t="s">
        <v>242</v>
      </c>
      <c r="D21" s="135" t="s">
        <v>361</v>
      </c>
      <c r="E21" s="135" t="s">
        <v>37</v>
      </c>
      <c r="F21" s="97">
        <v>16</v>
      </c>
      <c r="G21" s="30">
        <v>100</v>
      </c>
      <c r="H21" s="91">
        <v>16</v>
      </c>
      <c r="I21" s="217"/>
      <c r="J21" s="190">
        <f>F21+G21+H21+I21</f>
        <v>132</v>
      </c>
      <c r="K21" s="31"/>
      <c r="L21" s="1" t="s">
        <v>22</v>
      </c>
      <c r="M21" s="111" t="s">
        <v>248</v>
      </c>
      <c r="N21" s="111" t="s">
        <v>57</v>
      </c>
      <c r="O21" s="112" t="s">
        <v>30</v>
      </c>
      <c r="P21" s="9">
        <v>16</v>
      </c>
      <c r="X21" s="1" t="s">
        <v>22</v>
      </c>
      <c r="Y21" s="111" t="s">
        <v>620</v>
      </c>
      <c r="Z21" s="111" t="s">
        <v>482</v>
      </c>
      <c r="AA21" s="112" t="s">
        <v>39</v>
      </c>
      <c r="AB21" s="9">
        <v>16</v>
      </c>
      <c r="AC21" s="6"/>
    </row>
    <row r="22" spans="2:29" ht="12.75" customHeight="1" x14ac:dyDescent="0.3">
      <c r="B22" s="139" t="str">
        <f t="shared" si="0"/>
        <v>YİĞİT BOLAT</v>
      </c>
      <c r="C22" s="134" t="s">
        <v>357</v>
      </c>
      <c r="D22" s="135" t="s">
        <v>67</v>
      </c>
      <c r="E22" s="135" t="s">
        <v>39</v>
      </c>
      <c r="F22" s="97">
        <v>8</v>
      </c>
      <c r="G22" s="30">
        <v>100</v>
      </c>
      <c r="H22" s="91">
        <v>17</v>
      </c>
      <c r="I22" s="217"/>
      <c r="J22" s="190">
        <f>F22+G22+H22+I22</f>
        <v>125</v>
      </c>
      <c r="K22" s="31"/>
      <c r="L22" s="1" t="s">
        <v>22</v>
      </c>
      <c r="M22" s="111" t="s">
        <v>362</v>
      </c>
      <c r="N22" s="111" t="s">
        <v>274</v>
      </c>
      <c r="O22" s="112" t="s">
        <v>16</v>
      </c>
      <c r="P22" s="9">
        <v>16</v>
      </c>
      <c r="X22" s="1" t="s">
        <v>22</v>
      </c>
      <c r="Y22" s="111" t="s">
        <v>273</v>
      </c>
      <c r="Z22" s="111" t="s">
        <v>621</v>
      </c>
      <c r="AA22" s="112" t="s">
        <v>16</v>
      </c>
      <c r="AB22" s="9">
        <v>16</v>
      </c>
      <c r="AC22" s="6"/>
    </row>
    <row r="23" spans="2:29" ht="12.75" customHeight="1" x14ac:dyDescent="0.3">
      <c r="B23" s="139" t="str">
        <f t="shared" si="0"/>
        <v>SEMİH KAHRAMAN</v>
      </c>
      <c r="C23" s="125" t="s">
        <v>364</v>
      </c>
      <c r="D23" s="107" t="s">
        <v>81</v>
      </c>
      <c r="E23" s="106" t="s">
        <v>33</v>
      </c>
      <c r="F23" s="97">
        <v>8</v>
      </c>
      <c r="G23" s="30">
        <v>100</v>
      </c>
      <c r="H23" s="91">
        <v>16</v>
      </c>
      <c r="I23" s="217"/>
      <c r="J23" s="190">
        <f>F23+G23+H23+I23</f>
        <v>124</v>
      </c>
      <c r="K23" s="31"/>
      <c r="L23" s="1" t="s">
        <v>22</v>
      </c>
      <c r="M23" s="111" t="s">
        <v>363</v>
      </c>
      <c r="N23" s="111" t="s">
        <v>125</v>
      </c>
      <c r="O23" s="112" t="s">
        <v>78</v>
      </c>
      <c r="P23" s="9">
        <v>16</v>
      </c>
      <c r="X23" s="1" t="s">
        <v>22</v>
      </c>
      <c r="Y23" s="111" t="s">
        <v>622</v>
      </c>
      <c r="Z23" s="111" t="s">
        <v>393</v>
      </c>
      <c r="AA23" s="112" t="s">
        <v>35</v>
      </c>
      <c r="AB23" s="9">
        <v>16</v>
      </c>
      <c r="AC23" s="6"/>
    </row>
    <row r="24" spans="2:29" ht="12.75" customHeight="1" x14ac:dyDescent="0.3">
      <c r="B24" s="139" t="str">
        <f t="shared" si="0"/>
        <v>MEHMET AKİF TORU</v>
      </c>
      <c r="C24" s="134" t="s">
        <v>241</v>
      </c>
      <c r="D24" s="135" t="s">
        <v>125</v>
      </c>
      <c r="E24" s="135" t="s">
        <v>78</v>
      </c>
      <c r="F24" s="97"/>
      <c r="G24" s="30">
        <v>100</v>
      </c>
      <c r="H24" s="91">
        <v>21</v>
      </c>
      <c r="I24" s="188"/>
      <c r="J24" s="190">
        <f>F24+G24+H24+I24</f>
        <v>121</v>
      </c>
      <c r="K24" s="31"/>
      <c r="L24" s="1" t="s">
        <v>22</v>
      </c>
      <c r="M24" s="111" t="s">
        <v>242</v>
      </c>
      <c r="N24" s="111" t="s">
        <v>361</v>
      </c>
      <c r="O24" s="112" t="s">
        <v>37</v>
      </c>
      <c r="P24" s="9">
        <v>16</v>
      </c>
      <c r="X24" s="1" t="s">
        <v>22</v>
      </c>
      <c r="Y24" s="111" t="s">
        <v>242</v>
      </c>
      <c r="Z24" s="111" t="s">
        <v>623</v>
      </c>
      <c r="AA24" s="112" t="s">
        <v>37</v>
      </c>
      <c r="AB24" s="9">
        <v>16</v>
      </c>
      <c r="AC24" s="6"/>
    </row>
    <row r="25" spans="2:29" ht="12.75" customHeight="1" x14ac:dyDescent="0.3">
      <c r="B25" s="139" t="str">
        <f t="shared" si="0"/>
        <v>POYRAZ KAAN UGUN</v>
      </c>
      <c r="C25" s="126" t="s">
        <v>618</v>
      </c>
      <c r="D25" s="107" t="s">
        <v>619</v>
      </c>
      <c r="E25" s="106" t="s">
        <v>419</v>
      </c>
      <c r="F25" s="97">
        <v>21</v>
      </c>
      <c r="G25" s="30">
        <v>100</v>
      </c>
      <c r="H25" s="91"/>
      <c r="I25" s="218"/>
      <c r="J25" s="190">
        <f>F25+G25+H25+I25</f>
        <v>121</v>
      </c>
      <c r="K25" s="31"/>
      <c r="L25" s="1" t="s">
        <v>22</v>
      </c>
      <c r="M25" s="111" t="s">
        <v>364</v>
      </c>
      <c r="N25" s="111" t="s">
        <v>81</v>
      </c>
      <c r="O25" s="112" t="s">
        <v>33</v>
      </c>
      <c r="P25" s="9">
        <v>16</v>
      </c>
      <c r="X25" s="1" t="s">
        <v>22</v>
      </c>
      <c r="Y25" s="111" t="s">
        <v>624</v>
      </c>
      <c r="Z25" s="111" t="s">
        <v>122</v>
      </c>
      <c r="AA25" s="112" t="s">
        <v>35</v>
      </c>
      <c r="AB25" s="9">
        <v>16</v>
      </c>
      <c r="AC25" s="6"/>
    </row>
    <row r="26" spans="2:29" ht="12.75" customHeight="1" x14ac:dyDescent="0.3">
      <c r="B26" s="139" t="str">
        <f t="shared" si="0"/>
        <v>HAMZA ÖZBEK</v>
      </c>
      <c r="C26" s="125" t="s">
        <v>287</v>
      </c>
      <c r="D26" s="107" t="s">
        <v>393</v>
      </c>
      <c r="E26" s="106" t="s">
        <v>35</v>
      </c>
      <c r="F26" s="97">
        <v>17</v>
      </c>
      <c r="G26" s="30">
        <v>100</v>
      </c>
      <c r="H26" s="91"/>
      <c r="I26" s="220"/>
      <c r="J26" s="190">
        <f>F26+G26+H26+I26</f>
        <v>117</v>
      </c>
      <c r="K26" s="31"/>
      <c r="L26" s="1" t="s">
        <v>23</v>
      </c>
      <c r="M26" s="113" t="s">
        <v>365</v>
      </c>
      <c r="N26" s="111" t="s">
        <v>81</v>
      </c>
      <c r="O26" s="112" t="s">
        <v>33</v>
      </c>
      <c r="P26" s="9">
        <v>8</v>
      </c>
      <c r="X26" s="1" t="s">
        <v>23</v>
      </c>
      <c r="Y26" s="111" t="s">
        <v>277</v>
      </c>
      <c r="Z26" s="111" t="s">
        <v>617</v>
      </c>
      <c r="AA26" s="112" t="s">
        <v>30</v>
      </c>
      <c r="AB26" s="9">
        <v>8</v>
      </c>
      <c r="AC26" s="6"/>
    </row>
    <row r="27" spans="2:29" ht="12.75" customHeight="1" x14ac:dyDescent="0.3">
      <c r="B27" s="139" t="str">
        <f t="shared" si="0"/>
        <v>AHMET BUĞRA DEMİR</v>
      </c>
      <c r="C27" s="134" t="s">
        <v>358</v>
      </c>
      <c r="D27" s="135" t="s">
        <v>359</v>
      </c>
      <c r="E27" s="135" t="s">
        <v>29</v>
      </c>
      <c r="F27" s="97"/>
      <c r="G27" s="30">
        <v>100</v>
      </c>
      <c r="H27" s="91">
        <v>16</v>
      </c>
      <c r="I27" s="217"/>
      <c r="J27" s="190">
        <f>F27+G27+H27+I27</f>
        <v>116</v>
      </c>
      <c r="K27" s="31"/>
      <c r="L27" s="1" t="s">
        <v>23</v>
      </c>
      <c r="M27" s="113" t="s">
        <v>366</v>
      </c>
      <c r="N27" s="111" t="s">
        <v>149</v>
      </c>
      <c r="O27" s="112" t="s">
        <v>28</v>
      </c>
      <c r="P27" s="9">
        <v>8</v>
      </c>
      <c r="X27" s="1" t="s">
        <v>23</v>
      </c>
      <c r="Y27" s="111" t="s">
        <v>364</v>
      </c>
      <c r="Z27" s="111" t="s">
        <v>81</v>
      </c>
      <c r="AA27" s="112" t="s">
        <v>33</v>
      </c>
      <c r="AB27" s="9">
        <v>8</v>
      </c>
      <c r="AC27" s="6"/>
    </row>
    <row r="28" spans="2:29" ht="12.75" customHeight="1" x14ac:dyDescent="0.3">
      <c r="B28" s="139" t="str">
        <f t="shared" si="0"/>
        <v>AKİF ÇİĞİL</v>
      </c>
      <c r="C28" s="125" t="s">
        <v>368</v>
      </c>
      <c r="D28" s="107" t="s">
        <v>67</v>
      </c>
      <c r="E28" s="106" t="s">
        <v>39</v>
      </c>
      <c r="F28" s="97">
        <v>8</v>
      </c>
      <c r="G28" s="30">
        <v>100</v>
      </c>
      <c r="H28" s="91">
        <v>8</v>
      </c>
      <c r="I28" s="218"/>
      <c r="J28" s="190">
        <f>F28+G28+H28+I28</f>
        <v>116</v>
      </c>
      <c r="K28" s="31"/>
      <c r="L28" s="1" t="s">
        <v>23</v>
      </c>
      <c r="M28" s="113" t="s">
        <v>136</v>
      </c>
      <c r="N28" s="111" t="s">
        <v>127</v>
      </c>
      <c r="O28" s="112" t="s">
        <v>27</v>
      </c>
      <c r="P28" s="9">
        <v>8</v>
      </c>
      <c r="X28" s="1" t="s">
        <v>23</v>
      </c>
      <c r="Y28" s="111" t="s">
        <v>625</v>
      </c>
      <c r="Z28" s="111" t="s">
        <v>81</v>
      </c>
      <c r="AA28" s="112" t="s">
        <v>33</v>
      </c>
      <c r="AB28" s="9">
        <v>8</v>
      </c>
      <c r="AC28" s="6"/>
    </row>
    <row r="29" spans="2:29" ht="12.75" customHeight="1" x14ac:dyDescent="0.3">
      <c r="B29" s="139" t="str">
        <f t="shared" si="0"/>
        <v>MEHMET AKİF BALA</v>
      </c>
      <c r="C29" s="134" t="s">
        <v>362</v>
      </c>
      <c r="D29" s="135" t="s">
        <v>274</v>
      </c>
      <c r="E29" s="135" t="s">
        <v>16</v>
      </c>
      <c r="F29" s="97"/>
      <c r="G29" s="30">
        <v>100</v>
      </c>
      <c r="H29" s="91">
        <v>16</v>
      </c>
      <c r="I29" s="217"/>
      <c r="J29" s="190">
        <f>F29+G29+H29+I29</f>
        <v>116</v>
      </c>
      <c r="K29" s="31"/>
      <c r="L29" s="1" t="s">
        <v>23</v>
      </c>
      <c r="M29" s="113" t="s">
        <v>139</v>
      </c>
      <c r="N29" s="111" t="s">
        <v>120</v>
      </c>
      <c r="O29" s="112" t="s">
        <v>38</v>
      </c>
      <c r="P29" s="9">
        <v>8</v>
      </c>
      <c r="X29" s="1" t="s">
        <v>23</v>
      </c>
      <c r="Y29" s="111" t="s">
        <v>357</v>
      </c>
      <c r="Z29" s="111" t="s">
        <v>482</v>
      </c>
      <c r="AA29" s="112" t="s">
        <v>39</v>
      </c>
      <c r="AB29" s="9">
        <v>8</v>
      </c>
      <c r="AC29" s="6"/>
    </row>
    <row r="30" spans="2:29" ht="12.75" customHeight="1" x14ac:dyDescent="0.3">
      <c r="B30" s="139" t="str">
        <f t="shared" si="0"/>
        <v>MUHAMMED BARIŞ KALKAN</v>
      </c>
      <c r="C30" s="134" t="s">
        <v>360</v>
      </c>
      <c r="D30" s="135" t="s">
        <v>361</v>
      </c>
      <c r="E30" s="135" t="s">
        <v>37</v>
      </c>
      <c r="F30" s="97"/>
      <c r="G30" s="30">
        <v>100</v>
      </c>
      <c r="H30" s="91">
        <v>16</v>
      </c>
      <c r="I30" s="217"/>
      <c r="J30" s="190">
        <f>F30+G30+H30+I30</f>
        <v>116</v>
      </c>
      <c r="K30" s="31"/>
      <c r="L30" s="1" t="s">
        <v>23</v>
      </c>
      <c r="M30" s="113" t="s">
        <v>367</v>
      </c>
      <c r="N30" s="111" t="s">
        <v>82</v>
      </c>
      <c r="O30" s="112" t="s">
        <v>3</v>
      </c>
      <c r="P30" s="9">
        <v>8</v>
      </c>
      <c r="X30" s="1" t="s">
        <v>23</v>
      </c>
      <c r="Y30" s="111" t="s">
        <v>138</v>
      </c>
      <c r="Z30" s="111" t="s">
        <v>125</v>
      </c>
      <c r="AA30" s="112" t="s">
        <v>78</v>
      </c>
      <c r="AB30" s="9">
        <v>8</v>
      </c>
      <c r="AC30" s="6"/>
    </row>
    <row r="31" spans="2:29" ht="12.75" customHeight="1" x14ac:dyDescent="0.3">
      <c r="B31" s="139" t="str">
        <f t="shared" si="0"/>
        <v>ŞEYHMUS KAPLAN</v>
      </c>
      <c r="C31" s="134" t="s">
        <v>367</v>
      </c>
      <c r="D31" s="135" t="s">
        <v>82</v>
      </c>
      <c r="E31" s="135" t="s">
        <v>3</v>
      </c>
      <c r="F31" s="97">
        <v>8</v>
      </c>
      <c r="G31" s="30">
        <v>100</v>
      </c>
      <c r="H31" s="91">
        <v>8</v>
      </c>
      <c r="I31" s="217"/>
      <c r="J31" s="190">
        <f>F31+G31+H31+I31</f>
        <v>116</v>
      </c>
      <c r="K31" s="31"/>
      <c r="L31" s="1" t="s">
        <v>23</v>
      </c>
      <c r="M31" s="113" t="s">
        <v>240</v>
      </c>
      <c r="N31" s="111" t="s">
        <v>106</v>
      </c>
      <c r="O31" s="112" t="s">
        <v>30</v>
      </c>
      <c r="P31" s="9">
        <v>8</v>
      </c>
      <c r="X31" s="1" t="s">
        <v>23</v>
      </c>
      <c r="Y31" s="111" t="s">
        <v>368</v>
      </c>
      <c r="Z31" s="111" t="s">
        <v>482</v>
      </c>
      <c r="AA31" s="112" t="s">
        <v>39</v>
      </c>
      <c r="AB31" s="9">
        <v>8</v>
      </c>
      <c r="AC31" s="6"/>
    </row>
    <row r="32" spans="2:29" ht="12.75" customHeight="1" x14ac:dyDescent="0.3">
      <c r="B32" s="139" t="str">
        <f t="shared" si="0"/>
        <v>TAHA DERELİ</v>
      </c>
      <c r="C32" s="134" t="s">
        <v>248</v>
      </c>
      <c r="D32" s="135" t="s">
        <v>57</v>
      </c>
      <c r="E32" s="135" t="s">
        <v>30</v>
      </c>
      <c r="F32" s="97"/>
      <c r="G32" s="30">
        <v>100</v>
      </c>
      <c r="H32" s="91">
        <v>16</v>
      </c>
      <c r="I32" s="217"/>
      <c r="J32" s="190">
        <f>F32+G32+H32+I32</f>
        <v>116</v>
      </c>
      <c r="K32" s="31"/>
      <c r="L32" s="1" t="s">
        <v>23</v>
      </c>
      <c r="M32" s="113" t="s">
        <v>368</v>
      </c>
      <c r="N32" s="111" t="s">
        <v>67</v>
      </c>
      <c r="O32" s="112" t="s">
        <v>39</v>
      </c>
      <c r="P32" s="9">
        <v>8</v>
      </c>
      <c r="X32" s="1" t="s">
        <v>23</v>
      </c>
      <c r="Y32" s="111" t="s">
        <v>626</v>
      </c>
      <c r="Z32" s="111" t="s">
        <v>621</v>
      </c>
      <c r="AA32" s="112" t="s">
        <v>16</v>
      </c>
      <c r="AB32" s="9">
        <v>8</v>
      </c>
      <c r="AC32" s="6"/>
    </row>
    <row r="33" spans="2:29" ht="12.75" customHeight="1" x14ac:dyDescent="0.3">
      <c r="B33" s="139" t="str">
        <f t="shared" si="0"/>
        <v>AHMET İLKER AY</v>
      </c>
      <c r="C33" s="125" t="s">
        <v>622</v>
      </c>
      <c r="D33" s="107" t="s">
        <v>393</v>
      </c>
      <c r="E33" s="106" t="s">
        <v>35</v>
      </c>
      <c r="F33" s="97">
        <v>16</v>
      </c>
      <c r="G33" s="30">
        <v>100</v>
      </c>
      <c r="H33" s="91"/>
      <c r="I33" s="220"/>
      <c r="J33" s="190">
        <f>F33+G33+H33+I33</f>
        <v>116</v>
      </c>
      <c r="K33" s="31"/>
      <c r="L33" s="1" t="s">
        <v>23</v>
      </c>
      <c r="M33" s="113" t="s">
        <v>369</v>
      </c>
      <c r="N33" s="111" t="s">
        <v>91</v>
      </c>
      <c r="O33" s="112" t="s">
        <v>37</v>
      </c>
      <c r="P33" s="9">
        <v>8</v>
      </c>
      <c r="X33" s="1" t="s">
        <v>23</v>
      </c>
      <c r="Y33" s="111" t="s">
        <v>367</v>
      </c>
      <c r="Z33" s="111" t="s">
        <v>121</v>
      </c>
      <c r="AA33" s="112" t="s">
        <v>3</v>
      </c>
      <c r="AB33" s="9">
        <v>8</v>
      </c>
      <c r="AC33" s="6"/>
    </row>
    <row r="34" spans="2:29" ht="12.75" customHeight="1" x14ac:dyDescent="0.3">
      <c r="B34" s="139" t="str">
        <f t="shared" si="0"/>
        <v>CAN ÖZTÜRK</v>
      </c>
      <c r="C34" s="125" t="s">
        <v>278</v>
      </c>
      <c r="D34" s="107" t="s">
        <v>275</v>
      </c>
      <c r="E34" s="106" t="s">
        <v>117</v>
      </c>
      <c r="F34" s="97">
        <v>16</v>
      </c>
      <c r="G34" s="30">
        <v>100</v>
      </c>
      <c r="H34" s="91"/>
      <c r="I34" s="220"/>
      <c r="J34" s="190">
        <f>F34+G34+H34+I34</f>
        <v>116</v>
      </c>
      <c r="K34" s="31"/>
      <c r="M34" s="109"/>
      <c r="N34" s="109"/>
      <c r="O34" s="109"/>
      <c r="Y34" s="3"/>
      <c r="Z34" s="3"/>
      <c r="AA34" s="2"/>
      <c r="AC34" s="6"/>
    </row>
    <row r="35" spans="2:29" ht="12.75" customHeight="1" x14ac:dyDescent="0.3">
      <c r="B35" s="139" t="str">
        <f t="shared" si="0"/>
        <v>EYMEN SAVCI</v>
      </c>
      <c r="C35" s="125" t="s">
        <v>620</v>
      </c>
      <c r="D35" s="107" t="s">
        <v>482</v>
      </c>
      <c r="E35" s="106" t="s">
        <v>39</v>
      </c>
      <c r="F35" s="97">
        <v>16</v>
      </c>
      <c r="G35" s="30">
        <v>100</v>
      </c>
      <c r="H35" s="91"/>
      <c r="I35" s="220"/>
      <c r="J35" s="190">
        <f>F35+G35+H35+I35</f>
        <v>116</v>
      </c>
      <c r="K35" s="31"/>
      <c r="Y35" s="3"/>
      <c r="Z35" s="3"/>
      <c r="AA35" s="10"/>
      <c r="AC35" s="6"/>
    </row>
    <row r="36" spans="2:29" ht="12.75" customHeight="1" x14ac:dyDescent="0.3">
      <c r="B36" s="139" t="str">
        <f t="shared" si="0"/>
        <v>MUSTAFA YİĞİT GÜRBÜZ</v>
      </c>
      <c r="C36" s="125" t="s">
        <v>624</v>
      </c>
      <c r="D36" s="107" t="s">
        <v>122</v>
      </c>
      <c r="E36" s="106" t="s">
        <v>35</v>
      </c>
      <c r="F36" s="97">
        <v>16</v>
      </c>
      <c r="G36" s="30">
        <v>100</v>
      </c>
      <c r="H36" s="91"/>
      <c r="I36" s="220"/>
      <c r="J36" s="190">
        <f>F36+G36+H36+I36</f>
        <v>116</v>
      </c>
      <c r="K36" s="31"/>
      <c r="Y36" s="3"/>
      <c r="Z36" s="3"/>
      <c r="AA36" s="10"/>
      <c r="AC36" s="6"/>
    </row>
    <row r="37" spans="2:29" ht="12.75" customHeight="1" x14ac:dyDescent="0.3">
      <c r="B37" s="139" t="str">
        <f t="shared" si="0"/>
        <v>ADİL TAHA ADAK</v>
      </c>
      <c r="C37" s="134" t="s">
        <v>365</v>
      </c>
      <c r="D37" s="135" t="s">
        <v>81</v>
      </c>
      <c r="E37" s="135" t="s">
        <v>33</v>
      </c>
      <c r="F37" s="97"/>
      <c r="G37" s="30">
        <v>100</v>
      </c>
      <c r="H37" s="91">
        <v>8</v>
      </c>
      <c r="I37" s="217"/>
      <c r="J37" s="190">
        <f>F37+G37+H37+I37</f>
        <v>108</v>
      </c>
      <c r="K37" s="31"/>
      <c r="Y37" s="3"/>
      <c r="Z37" s="3"/>
      <c r="AA37" s="10"/>
      <c r="AC37" s="6"/>
    </row>
    <row r="38" spans="2:29" ht="12.75" customHeight="1" x14ac:dyDescent="0.3">
      <c r="B38" s="139" t="str">
        <f t="shared" si="0"/>
        <v>KEREM KÖSE</v>
      </c>
      <c r="C38" s="125" t="s">
        <v>240</v>
      </c>
      <c r="D38" s="107" t="s">
        <v>106</v>
      </c>
      <c r="E38" s="106" t="s">
        <v>30</v>
      </c>
      <c r="F38" s="97"/>
      <c r="G38" s="30">
        <v>100</v>
      </c>
      <c r="H38" s="91">
        <v>8</v>
      </c>
      <c r="I38" s="217"/>
      <c r="J38" s="190">
        <f>F38+G38+H38+I38</f>
        <v>108</v>
      </c>
      <c r="K38" s="31"/>
      <c r="Y38" s="3"/>
      <c r="Z38" s="3"/>
      <c r="AA38" s="10"/>
      <c r="AC38" s="6"/>
    </row>
    <row r="39" spans="2:29" ht="12.75" customHeight="1" x14ac:dyDescent="0.3">
      <c r="B39" s="139" t="str">
        <f t="shared" si="0"/>
        <v>OSMAN AYALP</v>
      </c>
      <c r="C39" s="125" t="s">
        <v>369</v>
      </c>
      <c r="D39" s="107" t="s">
        <v>91</v>
      </c>
      <c r="E39" s="106" t="s">
        <v>37</v>
      </c>
      <c r="F39" s="97"/>
      <c r="G39" s="30">
        <v>100</v>
      </c>
      <c r="H39" s="91">
        <v>8</v>
      </c>
      <c r="I39" s="218"/>
      <c r="J39" s="190">
        <f>F39+G39+H39+I39</f>
        <v>108</v>
      </c>
      <c r="K39" s="31"/>
      <c r="Y39" s="3"/>
      <c r="Z39" s="3"/>
      <c r="AA39" s="10"/>
      <c r="AC39" s="6"/>
    </row>
    <row r="40" spans="2:29" ht="12.75" customHeight="1" x14ac:dyDescent="0.3">
      <c r="B40" s="139" t="str">
        <f t="shared" si="0"/>
        <v>ÖMER MUSAB TOY</v>
      </c>
      <c r="C40" s="134" t="s">
        <v>136</v>
      </c>
      <c r="D40" s="135" t="s">
        <v>127</v>
      </c>
      <c r="E40" s="135" t="s">
        <v>27</v>
      </c>
      <c r="F40" s="97"/>
      <c r="G40" s="30">
        <v>100</v>
      </c>
      <c r="H40" s="91">
        <v>8</v>
      </c>
      <c r="I40" s="217"/>
      <c r="J40" s="190">
        <f>F40+G40+H40+I40</f>
        <v>108</v>
      </c>
      <c r="K40" s="31"/>
      <c r="Y40" s="3"/>
      <c r="Z40" s="3"/>
      <c r="AA40" s="10"/>
      <c r="AC40" s="6"/>
    </row>
    <row r="41" spans="2:29" ht="12.75" customHeight="1" x14ac:dyDescent="0.3">
      <c r="B41" s="139" t="str">
        <f t="shared" si="0"/>
        <v>YAVUZ DEMİRTAŞ</v>
      </c>
      <c r="C41" s="134" t="s">
        <v>139</v>
      </c>
      <c r="D41" s="135" t="s">
        <v>120</v>
      </c>
      <c r="E41" s="135" t="s">
        <v>38</v>
      </c>
      <c r="F41" s="97"/>
      <c r="G41" s="30">
        <v>100</v>
      </c>
      <c r="H41" s="91">
        <v>8</v>
      </c>
      <c r="I41" s="217"/>
      <c r="J41" s="190">
        <f>F41+G41+H41+I41</f>
        <v>108</v>
      </c>
      <c r="K41" s="31"/>
      <c r="Y41" s="3"/>
      <c r="Z41" s="3"/>
      <c r="AA41" s="10"/>
      <c r="AC41" s="6"/>
    </row>
    <row r="42" spans="2:29" ht="12.75" customHeight="1" x14ac:dyDescent="0.3">
      <c r="B42" s="139" t="str">
        <f t="shared" si="0"/>
        <v>ADEM DUHAN DOĞAN</v>
      </c>
      <c r="C42" s="134" t="s">
        <v>625</v>
      </c>
      <c r="D42" s="135" t="s">
        <v>81</v>
      </c>
      <c r="E42" s="135" t="s">
        <v>33</v>
      </c>
      <c r="F42" s="97">
        <v>8</v>
      </c>
      <c r="G42" s="30">
        <v>100</v>
      </c>
      <c r="H42" s="91"/>
      <c r="I42" s="220"/>
      <c r="J42" s="190">
        <f>F42+G42+H42+I42</f>
        <v>108</v>
      </c>
      <c r="K42" s="31"/>
      <c r="Y42" s="3"/>
      <c r="Z42" s="3"/>
      <c r="AA42" s="10"/>
      <c r="AC42" s="6"/>
    </row>
    <row r="43" spans="2:29" ht="12.75" customHeight="1" x14ac:dyDescent="0.3">
      <c r="B43" s="139" t="str">
        <f t="shared" si="0"/>
        <v>SALİH DALKILIÇ</v>
      </c>
      <c r="C43" s="125" t="s">
        <v>626</v>
      </c>
      <c r="D43" s="107" t="s">
        <v>621</v>
      </c>
      <c r="E43" s="106" t="s">
        <v>16</v>
      </c>
      <c r="F43" s="97">
        <v>8</v>
      </c>
      <c r="G43" s="30">
        <v>100</v>
      </c>
      <c r="H43" s="91"/>
      <c r="I43" s="220"/>
      <c r="J43" s="190">
        <f>F43+G43+H43+I43</f>
        <v>108</v>
      </c>
      <c r="K43" s="31"/>
      <c r="Y43" s="3"/>
      <c r="Z43" s="3"/>
      <c r="AA43" s="10"/>
      <c r="AC43" s="6"/>
    </row>
    <row r="44" spans="2:29" ht="12.75" customHeight="1" x14ac:dyDescent="0.3">
      <c r="B44" s="139" t="str">
        <f t="shared" si="0"/>
        <v>SELİM ÖZYUVA</v>
      </c>
      <c r="C44" s="125" t="s">
        <v>277</v>
      </c>
      <c r="D44" s="107" t="s">
        <v>617</v>
      </c>
      <c r="E44" s="106" t="s">
        <v>30</v>
      </c>
      <c r="F44" s="97">
        <v>8</v>
      </c>
      <c r="G44" s="30">
        <v>100</v>
      </c>
      <c r="H44" s="91"/>
      <c r="I44" s="220"/>
      <c r="J44" s="190">
        <f>F44+G44+H44+I44</f>
        <v>108</v>
      </c>
      <c r="K44" s="31"/>
      <c r="Y44" s="3"/>
      <c r="Z44" s="3"/>
      <c r="AA44" s="10"/>
      <c r="AC44" s="6"/>
    </row>
    <row r="45" spans="2:29" ht="12.75" customHeight="1" x14ac:dyDescent="0.3">
      <c r="B45" s="16"/>
      <c r="C45" s="6"/>
      <c r="E45" s="6"/>
      <c r="F45" s="6"/>
      <c r="G45" s="6"/>
      <c r="H45" s="6"/>
      <c r="I45" s="220"/>
      <c r="J45" s="192"/>
      <c r="K45" s="31"/>
      <c r="P45" s="6"/>
      <c r="AA45" s="9"/>
      <c r="AB45" s="6"/>
      <c r="AC45" s="6"/>
    </row>
    <row r="46" spans="2:29" ht="12.75" customHeight="1" x14ac:dyDescent="0.3">
      <c r="B46" s="16"/>
      <c r="C46" s="6"/>
      <c r="E46" s="6"/>
      <c r="F46" s="6"/>
      <c r="G46" s="6"/>
      <c r="H46" s="6"/>
      <c r="I46" s="220"/>
      <c r="J46" s="192"/>
      <c r="K46" s="31"/>
    </row>
    <row r="47" spans="2:29" ht="12.75" customHeight="1" x14ac:dyDescent="0.3">
      <c r="B47" s="16"/>
      <c r="C47" s="6"/>
      <c r="E47" s="6"/>
      <c r="F47" s="6"/>
      <c r="G47" s="6"/>
      <c r="H47" s="6"/>
      <c r="I47" s="220"/>
      <c r="J47" s="192"/>
      <c r="K47" s="31"/>
    </row>
    <row r="48" spans="2:29" ht="12.75" customHeight="1" x14ac:dyDescent="0.3">
      <c r="B48" s="16"/>
      <c r="C48" s="6"/>
      <c r="E48" s="6"/>
      <c r="F48" s="6"/>
      <c r="G48" s="6"/>
      <c r="H48" s="6"/>
      <c r="I48" s="220"/>
      <c r="J48" s="192"/>
      <c r="K48" s="31"/>
    </row>
    <row r="49" spans="2:29" ht="12.75" customHeight="1" x14ac:dyDescent="0.3">
      <c r="B49" s="16"/>
      <c r="C49" s="6"/>
      <c r="E49" s="6"/>
      <c r="F49" s="6"/>
      <c r="G49" s="6"/>
      <c r="H49" s="6"/>
      <c r="I49" s="220"/>
      <c r="J49" s="192"/>
      <c r="K49" s="31"/>
    </row>
    <row r="50" spans="2:29" ht="12.75" customHeight="1" x14ac:dyDescent="0.3">
      <c r="B50" s="16"/>
      <c r="C50" s="6"/>
      <c r="E50" s="6"/>
      <c r="F50" s="6"/>
      <c r="G50" s="6"/>
      <c r="H50" s="6"/>
      <c r="I50" s="220"/>
      <c r="J50" s="192"/>
      <c r="K50" s="31"/>
    </row>
    <row r="51" spans="2:29" ht="12.75" customHeight="1" x14ac:dyDescent="0.3">
      <c r="B51" s="16"/>
      <c r="C51" s="6"/>
      <c r="E51" s="6"/>
      <c r="F51" s="6"/>
      <c r="G51" s="6"/>
      <c r="H51" s="6"/>
      <c r="I51" s="220"/>
      <c r="J51" s="192"/>
      <c r="K51" s="31"/>
    </row>
    <row r="52" spans="2:29" ht="12.75" customHeight="1" x14ac:dyDescent="0.3">
      <c r="B52" s="16"/>
      <c r="C52" s="6"/>
      <c r="E52" s="6"/>
      <c r="F52" s="6"/>
      <c r="G52" s="6"/>
      <c r="H52" s="6"/>
      <c r="I52" s="220"/>
      <c r="J52" s="192"/>
      <c r="K52" s="31"/>
    </row>
    <row r="53" spans="2:29" ht="12.75" customHeight="1" x14ac:dyDescent="0.3">
      <c r="B53" s="16"/>
      <c r="C53" s="6"/>
      <c r="E53" s="6"/>
      <c r="F53" s="6"/>
      <c r="G53" s="6"/>
      <c r="H53" s="6"/>
      <c r="I53" s="220"/>
      <c r="J53" s="192"/>
      <c r="K53" s="31"/>
    </row>
    <row r="54" spans="2:29" ht="12.75" customHeight="1" x14ac:dyDescent="0.3">
      <c r="B54" s="16"/>
      <c r="C54" s="6"/>
      <c r="E54" s="6"/>
      <c r="F54" s="6"/>
      <c r="G54" s="6"/>
      <c r="H54" s="6"/>
      <c r="I54" s="220"/>
      <c r="J54" s="192"/>
      <c r="K54" s="31"/>
    </row>
    <row r="55" spans="2:29" ht="12.75" customHeight="1" x14ac:dyDescent="0.3">
      <c r="B55" s="16"/>
      <c r="C55" s="6"/>
      <c r="E55" s="6"/>
      <c r="F55" s="6"/>
      <c r="G55" s="6"/>
      <c r="H55" s="6"/>
      <c r="I55" s="220"/>
      <c r="J55" s="192"/>
      <c r="K55" s="31"/>
      <c r="P55" s="6"/>
      <c r="AB55" s="6"/>
      <c r="AC55" s="6"/>
    </row>
    <row r="56" spans="2:29" ht="12.75" customHeight="1" x14ac:dyDescent="0.3">
      <c r="B56" s="16"/>
      <c r="C56" s="6"/>
      <c r="E56" s="6"/>
      <c r="F56" s="6"/>
      <c r="G56" s="6"/>
      <c r="H56" s="6"/>
      <c r="I56" s="220"/>
      <c r="J56" s="192"/>
      <c r="K56" s="31"/>
      <c r="P56" s="6"/>
      <c r="AB56" s="6"/>
      <c r="AC56" s="6"/>
    </row>
    <row r="57" spans="2:29" ht="12.75" customHeight="1" x14ac:dyDescent="0.3">
      <c r="B57" s="16"/>
      <c r="C57" s="6"/>
      <c r="E57" s="6"/>
      <c r="F57" s="6"/>
      <c r="G57" s="6"/>
      <c r="H57" s="6"/>
      <c r="I57" s="220"/>
      <c r="J57" s="192"/>
      <c r="K57" s="31"/>
      <c r="P57" s="6"/>
      <c r="AB57" s="6"/>
      <c r="AC57" s="6"/>
    </row>
    <row r="58" spans="2:29" ht="12.75" customHeight="1" x14ac:dyDescent="0.3">
      <c r="B58" s="16"/>
      <c r="C58" s="6"/>
      <c r="E58" s="6"/>
      <c r="F58" s="6"/>
      <c r="G58" s="6"/>
      <c r="H58" s="6"/>
      <c r="I58" s="220"/>
      <c r="J58" s="192"/>
      <c r="K58" s="31"/>
      <c r="P58" s="6"/>
      <c r="AB58" s="6"/>
      <c r="AC58" s="6"/>
    </row>
    <row r="59" spans="2:29" ht="12.75" customHeight="1" x14ac:dyDescent="0.3">
      <c r="B59" s="16"/>
      <c r="C59" s="6"/>
      <c r="E59" s="6"/>
      <c r="F59" s="6"/>
      <c r="G59" s="6"/>
      <c r="H59" s="6"/>
      <c r="I59" s="220"/>
      <c r="J59" s="192"/>
      <c r="K59" s="31"/>
      <c r="P59" s="6"/>
      <c r="AB59" s="6"/>
      <c r="AC59" s="6"/>
    </row>
    <row r="60" spans="2:29" ht="12.75" customHeight="1" x14ac:dyDescent="0.3">
      <c r="B60" s="16"/>
      <c r="C60" s="6"/>
      <c r="E60" s="6"/>
      <c r="F60" s="6"/>
      <c r="G60" s="6"/>
      <c r="H60" s="6"/>
      <c r="I60" s="220"/>
      <c r="J60" s="192"/>
      <c r="P60" s="6"/>
      <c r="AB60" s="6"/>
      <c r="AC60" s="6"/>
    </row>
    <row r="61" spans="2:29" ht="12.75" customHeight="1" x14ac:dyDescent="0.3">
      <c r="B61" s="16"/>
      <c r="C61" s="6"/>
      <c r="E61" s="6"/>
      <c r="F61" s="6"/>
      <c r="G61" s="6"/>
      <c r="H61" s="6"/>
      <c r="I61" s="220"/>
      <c r="J61" s="192"/>
      <c r="P61" s="6"/>
      <c r="AB61" s="6"/>
      <c r="AC61" s="6"/>
    </row>
    <row r="62" spans="2:29" ht="12.75" customHeight="1" x14ac:dyDescent="0.3">
      <c r="B62" s="16"/>
      <c r="C62" s="6"/>
      <c r="E62" s="6"/>
      <c r="F62" s="6"/>
      <c r="G62" s="6"/>
      <c r="H62" s="6"/>
      <c r="I62" s="220"/>
      <c r="J62" s="192"/>
      <c r="P62" s="6"/>
      <c r="AB62" s="6"/>
      <c r="AC62" s="6"/>
    </row>
    <row r="63" spans="2:29" ht="12.75" customHeight="1" x14ac:dyDescent="0.3">
      <c r="B63" s="16"/>
      <c r="C63" s="6"/>
      <c r="E63" s="6"/>
      <c r="F63" s="6"/>
      <c r="G63" s="6"/>
      <c r="H63" s="6"/>
      <c r="I63" s="220"/>
      <c r="J63" s="192"/>
      <c r="P63" s="6"/>
      <c r="AB63" s="6"/>
      <c r="AC63" s="6"/>
    </row>
    <row r="64" spans="2:29" ht="12.75" customHeight="1" x14ac:dyDescent="0.3">
      <c r="B64" s="16"/>
      <c r="C64" s="6"/>
      <c r="E64" s="6"/>
      <c r="F64" s="6"/>
      <c r="G64" s="6"/>
      <c r="H64" s="6"/>
      <c r="I64" s="220"/>
      <c r="J64" s="192"/>
      <c r="P64" s="6"/>
      <c r="AB64" s="6"/>
      <c r="AC64" s="6"/>
    </row>
    <row r="65" spans="2:29" ht="12.75" customHeight="1" x14ac:dyDescent="0.3">
      <c r="B65" s="16"/>
      <c r="C65" s="6"/>
      <c r="E65" s="6"/>
      <c r="F65" s="6"/>
      <c r="G65" s="6"/>
      <c r="H65" s="6"/>
      <c r="I65" s="220"/>
      <c r="J65" s="192"/>
      <c r="P65" s="6"/>
      <c r="AB65" s="6"/>
      <c r="AC65" s="6"/>
    </row>
    <row r="66" spans="2:29" ht="12.75" customHeight="1" x14ac:dyDescent="0.3">
      <c r="B66" s="16"/>
      <c r="C66" s="6"/>
      <c r="E66" s="6"/>
      <c r="F66" s="6"/>
      <c r="G66" s="6"/>
      <c r="H66" s="6"/>
      <c r="I66" s="220"/>
      <c r="J66" s="192"/>
      <c r="P66" s="6"/>
      <c r="AB66" s="6"/>
      <c r="AC66" s="6"/>
    </row>
    <row r="67" spans="2:29" ht="12.75" customHeight="1" x14ac:dyDescent="0.3">
      <c r="B67" s="16"/>
      <c r="C67" s="6"/>
      <c r="E67" s="6"/>
      <c r="F67" s="6"/>
      <c r="G67" s="6"/>
      <c r="H67" s="6"/>
      <c r="I67" s="220"/>
      <c r="J67" s="192"/>
      <c r="P67" s="6"/>
      <c r="AB67" s="6"/>
      <c r="AC67" s="6"/>
    </row>
    <row r="68" spans="2:29" ht="12.75" customHeight="1" x14ac:dyDescent="0.3">
      <c r="B68" s="16"/>
      <c r="C68" s="6"/>
      <c r="E68" s="6"/>
      <c r="F68" s="6"/>
      <c r="G68" s="6"/>
      <c r="H68" s="6"/>
      <c r="I68" s="220"/>
      <c r="J68" s="192"/>
      <c r="P68" s="6"/>
      <c r="AB68" s="6"/>
      <c r="AC68" s="6"/>
    </row>
    <row r="69" spans="2:29" ht="12.75" customHeight="1" x14ac:dyDescent="0.3">
      <c r="B69" s="16"/>
      <c r="C69" s="6"/>
      <c r="E69" s="6"/>
      <c r="F69" s="6"/>
      <c r="G69" s="6"/>
      <c r="H69" s="6"/>
      <c r="I69" s="220"/>
      <c r="J69" s="192"/>
      <c r="P69" s="6"/>
      <c r="AB69" s="6"/>
      <c r="AC69" s="6"/>
    </row>
    <row r="70" spans="2:29" ht="12.75" customHeight="1" x14ac:dyDescent="0.3">
      <c r="B70" s="16"/>
      <c r="C70" s="6"/>
      <c r="E70" s="6"/>
      <c r="F70" s="6"/>
      <c r="G70" s="6"/>
      <c r="H70" s="6"/>
      <c r="I70" s="220"/>
      <c r="J70" s="192"/>
      <c r="P70" s="6"/>
      <c r="AB70" s="6"/>
      <c r="AC70" s="6"/>
    </row>
    <row r="71" spans="2:29" ht="12.75" customHeight="1" x14ac:dyDescent="0.3">
      <c r="B71" s="16"/>
      <c r="C71" s="6"/>
      <c r="E71" s="6"/>
      <c r="F71" s="6"/>
      <c r="G71" s="6"/>
      <c r="H71" s="6"/>
      <c r="I71" s="220"/>
      <c r="J71" s="192"/>
      <c r="P71" s="6"/>
      <c r="AB71" s="6"/>
      <c r="AC71" s="6"/>
    </row>
    <row r="72" spans="2:29" ht="12.75" customHeight="1" x14ac:dyDescent="0.3">
      <c r="I72" s="220"/>
      <c r="J72" s="192"/>
    </row>
    <row r="73" spans="2:29" ht="12.75" customHeight="1" x14ac:dyDescent="0.3">
      <c r="I73" s="220"/>
      <c r="J73" s="192"/>
    </row>
    <row r="74" spans="2:29" ht="12.75" customHeight="1" x14ac:dyDescent="0.3">
      <c r="I74" s="220"/>
      <c r="J74" s="192"/>
    </row>
    <row r="75" spans="2:29" ht="12.75" customHeight="1" x14ac:dyDescent="0.3">
      <c r="I75" s="220"/>
      <c r="J75" s="192"/>
    </row>
    <row r="76" spans="2:29" ht="12.75" customHeight="1" x14ac:dyDescent="0.3">
      <c r="I76" s="220"/>
      <c r="J76" s="192"/>
    </row>
    <row r="77" spans="2:29" ht="12.75" customHeight="1" x14ac:dyDescent="0.3">
      <c r="I77" s="220"/>
      <c r="J77" s="192"/>
    </row>
    <row r="78" spans="2:29" ht="12.75" customHeight="1" x14ac:dyDescent="0.3">
      <c r="I78" s="220"/>
      <c r="J78" s="192"/>
    </row>
    <row r="79" spans="2:29" ht="12.75" customHeight="1" x14ac:dyDescent="0.3">
      <c r="I79" s="220"/>
      <c r="J79" s="192"/>
    </row>
    <row r="80" spans="2:29" ht="12.75" customHeight="1" x14ac:dyDescent="0.3">
      <c r="I80" s="220"/>
      <c r="J80" s="192"/>
    </row>
    <row r="81" spans="9:10" ht="12.75" customHeight="1" x14ac:dyDescent="0.3">
      <c r="I81" s="220"/>
      <c r="J81" s="192"/>
    </row>
    <row r="82" spans="9:10" ht="12.75" customHeight="1" x14ac:dyDescent="0.3">
      <c r="I82" s="220"/>
      <c r="J82" s="192"/>
    </row>
    <row r="83" spans="9:10" ht="12.75" customHeight="1" x14ac:dyDescent="0.3">
      <c r="I83" s="220"/>
      <c r="J83" s="192"/>
    </row>
    <row r="84" spans="9:10" ht="12.75" customHeight="1" x14ac:dyDescent="0.3">
      <c r="I84" s="220"/>
      <c r="J84" s="192"/>
    </row>
    <row r="85" spans="9:10" ht="12.75" customHeight="1" x14ac:dyDescent="0.3">
      <c r="I85" s="220"/>
      <c r="J85" s="192"/>
    </row>
    <row r="86" spans="9:10" ht="12.75" customHeight="1" x14ac:dyDescent="0.3">
      <c r="I86" s="220"/>
      <c r="J86" s="192"/>
    </row>
    <row r="87" spans="9:10" ht="12.75" customHeight="1" x14ac:dyDescent="0.3">
      <c r="I87" s="220"/>
      <c r="J87" s="192"/>
    </row>
    <row r="88" spans="9:10" ht="12.75" customHeight="1" x14ac:dyDescent="0.3">
      <c r="I88" s="220"/>
      <c r="J88" s="192"/>
    </row>
    <row r="89" spans="9:10" ht="12.75" customHeight="1" x14ac:dyDescent="0.3">
      <c r="I89" s="220"/>
      <c r="J89" s="192"/>
    </row>
    <row r="90" spans="9:10" ht="12.75" customHeight="1" x14ac:dyDescent="0.3">
      <c r="I90" s="220"/>
      <c r="J90" s="192"/>
    </row>
    <row r="91" spans="9:10" ht="12.75" customHeight="1" x14ac:dyDescent="0.3">
      <c r="I91" s="220"/>
      <c r="J91" s="192"/>
    </row>
    <row r="92" spans="9:10" ht="12.75" customHeight="1" x14ac:dyDescent="0.3">
      <c r="I92" s="220"/>
      <c r="J92" s="192"/>
    </row>
    <row r="93" spans="9:10" ht="12.75" customHeight="1" x14ac:dyDescent="0.3">
      <c r="I93" s="220"/>
      <c r="J93" s="192"/>
    </row>
    <row r="94" spans="9:10" ht="12.75" customHeight="1" x14ac:dyDescent="0.3">
      <c r="I94" s="220"/>
      <c r="J94" s="192"/>
    </row>
    <row r="95" spans="9:10" ht="12.75" customHeight="1" x14ac:dyDescent="0.3">
      <c r="I95" s="220"/>
      <c r="J95" s="192"/>
    </row>
    <row r="96" spans="9:10" ht="12.75" customHeight="1" x14ac:dyDescent="0.3">
      <c r="I96" s="220"/>
      <c r="J96" s="192"/>
    </row>
    <row r="97" spans="9:10" ht="12.75" customHeight="1" x14ac:dyDescent="0.3">
      <c r="I97" s="220"/>
      <c r="J97" s="192"/>
    </row>
    <row r="98" spans="9:10" ht="12.75" customHeight="1" x14ac:dyDescent="0.3">
      <c r="I98" s="220"/>
      <c r="J98" s="192"/>
    </row>
    <row r="99" spans="9:10" ht="12.75" customHeight="1" x14ac:dyDescent="0.3">
      <c r="I99" s="220"/>
      <c r="J99" s="192"/>
    </row>
    <row r="100" spans="9:10" ht="12.75" customHeight="1" x14ac:dyDescent="0.3">
      <c r="I100" s="220"/>
      <c r="J100" s="192"/>
    </row>
    <row r="101" spans="9:10" ht="12.75" customHeight="1" x14ac:dyDescent="0.3">
      <c r="I101" s="220"/>
      <c r="J101" s="192"/>
    </row>
    <row r="102" spans="9:10" ht="12.75" customHeight="1" x14ac:dyDescent="0.3">
      <c r="I102" s="220"/>
    </row>
    <row r="103" spans="9:10" ht="12.75" customHeight="1" x14ac:dyDescent="0.3">
      <c r="I103" s="220"/>
    </row>
  </sheetData>
  <sortState xmlns:xlrd2="http://schemas.microsoft.com/office/spreadsheetml/2017/richdata2" ref="C2:J132">
    <sortCondition descending="1" ref="J2:J132"/>
  </sortState>
  <mergeCells count="1">
    <mergeCell ref="R1:V1"/>
  </mergeCells>
  <phoneticPr fontId="27" type="noConversion"/>
  <conditionalFormatting sqref="C45:C1048576 C1">
    <cfRule type="duplicateValues" dxfId="172" priority="27"/>
    <cfRule type="duplicateValues" dxfId="171" priority="56"/>
    <cfRule type="duplicateValues" dxfId="170" priority="57"/>
    <cfRule type="duplicateValues" dxfId="169" priority="58"/>
  </conditionalFormatting>
  <conditionalFormatting sqref="C1:C1048576">
    <cfRule type="duplicateValues" dxfId="168" priority="10"/>
  </conditionalFormatting>
  <conditionalFormatting sqref="C1:C1048576">
    <cfRule type="duplicateValues" dxfId="167" priority="16"/>
    <cfRule type="duplicateValues" dxfId="166" priority="17"/>
    <cfRule type="duplicateValues" dxfId="165" priority="18"/>
  </conditionalFormatting>
  <conditionalFormatting sqref="D2:E33">
    <cfRule type="containsErrors" dxfId="164" priority="24">
      <formula>ISERROR(D2)</formula>
    </cfRule>
  </conditionalFormatting>
  <conditionalFormatting sqref="I1:I1048576">
    <cfRule type="duplicateValues" dxfId="163" priority="4"/>
  </conditionalFormatting>
  <conditionalFormatting sqref="I2:I15">
    <cfRule type="duplicateValues" dxfId="162" priority="5"/>
  </conditionalFormatting>
  <conditionalFormatting sqref="I17">
    <cfRule type="duplicateValues" dxfId="161" priority="3"/>
  </conditionalFormatting>
  <conditionalFormatting sqref="N2:O33">
    <cfRule type="containsErrors" dxfId="160" priority="11">
      <formula>ISERROR(N2)</formula>
    </cfRule>
  </conditionalFormatting>
  <conditionalFormatting sqref="Z2:AA33">
    <cfRule type="containsErrors" dxfId="159" priority="1">
      <formula>ISERROR(Z2)</formula>
    </cfRule>
  </conditionalFormatting>
  <conditionalFormatting sqref="C34:C44">
    <cfRule type="duplicateValues" dxfId="158" priority="330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B1:AC98"/>
  <sheetViews>
    <sheetView workbookViewId="0">
      <pane xSplit="20040" topLeftCell="S1"/>
      <selection activeCell="C28" sqref="C1:C1048576"/>
      <selection pane="topRight" activeCell="S1" sqref="S1"/>
    </sheetView>
  </sheetViews>
  <sheetFormatPr defaultColWidth="9.1796875" defaultRowHeight="12.75" customHeight="1" x14ac:dyDescent="0.3"/>
  <cols>
    <col min="1" max="1" width="1.453125" style="16" customWidth="1"/>
    <col min="2" max="2" width="3.6328125" style="141" customWidth="1"/>
    <col min="3" max="3" width="27.81640625" style="37" bestFit="1" customWidth="1"/>
    <col min="4" max="4" width="22.453125" style="4" customWidth="1"/>
    <col min="5" max="5" width="10.81640625" style="4" customWidth="1"/>
    <col min="6" max="6" width="4.1796875" style="92" customWidth="1"/>
    <col min="7" max="7" width="5.1796875" style="35" customWidth="1"/>
    <col min="8" max="8" width="5" style="92" customWidth="1"/>
    <col min="9" max="9" width="4.453125" style="197" customWidth="1"/>
    <col min="10" max="10" width="7.453125" style="197" customWidth="1"/>
    <col min="11" max="11" width="2.453125" style="206" customWidth="1"/>
    <col min="12" max="12" width="3.6328125" style="198" customWidth="1"/>
    <col min="13" max="13" width="21.81640625" style="206" customWidth="1"/>
    <col min="14" max="14" width="22.453125" style="206" customWidth="1"/>
    <col min="15" max="15" width="10.81640625" style="206" customWidth="1"/>
    <col min="16" max="16" width="3.36328125" style="209" customWidth="1"/>
    <col min="17" max="17" width="4.1796875" style="206" customWidth="1"/>
    <col min="18" max="18" width="3.6328125" style="206" customWidth="1"/>
    <col min="19" max="19" width="22.453125" style="16" customWidth="1"/>
    <col min="20" max="20" width="30.453125" style="16" customWidth="1"/>
    <col min="21" max="21" width="14.453125" style="16" customWidth="1"/>
    <col min="22" max="22" width="5" style="16" bestFit="1" customWidth="1"/>
    <col min="23" max="23" width="5.36328125" style="16" customWidth="1"/>
    <col min="24" max="24" width="3.6328125" style="17" bestFit="1" customWidth="1"/>
    <col min="25" max="25" width="21.36328125" style="16" bestFit="1" customWidth="1"/>
    <col min="26" max="26" width="24.453125" style="16" bestFit="1" customWidth="1"/>
    <col min="27" max="27" width="12.6328125" style="16" customWidth="1"/>
    <col min="28" max="28" width="3.36328125" style="37" customWidth="1"/>
    <col min="29" max="29" width="3" style="37" customWidth="1"/>
    <col min="30" max="16384" width="9.1796875" style="16"/>
  </cols>
  <sheetData>
    <row r="1" spans="2:29" s="76" customFormat="1" ht="24" customHeight="1" x14ac:dyDescent="0.3">
      <c r="B1" s="138"/>
      <c r="C1" s="88" t="s">
        <v>250</v>
      </c>
      <c r="D1" s="148" t="s">
        <v>99</v>
      </c>
      <c r="E1" s="148" t="s">
        <v>100</v>
      </c>
      <c r="F1" s="176" t="s">
        <v>24</v>
      </c>
      <c r="G1" s="96" t="s">
        <v>43</v>
      </c>
      <c r="H1" s="176" t="s">
        <v>102</v>
      </c>
      <c r="I1" s="193" t="s">
        <v>101</v>
      </c>
      <c r="J1" s="193" t="s">
        <v>98</v>
      </c>
      <c r="K1" s="199"/>
      <c r="L1" s="200"/>
      <c r="M1" s="201" t="s">
        <v>388</v>
      </c>
      <c r="N1" s="202" t="s">
        <v>314</v>
      </c>
      <c r="O1" s="203"/>
      <c r="P1" s="204"/>
      <c r="Q1" s="205"/>
      <c r="R1" s="223" t="s">
        <v>477</v>
      </c>
      <c r="S1" s="223"/>
      <c r="T1" s="223"/>
      <c r="U1" s="223"/>
      <c r="V1" s="223"/>
      <c r="X1" s="88"/>
      <c r="Y1" s="79" t="s">
        <v>111</v>
      </c>
      <c r="Z1" s="79" t="s">
        <v>642</v>
      </c>
      <c r="AA1" s="79"/>
      <c r="AB1" s="79"/>
    </row>
    <row r="2" spans="2:29" ht="12.75" customHeight="1" x14ac:dyDescent="0.3">
      <c r="B2" s="141" t="str">
        <f>UPPER(TRIM(C2))</f>
        <v>AYBİGE FERİDE ÜSTÜNDAĞ</v>
      </c>
      <c r="C2" s="128" t="s">
        <v>77</v>
      </c>
      <c r="D2" s="136" t="s">
        <v>116</v>
      </c>
      <c r="E2" s="137" t="s">
        <v>38</v>
      </c>
      <c r="F2" s="133">
        <v>29</v>
      </c>
      <c r="G2" s="35">
        <v>100</v>
      </c>
      <c r="H2" s="94">
        <v>32</v>
      </c>
      <c r="I2" s="188">
        <v>48</v>
      </c>
      <c r="J2" s="194">
        <f>H2+I2+F2+G2</f>
        <v>209</v>
      </c>
      <c r="L2" s="195" t="s">
        <v>0</v>
      </c>
      <c r="M2" s="207" t="s">
        <v>77</v>
      </c>
      <c r="N2" s="208" t="s">
        <v>116</v>
      </c>
      <c r="O2" s="207" t="s">
        <v>38</v>
      </c>
      <c r="P2" s="209">
        <v>32</v>
      </c>
      <c r="R2" s="210" t="s">
        <v>0</v>
      </c>
      <c r="S2" s="168" t="s">
        <v>77</v>
      </c>
      <c r="T2" s="168" t="s">
        <v>116</v>
      </c>
      <c r="U2" s="19" t="s">
        <v>38</v>
      </c>
      <c r="V2" s="184">
        <v>48</v>
      </c>
      <c r="W2" s="187"/>
      <c r="X2" s="25" t="s">
        <v>0</v>
      </c>
      <c r="Y2" s="16" t="s">
        <v>370</v>
      </c>
      <c r="Z2" s="16" t="s">
        <v>393</v>
      </c>
      <c r="AA2" s="16" t="s">
        <v>35</v>
      </c>
      <c r="AB2" s="11">
        <v>32</v>
      </c>
      <c r="AC2" s="16"/>
    </row>
    <row r="3" spans="2:29" ht="12.75" customHeight="1" x14ac:dyDescent="0.3">
      <c r="B3" s="141" t="str">
        <f t="shared" ref="B3:B22" si="0">UPPER(TRIM(C3))</f>
        <v>DEFNE ÜZÜMCÜ</v>
      </c>
      <c r="C3" s="147" t="s">
        <v>229</v>
      </c>
      <c r="D3" s="4" t="s">
        <v>316</v>
      </c>
      <c r="E3" s="4" t="s">
        <v>35</v>
      </c>
      <c r="F3" s="133">
        <v>31</v>
      </c>
      <c r="G3" s="35">
        <v>100</v>
      </c>
      <c r="H3" s="94">
        <v>28</v>
      </c>
      <c r="I3" s="188">
        <v>47</v>
      </c>
      <c r="J3" s="194">
        <f>H3+I3+F3+G3</f>
        <v>206</v>
      </c>
      <c r="L3" s="195" t="s">
        <v>2</v>
      </c>
      <c r="M3" s="207" t="s">
        <v>370</v>
      </c>
      <c r="N3" s="208" t="s">
        <v>103</v>
      </c>
      <c r="O3" s="207" t="s">
        <v>35</v>
      </c>
      <c r="P3" s="209">
        <v>31</v>
      </c>
      <c r="R3" s="210" t="s">
        <v>2</v>
      </c>
      <c r="S3" s="168" t="s">
        <v>229</v>
      </c>
      <c r="T3" s="168" t="s">
        <v>316</v>
      </c>
      <c r="U3" s="19" t="s">
        <v>35</v>
      </c>
      <c r="V3" s="184">
        <v>47</v>
      </c>
      <c r="W3" s="187"/>
      <c r="X3" s="25" t="s">
        <v>2</v>
      </c>
      <c r="Y3" s="16" t="s">
        <v>229</v>
      </c>
      <c r="Z3" s="16" t="s">
        <v>316</v>
      </c>
      <c r="AA3" s="16" t="s">
        <v>35</v>
      </c>
      <c r="AB3" s="11">
        <v>31</v>
      </c>
      <c r="AC3" s="16"/>
    </row>
    <row r="4" spans="2:29" ht="12.75" customHeight="1" x14ac:dyDescent="0.3">
      <c r="B4" s="141" t="str">
        <f t="shared" si="0"/>
        <v>CEYDA DÖKMECİ</v>
      </c>
      <c r="C4" s="147" t="s">
        <v>370</v>
      </c>
      <c r="D4" s="4" t="s">
        <v>103</v>
      </c>
      <c r="E4" s="4" t="s">
        <v>35</v>
      </c>
      <c r="F4" s="133">
        <v>32</v>
      </c>
      <c r="G4" s="35">
        <v>100</v>
      </c>
      <c r="H4" s="94">
        <v>31</v>
      </c>
      <c r="I4" s="188">
        <v>42</v>
      </c>
      <c r="J4" s="194">
        <f>H4+I4+F4+G4</f>
        <v>205</v>
      </c>
      <c r="L4" s="195" t="s">
        <v>4</v>
      </c>
      <c r="M4" s="207" t="s">
        <v>56</v>
      </c>
      <c r="N4" s="208" t="s">
        <v>371</v>
      </c>
      <c r="O4" s="207" t="s">
        <v>1</v>
      </c>
      <c r="P4" s="209">
        <v>30</v>
      </c>
      <c r="R4" s="210" t="s">
        <v>4</v>
      </c>
      <c r="S4" s="168" t="s">
        <v>56</v>
      </c>
      <c r="T4" s="168" t="s">
        <v>371</v>
      </c>
      <c r="U4" s="19" t="s">
        <v>1</v>
      </c>
      <c r="V4" s="184">
        <v>46</v>
      </c>
      <c r="W4" s="187"/>
      <c r="X4" s="25" t="s">
        <v>4</v>
      </c>
      <c r="Y4" s="16" t="s">
        <v>133</v>
      </c>
      <c r="Z4" s="16" t="s">
        <v>354</v>
      </c>
      <c r="AA4" s="16" t="s">
        <v>3</v>
      </c>
      <c r="AB4" s="11">
        <v>30</v>
      </c>
      <c r="AC4" s="16"/>
    </row>
    <row r="5" spans="2:29" ht="12.75" customHeight="1" x14ac:dyDescent="0.3">
      <c r="B5" s="141" t="str">
        <f t="shared" si="0"/>
        <v>AYŞE NAR ALPTEKİN</v>
      </c>
      <c r="C5" s="129" t="s">
        <v>193</v>
      </c>
      <c r="D5" s="136" t="s">
        <v>372</v>
      </c>
      <c r="E5" s="137" t="s">
        <v>30</v>
      </c>
      <c r="F5" s="133">
        <v>28</v>
      </c>
      <c r="G5" s="35">
        <v>100</v>
      </c>
      <c r="H5" s="94">
        <v>29</v>
      </c>
      <c r="I5" s="188">
        <v>41</v>
      </c>
      <c r="J5" s="194">
        <f>H5+I5+F5+G5</f>
        <v>198</v>
      </c>
      <c r="L5" s="195" t="s">
        <v>6</v>
      </c>
      <c r="M5" s="207" t="s">
        <v>193</v>
      </c>
      <c r="N5" s="208" t="s">
        <v>372</v>
      </c>
      <c r="O5" s="207" t="s">
        <v>30</v>
      </c>
      <c r="P5" s="209">
        <v>29</v>
      </c>
      <c r="R5" s="210" t="s">
        <v>6</v>
      </c>
      <c r="S5" s="168" t="s">
        <v>243</v>
      </c>
      <c r="T5" s="168" t="s">
        <v>103</v>
      </c>
      <c r="U5" s="19" t="s">
        <v>35</v>
      </c>
      <c r="V5" s="184">
        <v>45</v>
      </c>
      <c r="W5" s="187"/>
      <c r="X5" s="25" t="s">
        <v>6</v>
      </c>
      <c r="Y5" s="16" t="s">
        <v>77</v>
      </c>
      <c r="Z5" s="16" t="s">
        <v>116</v>
      </c>
      <c r="AA5" s="16" t="s">
        <v>38</v>
      </c>
      <c r="AB5" s="11">
        <v>29</v>
      </c>
      <c r="AC5" s="16"/>
    </row>
    <row r="6" spans="2:29" ht="12.75" customHeight="1" x14ac:dyDescent="0.3">
      <c r="B6" s="141" t="str">
        <f t="shared" si="0"/>
        <v>DERİN MÜLAZIM</v>
      </c>
      <c r="C6" s="129" t="s">
        <v>133</v>
      </c>
      <c r="D6" s="4" t="s">
        <v>354</v>
      </c>
      <c r="E6" s="4" t="s">
        <v>3</v>
      </c>
      <c r="F6" s="133">
        <v>30</v>
      </c>
      <c r="G6" s="35">
        <v>100</v>
      </c>
      <c r="H6" s="94">
        <v>23</v>
      </c>
      <c r="I6" s="188">
        <v>43</v>
      </c>
      <c r="J6" s="194">
        <f>H6+I6+F6+G6</f>
        <v>196</v>
      </c>
      <c r="L6" s="195" t="s">
        <v>8</v>
      </c>
      <c r="M6" s="207" t="s">
        <v>229</v>
      </c>
      <c r="N6" s="208" t="s">
        <v>316</v>
      </c>
      <c r="O6" s="207" t="s">
        <v>35</v>
      </c>
      <c r="P6" s="209">
        <v>28</v>
      </c>
      <c r="R6" s="210" t="s">
        <v>8</v>
      </c>
      <c r="S6" s="168" t="s">
        <v>246</v>
      </c>
      <c r="T6" s="168" t="s">
        <v>75</v>
      </c>
      <c r="U6" s="19" t="s">
        <v>76</v>
      </c>
      <c r="V6" s="184">
        <v>44</v>
      </c>
      <c r="W6" s="187"/>
      <c r="X6" s="25" t="s">
        <v>8</v>
      </c>
      <c r="Y6" s="16" t="s">
        <v>193</v>
      </c>
      <c r="Z6" s="16" t="s">
        <v>372</v>
      </c>
      <c r="AA6" s="16" t="s">
        <v>30</v>
      </c>
      <c r="AB6" s="11">
        <v>28</v>
      </c>
      <c r="AC6" s="16"/>
    </row>
    <row r="7" spans="2:29" ht="12.75" customHeight="1" x14ac:dyDescent="0.3">
      <c r="B7" s="141" t="str">
        <f t="shared" si="0"/>
        <v>ASİYE TUĞÇE KENAR</v>
      </c>
      <c r="C7" s="129" t="s">
        <v>243</v>
      </c>
      <c r="D7" s="136" t="s">
        <v>103</v>
      </c>
      <c r="E7" s="137" t="s">
        <v>35</v>
      </c>
      <c r="F7" s="133">
        <v>25</v>
      </c>
      <c r="G7" s="35">
        <v>100</v>
      </c>
      <c r="H7" s="94">
        <v>26</v>
      </c>
      <c r="I7" s="188">
        <v>45</v>
      </c>
      <c r="J7" s="194">
        <f>H7+I7+F7+G7</f>
        <v>196</v>
      </c>
      <c r="L7" s="195" t="s">
        <v>9</v>
      </c>
      <c r="M7" s="207" t="s">
        <v>246</v>
      </c>
      <c r="N7" s="208" t="s">
        <v>75</v>
      </c>
      <c r="O7" s="207" t="s">
        <v>76</v>
      </c>
      <c r="P7" s="209">
        <v>27</v>
      </c>
      <c r="R7" s="210" t="s">
        <v>9</v>
      </c>
      <c r="S7" s="168" t="s">
        <v>133</v>
      </c>
      <c r="T7" s="168" t="s">
        <v>354</v>
      </c>
      <c r="U7" s="19" t="s">
        <v>3</v>
      </c>
      <c r="V7" s="184">
        <v>43</v>
      </c>
      <c r="W7" s="187"/>
      <c r="X7" s="25" t="s">
        <v>9</v>
      </c>
      <c r="Y7" s="16" t="s">
        <v>387</v>
      </c>
      <c r="Z7" s="16" t="s">
        <v>482</v>
      </c>
      <c r="AA7" s="16" t="s">
        <v>39</v>
      </c>
      <c r="AB7" s="11">
        <v>27</v>
      </c>
      <c r="AC7" s="16"/>
    </row>
    <row r="8" spans="2:29" ht="12.75" customHeight="1" x14ac:dyDescent="0.3">
      <c r="B8" s="141" t="str">
        <f t="shared" si="0"/>
        <v>HAVİN MUTLU</v>
      </c>
      <c r="C8" s="129" t="s">
        <v>246</v>
      </c>
      <c r="D8" s="136" t="s">
        <v>75</v>
      </c>
      <c r="E8" s="137" t="s">
        <v>76</v>
      </c>
      <c r="F8" s="133">
        <v>24</v>
      </c>
      <c r="G8" s="35">
        <v>100</v>
      </c>
      <c r="H8" s="94">
        <v>27</v>
      </c>
      <c r="I8" s="188">
        <v>44</v>
      </c>
      <c r="J8" s="194">
        <f>H8+I8+F8+G8</f>
        <v>195</v>
      </c>
      <c r="L8" s="195" t="s">
        <v>10</v>
      </c>
      <c r="M8" s="207" t="s">
        <v>243</v>
      </c>
      <c r="N8" s="208" t="s">
        <v>103</v>
      </c>
      <c r="O8" s="207" t="s">
        <v>35</v>
      </c>
      <c r="P8" s="209">
        <v>26</v>
      </c>
      <c r="R8" s="210" t="s">
        <v>10</v>
      </c>
      <c r="S8" s="168" t="s">
        <v>370</v>
      </c>
      <c r="T8" s="168" t="s">
        <v>103</v>
      </c>
      <c r="U8" s="19" t="s">
        <v>35</v>
      </c>
      <c r="V8" s="184">
        <v>42</v>
      </c>
      <c r="W8" s="187"/>
      <c r="X8" s="25" t="s">
        <v>10</v>
      </c>
      <c r="Y8" s="16" t="s">
        <v>379</v>
      </c>
      <c r="Z8" s="16" t="s">
        <v>122</v>
      </c>
      <c r="AA8" s="16" t="s">
        <v>35</v>
      </c>
      <c r="AB8" s="11">
        <v>26</v>
      </c>
      <c r="AC8" s="16"/>
    </row>
    <row r="9" spans="2:29" ht="12.75" customHeight="1" x14ac:dyDescent="0.3">
      <c r="B9" s="141" t="str">
        <f t="shared" si="0"/>
        <v>ZEYNEP KALKAN</v>
      </c>
      <c r="C9" s="129" t="s">
        <v>56</v>
      </c>
      <c r="D9" s="4" t="s">
        <v>371</v>
      </c>
      <c r="E9" s="4" t="s">
        <v>1</v>
      </c>
      <c r="F9" s="133">
        <v>18</v>
      </c>
      <c r="G9" s="35">
        <v>100</v>
      </c>
      <c r="H9" s="94">
        <v>30</v>
      </c>
      <c r="I9" s="188">
        <v>46</v>
      </c>
      <c r="J9" s="194">
        <f>H9+I9+F9+G9</f>
        <v>194</v>
      </c>
      <c r="L9" s="195" t="s">
        <v>11</v>
      </c>
      <c r="M9" s="207" t="s">
        <v>140</v>
      </c>
      <c r="N9" s="208" t="s">
        <v>124</v>
      </c>
      <c r="O9" s="207" t="s">
        <v>38</v>
      </c>
      <c r="P9" s="209">
        <v>25</v>
      </c>
      <c r="R9" s="210" t="s">
        <v>11</v>
      </c>
      <c r="S9" s="168" t="s">
        <v>193</v>
      </c>
      <c r="T9" s="168" t="s">
        <v>372</v>
      </c>
      <c r="U9" s="19" t="s">
        <v>30</v>
      </c>
      <c r="V9" s="184">
        <v>41</v>
      </c>
      <c r="W9" s="187"/>
      <c r="X9" s="25" t="s">
        <v>11</v>
      </c>
      <c r="Y9" s="16" t="s">
        <v>243</v>
      </c>
      <c r="Z9" s="16" t="s">
        <v>393</v>
      </c>
      <c r="AA9" s="16" t="s">
        <v>35</v>
      </c>
      <c r="AB9" s="11">
        <v>25</v>
      </c>
      <c r="AC9" s="16"/>
    </row>
    <row r="10" spans="2:29" ht="12.75" customHeight="1" x14ac:dyDescent="0.3">
      <c r="B10" s="141" t="str">
        <f t="shared" si="0"/>
        <v>BURCU ASEL TUNCER</v>
      </c>
      <c r="C10" s="147" t="s">
        <v>134</v>
      </c>
      <c r="D10" s="136" t="s">
        <v>354</v>
      </c>
      <c r="E10" s="137" t="s">
        <v>3</v>
      </c>
      <c r="F10" s="133">
        <v>20</v>
      </c>
      <c r="G10" s="35">
        <v>100</v>
      </c>
      <c r="H10" s="94">
        <v>24</v>
      </c>
      <c r="I10" s="188">
        <v>38</v>
      </c>
      <c r="J10" s="194">
        <f>H10+I10+F10+G10</f>
        <v>182</v>
      </c>
      <c r="L10" s="195" t="s">
        <v>13</v>
      </c>
      <c r="M10" s="207" t="s">
        <v>134</v>
      </c>
      <c r="N10" s="208" t="s">
        <v>354</v>
      </c>
      <c r="O10" s="207" t="s">
        <v>3</v>
      </c>
      <c r="P10" s="209">
        <v>24</v>
      </c>
      <c r="R10" s="210" t="s">
        <v>13</v>
      </c>
      <c r="S10" s="168" t="s">
        <v>245</v>
      </c>
      <c r="T10" s="168" t="s">
        <v>91</v>
      </c>
      <c r="U10" s="19" t="s">
        <v>37</v>
      </c>
      <c r="V10" s="184">
        <v>40</v>
      </c>
      <c r="W10" s="187"/>
      <c r="X10" s="25" t="s">
        <v>13</v>
      </c>
      <c r="Y10" s="16" t="s">
        <v>246</v>
      </c>
      <c r="Z10" s="16" t="s">
        <v>75</v>
      </c>
      <c r="AA10" s="16" t="s">
        <v>76</v>
      </c>
      <c r="AB10" s="11">
        <v>24</v>
      </c>
      <c r="AC10" s="16"/>
    </row>
    <row r="11" spans="2:29" ht="12.75" customHeight="1" x14ac:dyDescent="0.3">
      <c r="B11" s="141" t="str">
        <f t="shared" si="0"/>
        <v>İLKİM EYLÜL YEKREK</v>
      </c>
      <c r="C11" s="129" t="s">
        <v>140</v>
      </c>
      <c r="D11" s="4" t="s">
        <v>124</v>
      </c>
      <c r="E11" s="4" t="s">
        <v>38</v>
      </c>
      <c r="F11" s="133">
        <v>16</v>
      </c>
      <c r="G11" s="35">
        <v>100</v>
      </c>
      <c r="H11" s="94">
        <v>25</v>
      </c>
      <c r="I11" s="188">
        <v>37</v>
      </c>
      <c r="J11" s="194">
        <f>H11+I11+F11+G11</f>
        <v>178</v>
      </c>
      <c r="L11" s="195" t="s">
        <v>14</v>
      </c>
      <c r="M11" s="207" t="s">
        <v>133</v>
      </c>
      <c r="N11" s="208" t="s">
        <v>354</v>
      </c>
      <c r="O11" s="207" t="s">
        <v>3</v>
      </c>
      <c r="P11" s="209">
        <v>23</v>
      </c>
      <c r="R11" s="210" t="s">
        <v>14</v>
      </c>
      <c r="S11" s="168" t="s">
        <v>317</v>
      </c>
      <c r="T11" s="168" t="s">
        <v>318</v>
      </c>
      <c r="U11" s="19" t="s">
        <v>319</v>
      </c>
      <c r="V11" s="184">
        <v>39</v>
      </c>
      <c r="W11" s="187"/>
      <c r="X11" s="25" t="s">
        <v>14</v>
      </c>
      <c r="Y11" s="16" t="s">
        <v>627</v>
      </c>
      <c r="Z11" s="16" t="s">
        <v>255</v>
      </c>
      <c r="AA11" s="16" t="s">
        <v>256</v>
      </c>
      <c r="AB11" s="11">
        <v>23</v>
      </c>
      <c r="AC11" s="16"/>
    </row>
    <row r="12" spans="2:29" ht="12.75" customHeight="1" x14ac:dyDescent="0.3">
      <c r="B12" s="141" t="str">
        <f t="shared" si="0"/>
        <v>GÜLER TUĞBA GEÇMEZ</v>
      </c>
      <c r="C12" s="128" t="s">
        <v>245</v>
      </c>
      <c r="D12" s="136" t="s">
        <v>91</v>
      </c>
      <c r="E12" s="137" t="s">
        <v>37</v>
      </c>
      <c r="F12" s="133">
        <v>8</v>
      </c>
      <c r="G12" s="35">
        <v>100</v>
      </c>
      <c r="H12" s="94">
        <v>22</v>
      </c>
      <c r="I12" s="188">
        <v>40</v>
      </c>
      <c r="J12" s="194">
        <f>H12+I12+F12+G12</f>
        <v>170</v>
      </c>
      <c r="L12" s="195" t="s">
        <v>15</v>
      </c>
      <c r="M12" s="207" t="s">
        <v>245</v>
      </c>
      <c r="N12" s="208" t="s">
        <v>91</v>
      </c>
      <c r="O12" s="207" t="s">
        <v>37</v>
      </c>
      <c r="P12" s="209">
        <v>22</v>
      </c>
      <c r="R12" s="210" t="s">
        <v>15</v>
      </c>
      <c r="S12" s="168" t="s">
        <v>134</v>
      </c>
      <c r="T12" s="168" t="s">
        <v>354</v>
      </c>
      <c r="U12" s="19" t="s">
        <v>3</v>
      </c>
      <c r="V12" s="184">
        <v>38</v>
      </c>
      <c r="W12" s="187"/>
      <c r="X12" s="25" t="s">
        <v>15</v>
      </c>
      <c r="Y12" s="16" t="s">
        <v>378</v>
      </c>
      <c r="Z12" s="16" t="s">
        <v>119</v>
      </c>
      <c r="AA12" s="16" t="s">
        <v>72</v>
      </c>
      <c r="AB12" s="11">
        <v>22</v>
      </c>
      <c r="AC12" s="16"/>
    </row>
    <row r="13" spans="2:29" ht="12.75" customHeight="1" x14ac:dyDescent="0.3">
      <c r="B13" s="141" t="str">
        <f t="shared" si="0"/>
        <v>SELEN NAZ EKER</v>
      </c>
      <c r="C13" s="11" t="s">
        <v>320</v>
      </c>
      <c r="D13" s="16" t="s">
        <v>291</v>
      </c>
      <c r="E13" s="16" t="s">
        <v>39</v>
      </c>
      <c r="F13" s="133">
        <v>8</v>
      </c>
      <c r="G13" s="35">
        <v>100</v>
      </c>
      <c r="H13" s="94">
        <v>16</v>
      </c>
      <c r="I13" s="188">
        <v>36</v>
      </c>
      <c r="J13" s="195">
        <f>H13+I13+F13+G13</f>
        <v>160</v>
      </c>
      <c r="L13" s="195" t="s">
        <v>17</v>
      </c>
      <c r="M13" s="207" t="s">
        <v>317</v>
      </c>
      <c r="N13" s="208" t="s">
        <v>318</v>
      </c>
      <c r="O13" s="207" t="s">
        <v>319</v>
      </c>
      <c r="P13" s="209">
        <v>21</v>
      </c>
      <c r="R13" s="210" t="s">
        <v>17</v>
      </c>
      <c r="S13" s="168" t="s">
        <v>140</v>
      </c>
      <c r="T13" s="168" t="s">
        <v>124</v>
      </c>
      <c r="U13" s="19" t="s">
        <v>38</v>
      </c>
      <c r="V13" s="184">
        <v>37</v>
      </c>
      <c r="W13" s="187"/>
      <c r="X13" s="25" t="s">
        <v>17</v>
      </c>
      <c r="Y13" s="16" t="s">
        <v>628</v>
      </c>
      <c r="Z13" s="16" t="s">
        <v>482</v>
      </c>
      <c r="AA13" s="16" t="s">
        <v>39</v>
      </c>
      <c r="AB13" s="11">
        <v>21</v>
      </c>
      <c r="AC13" s="16"/>
    </row>
    <row r="14" spans="2:29" ht="12.75" customHeight="1" x14ac:dyDescent="0.3">
      <c r="B14" s="141" t="str">
        <f t="shared" si="0"/>
        <v>ASYA NAZ EROL</v>
      </c>
      <c r="C14" s="129" t="s">
        <v>317</v>
      </c>
      <c r="D14" s="136" t="s">
        <v>318</v>
      </c>
      <c r="E14" s="137" t="s">
        <v>319</v>
      </c>
      <c r="F14" s="133"/>
      <c r="G14" s="35">
        <v>100</v>
      </c>
      <c r="H14" s="94">
        <v>21</v>
      </c>
      <c r="I14" s="188">
        <v>39</v>
      </c>
      <c r="J14" s="194">
        <f>H14+I14+F14+G14</f>
        <v>160</v>
      </c>
      <c r="L14" s="195" t="s">
        <v>18</v>
      </c>
      <c r="M14" s="207" t="s">
        <v>373</v>
      </c>
      <c r="N14" s="208" t="s">
        <v>335</v>
      </c>
      <c r="O14" s="207" t="s">
        <v>16</v>
      </c>
      <c r="P14" s="209">
        <v>20</v>
      </c>
      <c r="R14" s="210" t="s">
        <v>18</v>
      </c>
      <c r="S14" s="168" t="s">
        <v>320</v>
      </c>
      <c r="T14" s="168" t="s">
        <v>291</v>
      </c>
      <c r="U14" s="19" t="s">
        <v>39</v>
      </c>
      <c r="V14" s="184">
        <v>36</v>
      </c>
      <c r="W14" s="187"/>
      <c r="X14" s="25" t="s">
        <v>18</v>
      </c>
      <c r="Y14" s="16" t="s">
        <v>134</v>
      </c>
      <c r="Z14" s="16" t="s">
        <v>354</v>
      </c>
      <c r="AA14" s="16" t="s">
        <v>3</v>
      </c>
      <c r="AB14" s="11">
        <v>20</v>
      </c>
      <c r="AC14" s="16"/>
    </row>
    <row r="15" spans="2:29" ht="12.75" customHeight="1" x14ac:dyDescent="0.3">
      <c r="B15" s="141" t="str">
        <f t="shared" si="0"/>
        <v>ZEHRA HİLAL ÖLMEZ</v>
      </c>
      <c r="C15" s="11" t="s">
        <v>315</v>
      </c>
      <c r="D15" s="16" t="s">
        <v>316</v>
      </c>
      <c r="E15" s="16" t="s">
        <v>35</v>
      </c>
      <c r="F15" s="133">
        <v>16</v>
      </c>
      <c r="G15" s="35">
        <v>100</v>
      </c>
      <c r="H15" s="94"/>
      <c r="I15" s="188">
        <v>35</v>
      </c>
      <c r="J15" s="196">
        <f>H15+I15+F15+G15</f>
        <v>151</v>
      </c>
      <c r="L15" s="195" t="s">
        <v>19</v>
      </c>
      <c r="M15" s="207" t="s">
        <v>374</v>
      </c>
      <c r="N15" s="208" t="s">
        <v>255</v>
      </c>
      <c r="O15" s="207" t="s">
        <v>256</v>
      </c>
      <c r="P15" s="209">
        <v>19</v>
      </c>
      <c r="R15" s="210" t="s">
        <v>19</v>
      </c>
      <c r="S15" s="168" t="s">
        <v>315</v>
      </c>
      <c r="T15" s="168" t="s">
        <v>316</v>
      </c>
      <c r="U15" s="19" t="s">
        <v>35</v>
      </c>
      <c r="V15" s="184">
        <v>35</v>
      </c>
      <c r="W15" s="187"/>
      <c r="X15" s="25" t="s">
        <v>19</v>
      </c>
      <c r="Y15" s="16" t="s">
        <v>381</v>
      </c>
      <c r="Z15" s="16" t="s">
        <v>393</v>
      </c>
      <c r="AA15" s="16" t="s">
        <v>35</v>
      </c>
      <c r="AB15" s="11">
        <v>19</v>
      </c>
      <c r="AC15" s="16"/>
    </row>
    <row r="16" spans="2:29" ht="12.75" customHeight="1" x14ac:dyDescent="0.3">
      <c r="B16" s="141" t="str">
        <f t="shared" si="0"/>
        <v>BURCU AL</v>
      </c>
      <c r="C16" s="129" t="s">
        <v>379</v>
      </c>
      <c r="D16" s="4" t="s">
        <v>122</v>
      </c>
      <c r="E16" s="4" t="s">
        <v>35</v>
      </c>
      <c r="F16" s="133">
        <v>26</v>
      </c>
      <c r="G16" s="35">
        <v>100</v>
      </c>
      <c r="H16" s="94">
        <v>16</v>
      </c>
      <c r="I16" s="195"/>
      <c r="J16" s="195">
        <f>H16+I16+F16+G16</f>
        <v>142</v>
      </c>
      <c r="L16" s="195" t="s">
        <v>20</v>
      </c>
      <c r="M16" s="207" t="s">
        <v>142</v>
      </c>
      <c r="N16" s="208" t="s">
        <v>375</v>
      </c>
      <c r="O16" s="207" t="s">
        <v>123</v>
      </c>
      <c r="P16" s="209">
        <v>18</v>
      </c>
      <c r="R16" s="210" t="s">
        <v>20</v>
      </c>
      <c r="S16" s="24"/>
      <c r="T16" s="24"/>
      <c r="U16" s="19"/>
      <c r="V16" s="184">
        <v>34</v>
      </c>
      <c r="W16" s="187"/>
      <c r="X16" s="25" t="s">
        <v>20</v>
      </c>
      <c r="Y16" s="16" t="s">
        <v>56</v>
      </c>
      <c r="Z16" s="16" t="s">
        <v>629</v>
      </c>
      <c r="AA16" s="16" t="s">
        <v>1</v>
      </c>
      <c r="AB16" s="11">
        <v>18</v>
      </c>
      <c r="AC16" s="16"/>
    </row>
    <row r="17" spans="2:29" ht="12.75" customHeight="1" x14ac:dyDescent="0.3">
      <c r="B17" s="141" t="str">
        <f t="shared" si="0"/>
        <v>FERİDE MELİKE HAMAL</v>
      </c>
      <c r="C17" s="11" t="s">
        <v>378</v>
      </c>
      <c r="D17" s="16" t="s">
        <v>119</v>
      </c>
      <c r="E17" s="16" t="s">
        <v>72</v>
      </c>
      <c r="F17" s="133">
        <v>22</v>
      </c>
      <c r="G17" s="35">
        <v>100</v>
      </c>
      <c r="H17" s="94">
        <v>16</v>
      </c>
      <c r="I17" s="195"/>
      <c r="J17" s="195">
        <f>H17+I17+F17+G17</f>
        <v>138</v>
      </c>
      <c r="L17" s="195" t="s">
        <v>21</v>
      </c>
      <c r="M17" s="207" t="s">
        <v>244</v>
      </c>
      <c r="N17" s="208" t="s">
        <v>359</v>
      </c>
      <c r="O17" s="207" t="s">
        <v>29</v>
      </c>
      <c r="P17" s="209">
        <v>17</v>
      </c>
      <c r="R17" s="210" t="s">
        <v>21</v>
      </c>
      <c r="S17" s="24"/>
      <c r="T17" s="24"/>
      <c r="U17" s="19"/>
      <c r="V17" s="184">
        <v>33</v>
      </c>
      <c r="W17" s="187"/>
      <c r="X17" s="25" t="s">
        <v>21</v>
      </c>
      <c r="Y17" s="16" t="s">
        <v>630</v>
      </c>
      <c r="Z17" s="16" t="s">
        <v>482</v>
      </c>
      <c r="AA17" s="16" t="s">
        <v>39</v>
      </c>
      <c r="AB17" s="11">
        <v>17</v>
      </c>
      <c r="AC17" s="16"/>
    </row>
    <row r="18" spans="2:29" ht="12.75" customHeight="1" x14ac:dyDescent="0.3">
      <c r="B18" s="141" t="str">
        <f t="shared" si="0"/>
        <v>NİHAN BERA KOÇER</v>
      </c>
      <c r="C18" s="129" t="s">
        <v>374</v>
      </c>
      <c r="D18" s="136" t="s">
        <v>255</v>
      </c>
      <c r="E18" s="137" t="s">
        <v>256</v>
      </c>
      <c r="F18" s="133">
        <v>16</v>
      </c>
      <c r="G18" s="35">
        <v>100</v>
      </c>
      <c r="H18" s="94">
        <v>19</v>
      </c>
      <c r="I18" s="195"/>
      <c r="J18" s="194">
        <f>H18+I18+F18+G18</f>
        <v>135</v>
      </c>
      <c r="L18" s="195" t="s">
        <v>22</v>
      </c>
      <c r="M18" s="207" t="s">
        <v>376</v>
      </c>
      <c r="N18" s="208" t="s">
        <v>377</v>
      </c>
      <c r="O18" s="207" t="s">
        <v>303</v>
      </c>
      <c r="P18" s="209">
        <v>16</v>
      </c>
      <c r="X18" s="25" t="s">
        <v>22</v>
      </c>
      <c r="Y18" s="16" t="s">
        <v>374</v>
      </c>
      <c r="Z18" s="16" t="s">
        <v>255</v>
      </c>
      <c r="AA18" s="16" t="s">
        <v>256</v>
      </c>
      <c r="AB18" s="11">
        <v>16</v>
      </c>
      <c r="AC18" s="16"/>
    </row>
    <row r="19" spans="2:29" ht="12.75" customHeight="1" x14ac:dyDescent="0.3">
      <c r="B19" s="141" t="str">
        <f t="shared" si="0"/>
        <v>HAFSA TORBALI</v>
      </c>
      <c r="C19" s="129" t="s">
        <v>381</v>
      </c>
      <c r="D19" s="136" t="s">
        <v>103</v>
      </c>
      <c r="E19" s="137" t="s">
        <v>35</v>
      </c>
      <c r="F19" s="133">
        <v>19</v>
      </c>
      <c r="G19" s="35">
        <v>100</v>
      </c>
      <c r="H19" s="94">
        <v>16</v>
      </c>
      <c r="I19" s="195"/>
      <c r="J19" s="195">
        <f>H19+I19+F19+G19</f>
        <v>135</v>
      </c>
      <c r="L19" s="195" t="s">
        <v>22</v>
      </c>
      <c r="M19" s="207" t="s">
        <v>378</v>
      </c>
      <c r="N19" s="208" t="s">
        <v>119</v>
      </c>
      <c r="O19" s="207" t="s">
        <v>72</v>
      </c>
      <c r="P19" s="209">
        <v>16</v>
      </c>
      <c r="X19" s="25" t="s">
        <v>22</v>
      </c>
      <c r="Y19" s="16" t="s">
        <v>244</v>
      </c>
      <c r="Z19" s="16" t="s">
        <v>496</v>
      </c>
      <c r="AA19" s="16" t="s">
        <v>29</v>
      </c>
      <c r="AB19" s="11">
        <v>16</v>
      </c>
      <c r="AC19" s="16"/>
    </row>
    <row r="20" spans="2:29" ht="12.75" customHeight="1" x14ac:dyDescent="0.3">
      <c r="B20" s="141" t="str">
        <f t="shared" si="0"/>
        <v>ATİYE ÖZER</v>
      </c>
      <c r="C20" s="147" t="s">
        <v>387</v>
      </c>
      <c r="D20" s="4" t="s">
        <v>67</v>
      </c>
      <c r="E20" s="4" t="s">
        <v>39</v>
      </c>
      <c r="F20" s="133">
        <v>27</v>
      </c>
      <c r="G20" s="35">
        <v>100</v>
      </c>
      <c r="H20" s="94">
        <v>8</v>
      </c>
      <c r="I20" s="212"/>
      <c r="J20" s="195">
        <f>H20+I20+F20+G20</f>
        <v>135</v>
      </c>
      <c r="L20" s="195" t="s">
        <v>22</v>
      </c>
      <c r="M20" s="207" t="s">
        <v>379</v>
      </c>
      <c r="N20" s="208" t="s">
        <v>122</v>
      </c>
      <c r="O20" s="207" t="s">
        <v>35</v>
      </c>
      <c r="P20" s="209">
        <v>16</v>
      </c>
      <c r="X20" s="25" t="s">
        <v>22</v>
      </c>
      <c r="Y20" s="16" t="s">
        <v>631</v>
      </c>
      <c r="Z20" s="16" t="s">
        <v>632</v>
      </c>
      <c r="AA20" s="16" t="s">
        <v>79</v>
      </c>
      <c r="AB20" s="11">
        <v>16</v>
      </c>
      <c r="AC20" s="16"/>
    </row>
    <row r="21" spans="2:29" ht="12.75" customHeight="1" x14ac:dyDescent="0.3">
      <c r="B21" s="141" t="str">
        <f t="shared" si="0"/>
        <v>TALYA BÜYÜKÖZER</v>
      </c>
      <c r="C21" s="128" t="s">
        <v>244</v>
      </c>
      <c r="D21" s="136" t="s">
        <v>359</v>
      </c>
      <c r="E21" s="137" t="s">
        <v>29</v>
      </c>
      <c r="F21" s="133">
        <v>16</v>
      </c>
      <c r="G21" s="35">
        <v>100</v>
      </c>
      <c r="H21" s="94">
        <v>17</v>
      </c>
      <c r="I21" s="195"/>
      <c r="J21" s="195">
        <f>H21+I21+F21+G21</f>
        <v>133</v>
      </c>
      <c r="L21" s="195" t="s">
        <v>22</v>
      </c>
      <c r="M21" s="207" t="s">
        <v>380</v>
      </c>
      <c r="N21" s="208" t="s">
        <v>318</v>
      </c>
      <c r="O21" s="207" t="s">
        <v>319</v>
      </c>
      <c r="P21" s="209">
        <v>16</v>
      </c>
      <c r="X21" s="25" t="s">
        <v>22</v>
      </c>
      <c r="Y21" s="16" t="s">
        <v>315</v>
      </c>
      <c r="Z21" s="16" t="s">
        <v>316</v>
      </c>
      <c r="AA21" s="16" t="s">
        <v>35</v>
      </c>
      <c r="AB21" s="11">
        <v>16</v>
      </c>
      <c r="AC21" s="16"/>
    </row>
    <row r="22" spans="2:29" ht="12.75" customHeight="1" x14ac:dyDescent="0.3">
      <c r="B22" s="141" t="str">
        <f t="shared" si="0"/>
        <v>EDA DURU ÖNER</v>
      </c>
      <c r="C22" s="128" t="s">
        <v>142</v>
      </c>
      <c r="D22" s="136" t="s">
        <v>375</v>
      </c>
      <c r="E22" s="137" t="s">
        <v>123</v>
      </c>
      <c r="F22" s="133">
        <v>8</v>
      </c>
      <c r="G22" s="35">
        <v>100</v>
      </c>
      <c r="H22" s="94">
        <v>18</v>
      </c>
      <c r="I22" s="195"/>
      <c r="J22" s="194">
        <f>H22+I22+F22+G22</f>
        <v>126</v>
      </c>
      <c r="L22" s="195" t="s">
        <v>22</v>
      </c>
      <c r="M22" s="207" t="s">
        <v>137</v>
      </c>
      <c r="N22" s="208" t="s">
        <v>125</v>
      </c>
      <c r="O22" s="207" t="s">
        <v>78</v>
      </c>
      <c r="P22" s="209">
        <v>16</v>
      </c>
      <c r="X22" s="25" t="s">
        <v>22</v>
      </c>
      <c r="Y22" s="16" t="s">
        <v>247</v>
      </c>
      <c r="Z22" s="16" t="s">
        <v>251</v>
      </c>
      <c r="AA22" s="16" t="s">
        <v>30</v>
      </c>
      <c r="AB22" s="11">
        <v>16</v>
      </c>
      <c r="AC22" s="16"/>
    </row>
    <row r="23" spans="2:29" ht="12.75" customHeight="1" x14ac:dyDescent="0.3">
      <c r="B23" s="141" t="e">
        <f>UPPER(TRIM(#REF!))</f>
        <v>#REF!</v>
      </c>
      <c r="C23" s="54" t="s">
        <v>380</v>
      </c>
      <c r="D23" s="4" t="s">
        <v>318</v>
      </c>
      <c r="E23" s="5" t="s">
        <v>319</v>
      </c>
      <c r="F23" s="133">
        <v>8</v>
      </c>
      <c r="G23" s="35">
        <v>100</v>
      </c>
      <c r="H23" s="94">
        <v>16</v>
      </c>
      <c r="I23" s="195"/>
      <c r="J23" s="195">
        <f>H23+I23+F23+G23</f>
        <v>124</v>
      </c>
      <c r="L23" s="195" t="s">
        <v>22</v>
      </c>
      <c r="M23" s="207" t="s">
        <v>320</v>
      </c>
      <c r="N23" s="208" t="s">
        <v>291</v>
      </c>
      <c r="O23" s="207" t="s">
        <v>39</v>
      </c>
      <c r="P23" s="209">
        <v>16</v>
      </c>
      <c r="X23" s="25" t="s">
        <v>22</v>
      </c>
      <c r="Y23" s="16" t="s">
        <v>140</v>
      </c>
      <c r="Z23" s="16" t="s">
        <v>124</v>
      </c>
      <c r="AA23" s="16" t="s">
        <v>38</v>
      </c>
      <c r="AB23" s="11">
        <v>16</v>
      </c>
      <c r="AC23" s="16"/>
    </row>
    <row r="24" spans="2:29" ht="12.75" customHeight="1" x14ac:dyDescent="0.3">
      <c r="B24" s="141" t="str">
        <f>UPPER(TRIM(C23))</f>
        <v>ZEYNEP ER</v>
      </c>
      <c r="C24" s="11" t="s">
        <v>247</v>
      </c>
      <c r="D24" s="16" t="s">
        <v>31</v>
      </c>
      <c r="E24" s="16" t="s">
        <v>30</v>
      </c>
      <c r="F24" s="133">
        <v>16</v>
      </c>
      <c r="G24" s="35">
        <v>100</v>
      </c>
      <c r="H24" s="94">
        <v>8</v>
      </c>
      <c r="I24" s="195"/>
      <c r="J24" s="195">
        <f>H24+I24+F24+G24</f>
        <v>124</v>
      </c>
      <c r="L24" s="195" t="s">
        <v>22</v>
      </c>
      <c r="M24" s="207" t="s">
        <v>381</v>
      </c>
      <c r="N24" s="208" t="s">
        <v>103</v>
      </c>
      <c r="O24" s="207" t="s">
        <v>35</v>
      </c>
      <c r="P24" s="209">
        <v>16</v>
      </c>
      <c r="X24" s="25" t="s">
        <v>22</v>
      </c>
      <c r="Y24" s="16" t="s">
        <v>633</v>
      </c>
      <c r="Z24" s="16" t="s">
        <v>73</v>
      </c>
      <c r="AA24" s="16" t="s">
        <v>5</v>
      </c>
      <c r="AB24" s="11">
        <v>16</v>
      </c>
      <c r="AC24" s="16"/>
    </row>
    <row r="25" spans="2:29" ht="12.75" customHeight="1" x14ac:dyDescent="0.3">
      <c r="B25" s="141" t="str">
        <f>UPPER(TRIM(C24))</f>
        <v>UMAY ŞAHİN</v>
      </c>
      <c r="C25" s="129" t="s">
        <v>627</v>
      </c>
      <c r="D25" s="136" t="s">
        <v>255</v>
      </c>
      <c r="E25" s="137" t="s">
        <v>256</v>
      </c>
      <c r="F25" s="133">
        <v>23</v>
      </c>
      <c r="G25" s="35">
        <v>100</v>
      </c>
      <c r="H25" s="94"/>
      <c r="I25" s="212"/>
      <c r="J25" s="195">
        <f>H25+I25+F25+G25</f>
        <v>123</v>
      </c>
      <c r="L25" s="195" t="s">
        <v>22</v>
      </c>
      <c r="M25" s="207" t="s">
        <v>382</v>
      </c>
      <c r="N25" s="208" t="s">
        <v>67</v>
      </c>
      <c r="O25" s="207" t="s">
        <v>39</v>
      </c>
      <c r="P25" s="209">
        <v>16</v>
      </c>
      <c r="X25" s="25" t="s">
        <v>22</v>
      </c>
      <c r="Y25" s="16" t="s">
        <v>634</v>
      </c>
      <c r="Z25" s="16" t="s">
        <v>393</v>
      </c>
      <c r="AA25" s="16" t="s">
        <v>35</v>
      </c>
      <c r="AB25" s="11">
        <v>16</v>
      </c>
      <c r="AC25" s="16"/>
    </row>
    <row r="26" spans="2:29" ht="12.75" customHeight="1" x14ac:dyDescent="0.3">
      <c r="B26" s="141" t="str">
        <f>UPPER(TRIM(C25))</f>
        <v>ELİF FATIMA DEMİRCİ</v>
      </c>
      <c r="C26" s="129" t="s">
        <v>628</v>
      </c>
      <c r="D26" s="4" t="s">
        <v>482</v>
      </c>
      <c r="E26" s="4" t="s">
        <v>39</v>
      </c>
      <c r="F26" s="133">
        <v>21</v>
      </c>
      <c r="G26" s="35">
        <v>100</v>
      </c>
      <c r="H26" s="94"/>
      <c r="I26" s="212"/>
      <c r="J26" s="195">
        <f>H26+I26+F26+G26</f>
        <v>121</v>
      </c>
      <c r="L26" s="195" t="s">
        <v>23</v>
      </c>
      <c r="M26" s="211" t="s">
        <v>383</v>
      </c>
      <c r="N26" s="208" t="s">
        <v>372</v>
      </c>
      <c r="O26" s="207" t="s">
        <v>30</v>
      </c>
      <c r="P26" s="209">
        <v>8</v>
      </c>
      <c r="X26" s="25" t="s">
        <v>23</v>
      </c>
      <c r="Y26" s="16" t="s">
        <v>380</v>
      </c>
      <c r="Z26" s="16" t="s">
        <v>318</v>
      </c>
      <c r="AA26" s="16" t="s">
        <v>319</v>
      </c>
      <c r="AB26" s="11">
        <v>8</v>
      </c>
      <c r="AC26" s="16"/>
    </row>
    <row r="27" spans="2:29" ht="12.75" customHeight="1" x14ac:dyDescent="0.3">
      <c r="B27" s="141" t="str">
        <f>UPPER(TRIM(C26))</f>
        <v>CEREN BUDAK</v>
      </c>
      <c r="C27" s="129" t="s">
        <v>373</v>
      </c>
      <c r="D27" s="4" t="s">
        <v>335</v>
      </c>
      <c r="E27" s="4" t="s">
        <v>16</v>
      </c>
      <c r="F27" s="133"/>
      <c r="G27" s="35">
        <v>100</v>
      </c>
      <c r="H27" s="94">
        <v>20</v>
      </c>
      <c r="I27" s="188"/>
      <c r="J27" s="194">
        <f>H27+I27+F27+G27</f>
        <v>120</v>
      </c>
      <c r="L27" s="195" t="s">
        <v>23</v>
      </c>
      <c r="M27" s="211" t="s">
        <v>321</v>
      </c>
      <c r="N27" s="208" t="s">
        <v>103</v>
      </c>
      <c r="O27" s="207" t="s">
        <v>35</v>
      </c>
      <c r="P27" s="209">
        <v>8</v>
      </c>
      <c r="X27" s="25" t="s">
        <v>23</v>
      </c>
      <c r="Y27" s="16" t="s">
        <v>635</v>
      </c>
      <c r="Z27" s="16" t="s">
        <v>482</v>
      </c>
      <c r="AA27" s="16" t="s">
        <v>39</v>
      </c>
      <c r="AB27" s="11">
        <v>8</v>
      </c>
      <c r="AC27" s="16"/>
    </row>
    <row r="28" spans="2:29" ht="12.75" customHeight="1" x14ac:dyDescent="0.3">
      <c r="B28" s="141" t="str">
        <f>UPPER(TRIM(C27))</f>
        <v>EYLÜL YALÇINKAYA</v>
      </c>
      <c r="C28" s="11" t="s">
        <v>630</v>
      </c>
      <c r="D28" s="16" t="s">
        <v>482</v>
      </c>
      <c r="E28" s="16" t="s">
        <v>39</v>
      </c>
      <c r="F28" s="133">
        <v>17</v>
      </c>
      <c r="G28" s="35">
        <v>100</v>
      </c>
      <c r="H28" s="94"/>
      <c r="I28" s="206"/>
      <c r="J28" s="195">
        <f>H28+I28+F28+G28</f>
        <v>117</v>
      </c>
      <c r="L28" s="195" t="s">
        <v>23</v>
      </c>
      <c r="M28" s="211" t="s">
        <v>141</v>
      </c>
      <c r="N28" s="208" t="s">
        <v>375</v>
      </c>
      <c r="O28" s="207" t="s">
        <v>123</v>
      </c>
      <c r="P28" s="209">
        <v>8</v>
      </c>
      <c r="X28" s="25" t="s">
        <v>23</v>
      </c>
      <c r="Y28" s="16" t="s">
        <v>636</v>
      </c>
      <c r="Z28" s="16" t="s">
        <v>496</v>
      </c>
      <c r="AA28" s="16" t="s">
        <v>29</v>
      </c>
      <c r="AB28" s="11">
        <v>8</v>
      </c>
      <c r="AC28" s="16"/>
    </row>
    <row r="29" spans="2:29" ht="12.75" customHeight="1" x14ac:dyDescent="0.3">
      <c r="B29" s="141" t="str">
        <f>UPPER(TRIM(C28))</f>
        <v>BEREN BOZKURT -</v>
      </c>
      <c r="C29" s="147" t="s">
        <v>137</v>
      </c>
      <c r="D29" s="136" t="s">
        <v>125</v>
      </c>
      <c r="E29" s="137" t="s">
        <v>78</v>
      </c>
      <c r="F29" s="133"/>
      <c r="G29" s="35">
        <v>100</v>
      </c>
      <c r="H29" s="94">
        <v>16</v>
      </c>
      <c r="I29" s="195"/>
      <c r="J29" s="195">
        <f>H29+I29+F29+G29</f>
        <v>116</v>
      </c>
      <c r="L29" s="195" t="s">
        <v>23</v>
      </c>
      <c r="M29" s="211" t="s">
        <v>384</v>
      </c>
      <c r="N29" s="208" t="s">
        <v>125</v>
      </c>
      <c r="O29" s="207" t="s">
        <v>78</v>
      </c>
      <c r="P29" s="209">
        <v>8</v>
      </c>
      <c r="X29" s="25" t="s">
        <v>23</v>
      </c>
      <c r="Y29" s="16" t="s">
        <v>320</v>
      </c>
      <c r="Z29" s="16" t="s">
        <v>637</v>
      </c>
      <c r="AA29" s="16" t="s">
        <v>39</v>
      </c>
      <c r="AB29" s="11">
        <v>8</v>
      </c>
      <c r="AC29" s="16"/>
    </row>
    <row r="30" spans="2:29" ht="12.75" customHeight="1" x14ac:dyDescent="0.3">
      <c r="B30" s="141" t="str">
        <f>UPPER(TRIM(C29))</f>
        <v>ZÜMRA KALKAN</v>
      </c>
      <c r="C30" s="11" t="s">
        <v>376</v>
      </c>
      <c r="D30" s="16" t="s">
        <v>377</v>
      </c>
      <c r="E30" s="16" t="s">
        <v>303</v>
      </c>
      <c r="F30" s="133"/>
      <c r="G30" s="35">
        <v>100</v>
      </c>
      <c r="H30" s="94">
        <v>16</v>
      </c>
      <c r="I30" s="195"/>
      <c r="J30" s="195">
        <f>H30+I30+F30+G30</f>
        <v>116</v>
      </c>
      <c r="L30" s="195" t="s">
        <v>23</v>
      </c>
      <c r="M30" s="211" t="s">
        <v>385</v>
      </c>
      <c r="N30" s="208" t="s">
        <v>264</v>
      </c>
      <c r="O30" s="207" t="s">
        <v>45</v>
      </c>
      <c r="P30" s="209">
        <v>8</v>
      </c>
      <c r="X30" s="25" t="s">
        <v>23</v>
      </c>
      <c r="Y30" s="16" t="s">
        <v>638</v>
      </c>
      <c r="Z30" s="16" t="s">
        <v>639</v>
      </c>
      <c r="AA30" s="16" t="s">
        <v>37</v>
      </c>
      <c r="AB30" s="11">
        <v>8</v>
      </c>
      <c r="AC30" s="16"/>
    </row>
    <row r="31" spans="2:29" ht="12.75" customHeight="1" x14ac:dyDescent="0.3">
      <c r="B31" s="141" t="str">
        <f>UPPER(TRIM(C30))</f>
        <v>ZEYNEP BUSE SAÇAN</v>
      </c>
      <c r="C31" s="129" t="s">
        <v>382</v>
      </c>
      <c r="D31" s="136" t="s">
        <v>67</v>
      </c>
      <c r="E31" s="137" t="s">
        <v>39</v>
      </c>
      <c r="F31" s="133"/>
      <c r="G31" s="35">
        <v>100</v>
      </c>
      <c r="H31" s="94">
        <v>16</v>
      </c>
      <c r="I31" s="195"/>
      <c r="J31" s="195">
        <f>H31+I31+F31+G31</f>
        <v>116</v>
      </c>
      <c r="L31" s="195" t="s">
        <v>23</v>
      </c>
      <c r="M31" s="211" t="s">
        <v>386</v>
      </c>
      <c r="N31" s="208" t="s">
        <v>297</v>
      </c>
      <c r="O31" s="207" t="s">
        <v>27</v>
      </c>
      <c r="P31" s="209">
        <v>8</v>
      </c>
      <c r="X31" s="25" t="s">
        <v>23</v>
      </c>
      <c r="Y31" s="16" t="s">
        <v>142</v>
      </c>
      <c r="Z31" s="16" t="s">
        <v>640</v>
      </c>
      <c r="AA31" s="16" t="s">
        <v>123</v>
      </c>
      <c r="AB31" s="11">
        <v>8</v>
      </c>
      <c r="AC31" s="16"/>
    </row>
    <row r="32" spans="2:29" ht="12.75" customHeight="1" x14ac:dyDescent="0.3">
      <c r="B32" s="141" t="str">
        <f>UPPER(TRIM(C31))</f>
        <v>BEREN BOZKURT</v>
      </c>
      <c r="C32" s="37" t="s">
        <v>634</v>
      </c>
      <c r="D32" s="4" t="s">
        <v>393</v>
      </c>
      <c r="E32" s="4" t="s">
        <v>35</v>
      </c>
      <c r="F32" s="133">
        <v>16</v>
      </c>
      <c r="G32" s="35">
        <v>100</v>
      </c>
      <c r="H32" s="94"/>
      <c r="I32" s="206"/>
      <c r="J32" s="195">
        <f>H32+I32+F32+G32</f>
        <v>116</v>
      </c>
      <c r="L32" s="195" t="s">
        <v>23</v>
      </c>
      <c r="M32" s="211" t="s">
        <v>247</v>
      </c>
      <c r="N32" s="208" t="s">
        <v>31</v>
      </c>
      <c r="O32" s="207" t="s">
        <v>30</v>
      </c>
      <c r="P32" s="209">
        <v>8</v>
      </c>
      <c r="X32" s="25" t="s">
        <v>23</v>
      </c>
      <c r="Y32" s="16" t="s">
        <v>245</v>
      </c>
      <c r="Z32" s="16" t="s">
        <v>639</v>
      </c>
      <c r="AA32" s="16" t="s">
        <v>37</v>
      </c>
      <c r="AB32" s="11">
        <v>8</v>
      </c>
      <c r="AC32" s="16"/>
    </row>
    <row r="33" spans="2:29" ht="12.75" customHeight="1" x14ac:dyDescent="0.3">
      <c r="B33" s="141" t="str">
        <f>UPPER(TRIM(C32))</f>
        <v>GÜLCE DEĞİŞLİ</v>
      </c>
      <c r="C33" s="37" t="s">
        <v>633</v>
      </c>
      <c r="D33" s="4" t="s">
        <v>73</v>
      </c>
      <c r="E33" s="4" t="s">
        <v>5</v>
      </c>
      <c r="F33" s="133">
        <v>16</v>
      </c>
      <c r="G33" s="35">
        <v>100</v>
      </c>
      <c r="H33" s="94"/>
      <c r="I33" s="206"/>
      <c r="J33" s="195">
        <f>H33+I33+F33+G33</f>
        <v>116</v>
      </c>
      <c r="L33" s="195" t="s">
        <v>23</v>
      </c>
      <c r="M33" s="211" t="s">
        <v>387</v>
      </c>
      <c r="N33" s="208" t="s">
        <v>67</v>
      </c>
      <c r="O33" s="207" t="s">
        <v>39</v>
      </c>
      <c r="P33" s="209">
        <v>8</v>
      </c>
      <c r="X33" s="25" t="s">
        <v>23</v>
      </c>
      <c r="Y33" s="16" t="s">
        <v>641</v>
      </c>
      <c r="Z33" s="16" t="s">
        <v>617</v>
      </c>
      <c r="AA33" s="16" t="s">
        <v>30</v>
      </c>
      <c r="AB33" s="11">
        <v>8</v>
      </c>
      <c r="AC33" s="16"/>
    </row>
    <row r="34" spans="2:29" ht="12.75" customHeight="1" x14ac:dyDescent="0.3">
      <c r="B34" s="141" t="str">
        <f>UPPER(TRIM(C33))</f>
        <v>EİLİZ NEHİR ŞAHİN</v>
      </c>
      <c r="C34" s="11" t="s">
        <v>631</v>
      </c>
      <c r="D34" s="16" t="s">
        <v>632</v>
      </c>
      <c r="E34" s="16" t="s">
        <v>79</v>
      </c>
      <c r="F34" s="133">
        <v>16</v>
      </c>
      <c r="G34" s="35">
        <v>100</v>
      </c>
      <c r="H34" s="94"/>
      <c r="I34" s="206"/>
      <c r="J34" s="195">
        <f>H34+I34+F34+G34</f>
        <v>116</v>
      </c>
      <c r="L34" s="206"/>
      <c r="X34" s="16"/>
      <c r="AB34" s="11"/>
      <c r="AC34" s="16"/>
    </row>
    <row r="35" spans="2:29" ht="12.75" customHeight="1" x14ac:dyDescent="0.3">
      <c r="B35" s="141" t="str">
        <f>UPPER(TRIM(C34))</f>
        <v>BELİNAY KÖSEOĞLU</v>
      </c>
      <c r="C35" s="129" t="s">
        <v>383</v>
      </c>
      <c r="D35" s="4" t="s">
        <v>372</v>
      </c>
      <c r="E35" s="4" t="s">
        <v>30</v>
      </c>
      <c r="F35" s="133"/>
      <c r="G35" s="35">
        <v>100</v>
      </c>
      <c r="H35" s="94">
        <v>8</v>
      </c>
      <c r="I35" s="195"/>
      <c r="J35" s="195">
        <f>H35+I35+F35+G35</f>
        <v>108</v>
      </c>
      <c r="L35" s="206"/>
      <c r="X35" s="16"/>
      <c r="AB35" s="11"/>
      <c r="AC35" s="16"/>
    </row>
    <row r="36" spans="2:29" ht="12.75" customHeight="1" x14ac:dyDescent="0.3">
      <c r="B36" s="141" t="str">
        <f>UPPER(TRIM(C35))</f>
        <v>ZEYNEP ÖZÇELİK</v>
      </c>
      <c r="C36" s="11" t="s">
        <v>384</v>
      </c>
      <c r="D36" s="16" t="s">
        <v>125</v>
      </c>
      <c r="E36" s="16" t="s">
        <v>78</v>
      </c>
      <c r="F36" s="133"/>
      <c r="G36" s="35">
        <v>100</v>
      </c>
      <c r="H36" s="94">
        <v>8</v>
      </c>
      <c r="I36" s="195"/>
      <c r="J36" s="195">
        <f>H36+I36+F36+G36</f>
        <v>108</v>
      </c>
      <c r="L36" s="206"/>
      <c r="X36" s="16"/>
      <c r="AB36" s="11"/>
      <c r="AC36" s="16"/>
    </row>
    <row r="37" spans="2:29" ht="12.75" customHeight="1" x14ac:dyDescent="0.3">
      <c r="B37" s="141" t="str">
        <f>UPPER(TRIM(C36))</f>
        <v>ZEYNEP ELİF ÜNSAL</v>
      </c>
      <c r="C37" s="11" t="s">
        <v>321</v>
      </c>
      <c r="D37" s="16" t="s">
        <v>103</v>
      </c>
      <c r="E37" s="16" t="s">
        <v>35</v>
      </c>
      <c r="F37" s="133"/>
      <c r="G37" s="35">
        <v>100</v>
      </c>
      <c r="H37" s="94">
        <v>8</v>
      </c>
      <c r="I37" s="195"/>
      <c r="J37" s="195">
        <f>H37+I37+F37+G37</f>
        <v>108</v>
      </c>
      <c r="L37" s="206"/>
      <c r="X37" s="16"/>
      <c r="AB37" s="11"/>
      <c r="AC37" s="16"/>
    </row>
    <row r="38" spans="2:29" ht="12.75" customHeight="1" x14ac:dyDescent="0.3">
      <c r="B38" s="141" t="str">
        <f>UPPER(TRIM(C37))</f>
        <v>ÖYKÜ SAYAR</v>
      </c>
      <c r="C38" s="129" t="s">
        <v>141</v>
      </c>
      <c r="D38" s="4" t="s">
        <v>375</v>
      </c>
      <c r="E38" s="4" t="s">
        <v>123</v>
      </c>
      <c r="F38" s="133"/>
      <c r="G38" s="35">
        <v>100</v>
      </c>
      <c r="H38" s="94">
        <v>8</v>
      </c>
      <c r="I38" s="195"/>
      <c r="J38" s="195">
        <f>H38+I38+F38+G38</f>
        <v>108</v>
      </c>
      <c r="L38" s="206"/>
      <c r="X38" s="16"/>
      <c r="AB38" s="11"/>
      <c r="AC38" s="16"/>
    </row>
    <row r="39" spans="2:29" ht="12.75" customHeight="1" x14ac:dyDescent="0.3">
      <c r="B39" s="141" t="str">
        <f>UPPER(TRIM(C38))</f>
        <v>EDA KUMSAL GÜLER</v>
      </c>
      <c r="C39" s="129" t="s">
        <v>386</v>
      </c>
      <c r="D39" s="4" t="s">
        <v>297</v>
      </c>
      <c r="E39" s="4" t="s">
        <v>27</v>
      </c>
      <c r="F39" s="133"/>
      <c r="G39" s="35">
        <v>100</v>
      </c>
      <c r="H39" s="94">
        <v>8</v>
      </c>
      <c r="I39" s="195"/>
      <c r="J39" s="195">
        <f>H39+I39+F39+G39</f>
        <v>108</v>
      </c>
      <c r="L39" s="206"/>
      <c r="X39" s="16"/>
      <c r="AB39" s="11"/>
      <c r="AC39" s="16"/>
    </row>
    <row r="40" spans="2:29" ht="12.75" customHeight="1" x14ac:dyDescent="0.3">
      <c r="B40" s="141" t="str">
        <f>UPPER(TRIM(C39))</f>
        <v>DAMLANUR ALPAR</v>
      </c>
      <c r="C40" s="129" t="s">
        <v>385</v>
      </c>
      <c r="D40" s="4" t="s">
        <v>264</v>
      </c>
      <c r="E40" s="4" t="s">
        <v>45</v>
      </c>
      <c r="F40" s="133"/>
      <c r="G40" s="35">
        <v>100</v>
      </c>
      <c r="H40" s="94">
        <v>8</v>
      </c>
      <c r="I40" s="195"/>
      <c r="J40" s="195">
        <f>H40+I40+F40+G40</f>
        <v>108</v>
      </c>
      <c r="L40" s="206"/>
      <c r="X40" s="16"/>
      <c r="AB40" s="11"/>
      <c r="AC40" s="16"/>
    </row>
    <row r="41" spans="2:29" ht="12.75" customHeight="1" x14ac:dyDescent="0.3">
      <c r="B41" s="141" t="str">
        <f>UPPER(TRIM(C40))</f>
        <v>BERAY ZEYNEP ÇALIŞKAN</v>
      </c>
      <c r="C41" s="37" t="s">
        <v>638</v>
      </c>
      <c r="D41" s="4" t="s">
        <v>639</v>
      </c>
      <c r="E41" s="4" t="s">
        <v>37</v>
      </c>
      <c r="F41" s="133">
        <v>8</v>
      </c>
      <c r="G41" s="35">
        <v>100</v>
      </c>
      <c r="H41" s="94"/>
      <c r="I41" s="206"/>
      <c r="J41" s="195">
        <f>H41+I41+F41+G41</f>
        <v>108</v>
      </c>
      <c r="L41" s="206"/>
      <c r="X41" s="16"/>
      <c r="AB41" s="11"/>
      <c r="AC41" s="16"/>
    </row>
    <row r="42" spans="2:29" ht="12.75" customHeight="1" x14ac:dyDescent="0.3">
      <c r="B42" s="141" t="str">
        <f>UPPER(TRIM(C41))</f>
        <v>BERRA DEMİRBİLEK</v>
      </c>
      <c r="C42" s="37" t="s">
        <v>635</v>
      </c>
      <c r="D42" s="4" t="s">
        <v>482</v>
      </c>
      <c r="E42" s="4" t="s">
        <v>39</v>
      </c>
      <c r="F42" s="133">
        <v>8</v>
      </c>
      <c r="G42" s="35">
        <v>100</v>
      </c>
      <c r="H42" s="94"/>
      <c r="I42" s="206"/>
      <c r="J42" s="195">
        <f>H42+I42+F42+G42</f>
        <v>108</v>
      </c>
      <c r="L42" s="206"/>
      <c r="X42" s="16"/>
      <c r="AB42" s="11"/>
      <c r="AC42" s="16"/>
    </row>
    <row r="43" spans="2:29" ht="12.75" customHeight="1" x14ac:dyDescent="0.3">
      <c r="B43" s="141" t="str">
        <f>UPPER(TRIM(C42))</f>
        <v>ASYA ERVA KARAHANLI</v>
      </c>
      <c r="C43" s="37" t="s">
        <v>636</v>
      </c>
      <c r="D43" s="4" t="s">
        <v>496</v>
      </c>
      <c r="E43" s="4" t="s">
        <v>29</v>
      </c>
      <c r="F43" s="133">
        <v>8</v>
      </c>
      <c r="G43" s="35">
        <v>100</v>
      </c>
      <c r="H43" s="94"/>
      <c r="I43" s="206"/>
      <c r="J43" s="195">
        <f>H43+I43+F43+G43</f>
        <v>108</v>
      </c>
      <c r="L43" s="206"/>
      <c r="X43" s="16"/>
      <c r="AB43" s="11"/>
      <c r="AC43" s="16"/>
    </row>
    <row r="44" spans="2:29" ht="12.75" customHeight="1" x14ac:dyDescent="0.3">
      <c r="B44" s="141" t="str">
        <f>UPPER(TRIM(C43))</f>
        <v>ASYA ECE ÇALIŞKAN</v>
      </c>
      <c r="C44" s="37" t="s">
        <v>641</v>
      </c>
      <c r="D44" s="4" t="s">
        <v>617</v>
      </c>
      <c r="E44" s="4" t="s">
        <v>30</v>
      </c>
      <c r="F44" s="133">
        <v>8</v>
      </c>
      <c r="G44" s="35">
        <v>100</v>
      </c>
      <c r="H44" s="94"/>
      <c r="I44" s="206"/>
      <c r="J44" s="195">
        <f>H44+I44+F44+G44</f>
        <v>108</v>
      </c>
      <c r="L44" s="206"/>
      <c r="X44" s="16"/>
      <c r="AB44" s="11"/>
      <c r="AC44" s="16"/>
    </row>
    <row r="45" spans="2:29" ht="12.75" customHeight="1" x14ac:dyDescent="0.3">
      <c r="B45" s="141" t="str">
        <f>UPPER(TRIM(C44))</f>
        <v>AHSEN BEYZA BANER</v>
      </c>
      <c r="C45" s="37" t="s">
        <v>156</v>
      </c>
      <c r="F45" s="16"/>
      <c r="G45" s="16"/>
      <c r="H45" s="16"/>
      <c r="I45" s="206"/>
      <c r="J45" s="194"/>
      <c r="L45" s="206"/>
      <c r="X45" s="16"/>
      <c r="AB45" s="11"/>
      <c r="AC45" s="16"/>
    </row>
    <row r="46" spans="2:29" ht="12.75" customHeight="1" x14ac:dyDescent="0.3">
      <c r="B46" s="141" t="str">
        <f>UPPER(TRIM(C45))</f>
        <v/>
      </c>
      <c r="C46" s="37" t="s">
        <v>156</v>
      </c>
      <c r="F46" s="16"/>
      <c r="G46" s="16"/>
      <c r="H46" s="16"/>
      <c r="I46" s="206"/>
      <c r="J46" s="194"/>
      <c r="L46" s="206"/>
      <c r="P46" s="206"/>
      <c r="X46" s="16"/>
      <c r="AB46" s="16"/>
      <c r="AC46" s="16"/>
    </row>
    <row r="47" spans="2:29" ht="12.75" customHeight="1" x14ac:dyDescent="0.3">
      <c r="B47" s="141" t="str">
        <f>UPPER(TRIM(C46))</f>
        <v/>
      </c>
      <c r="C47" s="37" t="s">
        <v>156</v>
      </c>
      <c r="F47" s="16"/>
      <c r="G47" s="16"/>
      <c r="H47" s="16"/>
      <c r="I47" s="206"/>
      <c r="J47" s="194"/>
      <c r="L47" s="206"/>
      <c r="P47" s="206"/>
      <c r="X47" s="16"/>
      <c r="AB47" s="16"/>
      <c r="AC47" s="16"/>
    </row>
    <row r="48" spans="2:29" ht="12.75" customHeight="1" x14ac:dyDescent="0.3">
      <c r="B48" s="141" t="str">
        <f>UPPER(TRIM(C47))</f>
        <v/>
      </c>
      <c r="C48" s="37" t="s">
        <v>156</v>
      </c>
      <c r="F48" s="16"/>
      <c r="G48" s="16"/>
      <c r="H48" s="16"/>
      <c r="I48" s="206"/>
      <c r="J48" s="194"/>
      <c r="L48" s="206"/>
      <c r="P48" s="206"/>
      <c r="X48" s="16"/>
      <c r="AB48" s="16"/>
      <c r="AC48" s="16"/>
    </row>
    <row r="49" spans="2:29" ht="12.75" customHeight="1" x14ac:dyDescent="0.3">
      <c r="B49" s="141" t="str">
        <f>UPPER(TRIM(C48))</f>
        <v/>
      </c>
      <c r="C49" s="37" t="s">
        <v>156</v>
      </c>
      <c r="F49" s="16"/>
      <c r="G49" s="16"/>
      <c r="H49" s="16"/>
      <c r="I49" s="206"/>
      <c r="J49" s="194"/>
      <c r="L49" s="206"/>
      <c r="P49" s="206"/>
      <c r="X49" s="16"/>
      <c r="AB49" s="16"/>
      <c r="AC49" s="16"/>
    </row>
    <row r="50" spans="2:29" ht="12.75" customHeight="1" x14ac:dyDescent="0.3">
      <c r="B50" s="141" t="str">
        <f>UPPER(TRIM(C49))</f>
        <v/>
      </c>
      <c r="C50" s="37" t="s">
        <v>156</v>
      </c>
      <c r="F50" s="16"/>
      <c r="G50" s="16"/>
      <c r="H50" s="16"/>
      <c r="I50" s="206"/>
      <c r="J50" s="194"/>
      <c r="L50" s="206"/>
      <c r="P50" s="206"/>
      <c r="X50" s="16"/>
      <c r="AB50" s="16"/>
      <c r="AC50" s="16"/>
    </row>
    <row r="51" spans="2:29" ht="12.75" customHeight="1" x14ac:dyDescent="0.3">
      <c r="B51" s="141" t="str">
        <f>UPPER(TRIM(C50))</f>
        <v/>
      </c>
      <c r="C51" s="37" t="s">
        <v>156</v>
      </c>
      <c r="F51" s="16"/>
      <c r="G51" s="16"/>
      <c r="H51" s="16"/>
      <c r="I51" s="206"/>
      <c r="J51" s="194"/>
      <c r="L51" s="206"/>
      <c r="P51" s="206"/>
      <c r="X51" s="16"/>
      <c r="AB51" s="16"/>
      <c r="AC51" s="16"/>
    </row>
    <row r="52" spans="2:29" ht="12.75" customHeight="1" x14ac:dyDescent="0.3">
      <c r="B52" s="141" t="str">
        <f>UPPER(TRIM(C51))</f>
        <v/>
      </c>
      <c r="C52" s="37" t="s">
        <v>156</v>
      </c>
      <c r="F52" s="16"/>
      <c r="G52" s="16"/>
      <c r="H52" s="16"/>
      <c r="I52" s="206"/>
      <c r="J52" s="194"/>
      <c r="L52" s="206"/>
      <c r="P52" s="206"/>
      <c r="X52" s="16"/>
      <c r="AB52" s="16"/>
      <c r="AC52" s="16"/>
    </row>
    <row r="53" spans="2:29" ht="12.75" customHeight="1" x14ac:dyDescent="0.3">
      <c r="B53" s="141" t="str">
        <f>UPPER(TRIM(C52))</f>
        <v/>
      </c>
      <c r="C53" s="37" t="s">
        <v>156</v>
      </c>
      <c r="F53" s="16"/>
      <c r="G53" s="16"/>
      <c r="H53" s="16"/>
      <c r="I53" s="206"/>
      <c r="J53" s="194"/>
      <c r="L53" s="206"/>
      <c r="P53" s="206"/>
      <c r="X53" s="16"/>
      <c r="AB53" s="16"/>
      <c r="AC53" s="16"/>
    </row>
    <row r="54" spans="2:29" ht="12.75" customHeight="1" x14ac:dyDescent="0.3">
      <c r="B54" s="141" t="str">
        <f>UPPER(TRIM(C53))</f>
        <v/>
      </c>
      <c r="C54" s="37" t="s">
        <v>156</v>
      </c>
      <c r="F54" s="16"/>
      <c r="G54" s="16"/>
      <c r="H54" s="16"/>
      <c r="I54" s="206"/>
      <c r="J54" s="194"/>
      <c r="L54" s="206"/>
      <c r="P54" s="206"/>
      <c r="X54" s="16"/>
      <c r="AB54" s="16"/>
      <c r="AC54" s="16"/>
    </row>
    <row r="55" spans="2:29" ht="12.75" customHeight="1" x14ac:dyDescent="0.3">
      <c r="B55" s="141" t="str">
        <f>UPPER(TRIM(C54))</f>
        <v/>
      </c>
      <c r="C55" s="37" t="s">
        <v>156</v>
      </c>
      <c r="F55" s="16"/>
      <c r="G55" s="16"/>
      <c r="H55" s="16"/>
      <c r="I55" s="206"/>
      <c r="J55" s="194"/>
      <c r="L55" s="206"/>
      <c r="P55" s="206"/>
      <c r="X55" s="16"/>
      <c r="AB55" s="16"/>
      <c r="AC55" s="16"/>
    </row>
    <row r="56" spans="2:29" ht="12.75" customHeight="1" x14ac:dyDescent="0.3">
      <c r="B56" s="141" t="str">
        <f>UPPER(TRIM(C55))</f>
        <v/>
      </c>
      <c r="C56" s="37" t="s">
        <v>156</v>
      </c>
      <c r="F56" s="16"/>
      <c r="G56" s="16"/>
      <c r="H56" s="16"/>
      <c r="I56" s="206"/>
      <c r="J56" s="194"/>
      <c r="L56" s="206"/>
      <c r="P56" s="206"/>
      <c r="X56" s="16"/>
      <c r="AB56" s="16"/>
      <c r="AC56" s="16"/>
    </row>
    <row r="57" spans="2:29" ht="12.75" customHeight="1" x14ac:dyDescent="0.3">
      <c r="B57" s="141" t="str">
        <f>UPPER(TRIM(C56))</f>
        <v/>
      </c>
      <c r="F57" s="16"/>
      <c r="G57" s="16"/>
      <c r="H57" s="16"/>
      <c r="I57" s="206"/>
      <c r="J57" s="194"/>
      <c r="L57" s="206"/>
      <c r="P57" s="206"/>
      <c r="X57" s="16"/>
      <c r="AB57" s="16"/>
      <c r="AC57" s="16"/>
    </row>
    <row r="58" spans="2:29" ht="12.75" customHeight="1" x14ac:dyDescent="0.3">
      <c r="B58" s="16"/>
      <c r="F58" s="16"/>
      <c r="G58" s="16"/>
      <c r="H58" s="16"/>
      <c r="I58" s="206"/>
      <c r="J58" s="194"/>
      <c r="L58" s="206"/>
      <c r="P58" s="206"/>
      <c r="X58" s="16"/>
      <c r="AB58" s="16"/>
      <c r="AC58" s="16"/>
    </row>
    <row r="59" spans="2:29" ht="12.75" customHeight="1" x14ac:dyDescent="0.3">
      <c r="B59" s="16"/>
      <c r="F59" s="16"/>
      <c r="G59" s="16"/>
      <c r="H59" s="16"/>
      <c r="I59" s="206"/>
      <c r="J59" s="194"/>
      <c r="L59" s="206"/>
      <c r="P59" s="206"/>
      <c r="X59" s="16"/>
      <c r="AB59" s="16"/>
      <c r="AC59" s="16"/>
    </row>
    <row r="60" spans="2:29" ht="12.75" customHeight="1" x14ac:dyDescent="0.3">
      <c r="B60" s="16"/>
      <c r="F60" s="16"/>
      <c r="G60" s="16"/>
      <c r="H60" s="16"/>
      <c r="I60" s="206"/>
      <c r="J60" s="194"/>
      <c r="L60" s="206"/>
      <c r="P60" s="206"/>
      <c r="X60" s="16"/>
      <c r="AB60" s="16"/>
      <c r="AC60" s="16"/>
    </row>
    <row r="61" spans="2:29" ht="12.75" customHeight="1" x14ac:dyDescent="0.3">
      <c r="B61" s="16"/>
      <c r="F61" s="16"/>
      <c r="G61" s="16"/>
      <c r="H61" s="16"/>
      <c r="I61" s="206"/>
      <c r="J61" s="194"/>
      <c r="L61" s="206"/>
      <c r="P61" s="206"/>
      <c r="X61" s="16"/>
      <c r="AB61" s="16"/>
      <c r="AC61" s="16"/>
    </row>
    <row r="62" spans="2:29" ht="12.75" customHeight="1" x14ac:dyDescent="0.3">
      <c r="B62" s="16"/>
      <c r="F62" s="16"/>
      <c r="G62" s="16"/>
      <c r="H62" s="16"/>
      <c r="I62" s="206"/>
      <c r="J62" s="194"/>
      <c r="L62" s="206"/>
      <c r="P62" s="206"/>
      <c r="X62" s="16"/>
      <c r="AB62" s="16"/>
      <c r="AC62" s="16"/>
    </row>
    <row r="63" spans="2:29" ht="12.75" customHeight="1" x14ac:dyDescent="0.3">
      <c r="B63" s="16"/>
      <c r="F63" s="16"/>
      <c r="G63" s="16"/>
      <c r="H63" s="16"/>
      <c r="I63" s="206"/>
      <c r="J63" s="194"/>
      <c r="L63" s="206"/>
      <c r="P63" s="206"/>
      <c r="X63" s="16"/>
      <c r="AB63" s="16"/>
      <c r="AC63" s="16"/>
    </row>
    <row r="64" spans="2:29" ht="12.75" customHeight="1" x14ac:dyDescent="0.3">
      <c r="B64" s="16"/>
      <c r="F64" s="16"/>
      <c r="G64" s="16"/>
      <c r="H64" s="16"/>
      <c r="I64" s="206"/>
      <c r="J64" s="194"/>
      <c r="L64" s="206"/>
      <c r="P64" s="206"/>
      <c r="X64" s="16"/>
      <c r="AB64" s="16"/>
      <c r="AC64" s="16"/>
    </row>
    <row r="65" spans="2:29" ht="12.75" customHeight="1" x14ac:dyDescent="0.3">
      <c r="B65" s="16"/>
      <c r="F65" s="16"/>
      <c r="G65" s="16"/>
      <c r="H65" s="16"/>
      <c r="I65" s="206"/>
      <c r="J65" s="194"/>
      <c r="L65" s="206"/>
      <c r="P65" s="206"/>
      <c r="X65" s="16"/>
      <c r="AB65" s="16"/>
      <c r="AC65" s="16"/>
    </row>
    <row r="66" spans="2:29" ht="12.75" customHeight="1" x14ac:dyDescent="0.3">
      <c r="B66" s="16"/>
      <c r="F66" s="16"/>
      <c r="G66" s="16"/>
      <c r="H66" s="16"/>
      <c r="I66" s="206"/>
      <c r="J66" s="194"/>
      <c r="L66" s="206"/>
      <c r="P66" s="206"/>
      <c r="X66" s="16"/>
      <c r="AB66" s="16"/>
      <c r="AC66" s="16"/>
    </row>
    <row r="67" spans="2:29" ht="12.75" customHeight="1" x14ac:dyDescent="0.3">
      <c r="B67" s="16"/>
      <c r="I67" s="206"/>
      <c r="J67" s="194"/>
      <c r="L67" s="206"/>
      <c r="P67" s="206"/>
      <c r="X67" s="16"/>
      <c r="AB67" s="16"/>
      <c r="AC67" s="16"/>
    </row>
    <row r="68" spans="2:29" ht="12.75" customHeight="1" x14ac:dyDescent="0.3">
      <c r="I68" s="206"/>
      <c r="J68" s="194"/>
    </row>
    <row r="69" spans="2:29" ht="12.75" customHeight="1" x14ac:dyDescent="0.3">
      <c r="I69" s="206"/>
      <c r="J69" s="194"/>
    </row>
    <row r="70" spans="2:29" ht="12.75" customHeight="1" x14ac:dyDescent="0.3">
      <c r="I70" s="206"/>
      <c r="J70" s="194"/>
    </row>
    <row r="71" spans="2:29" ht="12.75" customHeight="1" x14ac:dyDescent="0.3">
      <c r="I71" s="206"/>
      <c r="J71" s="194"/>
    </row>
    <row r="72" spans="2:29" ht="12.75" customHeight="1" x14ac:dyDescent="0.3">
      <c r="I72" s="206"/>
      <c r="J72" s="194"/>
    </row>
    <row r="73" spans="2:29" ht="12.75" customHeight="1" x14ac:dyDescent="0.3">
      <c r="I73" s="206"/>
      <c r="J73" s="194"/>
    </row>
    <row r="74" spans="2:29" ht="12.75" customHeight="1" x14ac:dyDescent="0.3">
      <c r="I74" s="206"/>
      <c r="J74" s="194"/>
    </row>
    <row r="75" spans="2:29" ht="12.75" customHeight="1" x14ac:dyDescent="0.3">
      <c r="I75" s="206"/>
      <c r="J75" s="194"/>
    </row>
    <row r="76" spans="2:29" ht="12.75" customHeight="1" x14ac:dyDescent="0.3">
      <c r="I76" s="206"/>
      <c r="J76" s="194"/>
    </row>
    <row r="77" spans="2:29" ht="12.75" customHeight="1" x14ac:dyDescent="0.3">
      <c r="I77" s="206"/>
      <c r="J77" s="194"/>
    </row>
    <row r="78" spans="2:29" ht="12.75" customHeight="1" x14ac:dyDescent="0.3">
      <c r="I78" s="206"/>
      <c r="J78" s="194"/>
    </row>
    <row r="79" spans="2:29" ht="12.75" customHeight="1" x14ac:dyDescent="0.3">
      <c r="I79" s="206"/>
      <c r="J79" s="194"/>
    </row>
    <row r="80" spans="2:29" ht="12.75" customHeight="1" x14ac:dyDescent="0.3">
      <c r="I80" s="206"/>
      <c r="J80" s="194"/>
    </row>
    <row r="81" spans="9:10" ht="12.75" customHeight="1" x14ac:dyDescent="0.3">
      <c r="I81" s="206"/>
      <c r="J81" s="194"/>
    </row>
    <row r="82" spans="9:10" ht="12.75" customHeight="1" x14ac:dyDescent="0.3">
      <c r="I82" s="206"/>
      <c r="J82" s="194"/>
    </row>
    <row r="83" spans="9:10" ht="12.75" customHeight="1" x14ac:dyDescent="0.3">
      <c r="I83" s="206"/>
      <c r="J83" s="194"/>
    </row>
    <row r="84" spans="9:10" ht="12.75" customHeight="1" x14ac:dyDescent="0.3">
      <c r="I84" s="206"/>
      <c r="J84" s="194"/>
    </row>
    <row r="85" spans="9:10" ht="12.75" customHeight="1" x14ac:dyDescent="0.3">
      <c r="I85" s="206"/>
      <c r="J85" s="194"/>
    </row>
    <row r="86" spans="9:10" ht="12.75" customHeight="1" x14ac:dyDescent="0.3">
      <c r="I86" s="206"/>
      <c r="J86" s="194"/>
    </row>
    <row r="87" spans="9:10" ht="12.75" customHeight="1" x14ac:dyDescent="0.3">
      <c r="I87" s="206"/>
      <c r="J87" s="194"/>
    </row>
    <row r="88" spans="9:10" ht="12.75" customHeight="1" x14ac:dyDescent="0.3">
      <c r="I88" s="206"/>
      <c r="J88" s="194"/>
    </row>
    <row r="89" spans="9:10" ht="12.75" customHeight="1" x14ac:dyDescent="0.3">
      <c r="I89" s="206"/>
      <c r="J89" s="194"/>
    </row>
    <row r="90" spans="9:10" ht="12.75" customHeight="1" x14ac:dyDescent="0.3">
      <c r="I90" s="206"/>
      <c r="J90" s="194"/>
    </row>
    <row r="91" spans="9:10" ht="12.75" customHeight="1" x14ac:dyDescent="0.3">
      <c r="I91" s="206"/>
      <c r="J91" s="194"/>
    </row>
    <row r="92" spans="9:10" ht="12.75" customHeight="1" x14ac:dyDescent="0.3">
      <c r="I92" s="206"/>
      <c r="J92" s="194"/>
    </row>
    <row r="93" spans="9:10" ht="12.75" customHeight="1" x14ac:dyDescent="0.3">
      <c r="I93" s="206"/>
      <c r="J93" s="194"/>
    </row>
    <row r="94" spans="9:10" ht="12.75" customHeight="1" x14ac:dyDescent="0.3">
      <c r="I94" s="206"/>
      <c r="J94" s="194"/>
    </row>
    <row r="95" spans="9:10" ht="12.75" customHeight="1" x14ac:dyDescent="0.3">
      <c r="I95" s="206"/>
      <c r="J95" s="194"/>
    </row>
    <row r="96" spans="9:10" ht="12.75" customHeight="1" x14ac:dyDescent="0.3">
      <c r="I96" s="206"/>
      <c r="J96" s="194"/>
    </row>
    <row r="97" spans="9:10" ht="12.75" customHeight="1" x14ac:dyDescent="0.3">
      <c r="I97" s="206"/>
      <c r="J97" s="194"/>
    </row>
    <row r="98" spans="9:10" ht="12.75" customHeight="1" x14ac:dyDescent="0.3">
      <c r="I98" s="206"/>
      <c r="J98" s="194"/>
    </row>
  </sheetData>
  <sortState xmlns:xlrd2="http://schemas.microsoft.com/office/spreadsheetml/2017/richdata2" ref="C2:J100">
    <sortCondition descending="1" ref="J2:J100"/>
  </sortState>
  <mergeCells count="1">
    <mergeCell ref="R1:V1"/>
  </mergeCells>
  <conditionalFormatting sqref="C32:C43">
    <cfRule type="duplicateValues" dxfId="22" priority="33"/>
  </conditionalFormatting>
  <conditionalFormatting sqref="D2:E31">
    <cfRule type="containsErrors" dxfId="21" priority="42">
      <formula>ISERROR(D2)</formula>
    </cfRule>
  </conditionalFormatting>
  <conditionalFormatting sqref="I1:I1048576">
    <cfRule type="duplicateValues" dxfId="20" priority="2"/>
  </conditionalFormatting>
  <conditionalFormatting sqref="I2:I15">
    <cfRule type="duplicateValues" dxfId="19" priority="3"/>
  </conditionalFormatting>
  <conditionalFormatting sqref="N2:O33">
    <cfRule type="containsErrors" dxfId="18" priority="43">
      <formula>ISERROR(N2)</formula>
    </cfRule>
  </conditionalFormatting>
  <conditionalFormatting sqref="C44">
    <cfRule type="duplicateValues" dxfId="17" priority="332"/>
  </conditionalFormatting>
  <conditionalFormatting sqref="C45:C1048576 C1">
    <cfRule type="duplicateValues" dxfId="16" priority="333"/>
    <cfRule type="duplicateValues" dxfId="15" priority="334"/>
    <cfRule type="duplicateValues" dxfId="14" priority="335"/>
    <cfRule type="duplicateValues" dxfId="13" priority="336"/>
  </conditionalFormatting>
  <conditionalFormatting sqref="C45:C1048576 C1:C43">
    <cfRule type="duplicateValues" dxfId="12" priority="345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-0.249977111117893"/>
  </sheetPr>
  <dimension ref="B1:AB92"/>
  <sheetViews>
    <sheetView workbookViewId="0">
      <selection activeCell="J3" sqref="J3"/>
    </sheetView>
  </sheetViews>
  <sheetFormatPr defaultColWidth="9.1796875" defaultRowHeight="12.75" customHeight="1" x14ac:dyDescent="0.3"/>
  <cols>
    <col min="1" max="1" width="2.6328125" style="6" customWidth="1"/>
    <col min="2" max="2" width="4.36328125" style="141" customWidth="1"/>
    <col min="3" max="3" width="27.81640625" style="57" bestFit="1" customWidth="1"/>
    <col min="4" max="4" width="25" style="6" customWidth="1"/>
    <col min="5" max="5" width="10.453125" style="6" customWidth="1"/>
    <col min="6" max="6" width="4" style="180" customWidth="1"/>
    <col min="7" max="7" width="4" style="178" customWidth="1"/>
    <col min="8" max="8" width="4" style="180" customWidth="1"/>
    <col min="9" max="9" width="4.453125" style="197" customWidth="1"/>
    <col min="10" max="10" width="7.453125" style="191" customWidth="1"/>
    <col min="11" max="11" width="3.453125" style="8" customWidth="1"/>
    <col min="12" max="12" width="3.1796875" style="6" customWidth="1"/>
    <col min="13" max="13" width="23.36328125" style="6" customWidth="1"/>
    <col min="14" max="14" width="28.81640625" style="6" customWidth="1"/>
    <col min="15" max="15" width="10.453125" style="6" customWidth="1"/>
    <col min="16" max="16" width="2.6328125" style="9" customWidth="1"/>
    <col min="17" max="17" width="2.81640625" style="6" customWidth="1"/>
    <col min="18" max="18" width="3.1796875" style="6" customWidth="1"/>
    <col min="19" max="19" width="26" style="6" customWidth="1"/>
    <col min="20" max="20" width="24.6328125" style="6" hidden="1" customWidth="1"/>
    <col min="21" max="21" width="10.453125" style="6" hidden="1" customWidth="1"/>
    <col min="22" max="22" width="4.453125" style="7" bestFit="1" customWidth="1"/>
    <col min="23" max="23" width="3.36328125" style="6" customWidth="1"/>
    <col min="24" max="24" width="4.453125" style="62" customWidth="1"/>
    <col min="25" max="25" width="26.81640625" style="6" bestFit="1" customWidth="1"/>
    <col min="26" max="26" width="25" style="6" bestFit="1" customWidth="1"/>
    <col min="27" max="27" width="10.453125" style="6" bestFit="1" customWidth="1"/>
    <col min="28" max="28" width="2.6328125" style="6" bestFit="1" customWidth="1"/>
    <col min="29" max="29" width="3.1796875" style="6" customWidth="1"/>
    <col min="30" max="16384" width="9.1796875" style="6"/>
  </cols>
  <sheetData>
    <row r="1" spans="2:28" s="70" customFormat="1" ht="24.75" customHeight="1" x14ac:dyDescent="0.3">
      <c r="B1" s="138"/>
      <c r="C1" s="142" t="s">
        <v>250</v>
      </c>
      <c r="D1" s="88" t="s">
        <v>99</v>
      </c>
      <c r="E1" s="88" t="s">
        <v>100</v>
      </c>
      <c r="F1" s="162" t="s">
        <v>265</v>
      </c>
      <c r="G1" s="162" t="s">
        <v>43</v>
      </c>
      <c r="H1" s="162" t="s">
        <v>102</v>
      </c>
      <c r="I1" s="193" t="s">
        <v>483</v>
      </c>
      <c r="J1" s="189" t="s">
        <v>98</v>
      </c>
      <c r="K1" s="85"/>
      <c r="M1" s="74" t="s">
        <v>484</v>
      </c>
      <c r="N1" s="74" t="s">
        <v>406</v>
      </c>
      <c r="O1" s="74"/>
      <c r="Q1" s="73"/>
      <c r="R1" s="222" t="s">
        <v>478</v>
      </c>
      <c r="S1" s="222"/>
      <c r="T1" s="222"/>
      <c r="U1" s="222"/>
      <c r="V1" s="222"/>
      <c r="W1" s="72"/>
      <c r="X1" s="143" t="s">
        <v>265</v>
      </c>
      <c r="Y1" s="74" t="s">
        <v>565</v>
      </c>
      <c r="Z1" s="74"/>
      <c r="AA1" s="74"/>
      <c r="AB1" s="73"/>
    </row>
    <row r="2" spans="2:28" ht="12.75" customHeight="1" x14ac:dyDescent="0.3">
      <c r="B2" s="139" t="str">
        <f>UPPER(TRIM(C3))</f>
        <v>AHMET ÇELİK</v>
      </c>
      <c r="C2" s="125" t="s">
        <v>179</v>
      </c>
      <c r="D2" s="107" t="s">
        <v>393</v>
      </c>
      <c r="E2" s="106" t="s">
        <v>35</v>
      </c>
      <c r="F2" s="177">
        <v>26</v>
      </c>
      <c r="G2" s="178">
        <v>200</v>
      </c>
      <c r="H2" s="179">
        <v>32</v>
      </c>
      <c r="I2" s="188">
        <v>47</v>
      </c>
      <c r="J2" s="190">
        <f t="shared" ref="J2:J44" si="0">F2+G2+H2+I2</f>
        <v>305</v>
      </c>
      <c r="K2" s="1"/>
      <c r="L2" s="1" t="s">
        <v>0</v>
      </c>
      <c r="M2" s="106" t="s">
        <v>179</v>
      </c>
      <c r="N2" s="107" t="s">
        <v>393</v>
      </c>
      <c r="O2" s="106" t="s">
        <v>35</v>
      </c>
      <c r="P2" s="9">
        <v>32</v>
      </c>
      <c r="R2" s="60" t="s">
        <v>0</v>
      </c>
      <c r="S2" s="131" t="s">
        <v>51</v>
      </c>
      <c r="T2" s="6" t="s">
        <v>121</v>
      </c>
      <c r="U2" s="6" t="s">
        <v>3</v>
      </c>
      <c r="V2" s="187">
        <v>48</v>
      </c>
      <c r="W2" s="187"/>
      <c r="X2" s="90">
        <v>1</v>
      </c>
      <c r="Y2" s="3" t="s">
        <v>526</v>
      </c>
      <c r="Z2" s="2" t="s">
        <v>527</v>
      </c>
      <c r="AA2" s="2" t="s">
        <v>30</v>
      </c>
      <c r="AB2" s="9">
        <v>32</v>
      </c>
    </row>
    <row r="3" spans="2:28" ht="12.75" customHeight="1" x14ac:dyDescent="0.3">
      <c r="B3" s="139" t="str">
        <f>UPPER(TRIM('KÜÇÜK ERKEK'!C2))</f>
        <v>ALİ ENES SEREN</v>
      </c>
      <c r="C3" s="134" t="s">
        <v>187</v>
      </c>
      <c r="D3" s="107" t="s">
        <v>460</v>
      </c>
      <c r="E3" s="106" t="s">
        <v>3</v>
      </c>
      <c r="F3" s="177">
        <v>31</v>
      </c>
      <c r="G3" s="178">
        <v>200</v>
      </c>
      <c r="H3" s="179">
        <v>31</v>
      </c>
      <c r="I3" s="188">
        <v>43</v>
      </c>
      <c r="J3" s="190">
        <f t="shared" si="0"/>
        <v>305</v>
      </c>
      <c r="K3" s="1"/>
      <c r="L3" s="1" t="s">
        <v>2</v>
      </c>
      <c r="M3" s="106" t="s">
        <v>187</v>
      </c>
      <c r="N3" s="107" t="s">
        <v>460</v>
      </c>
      <c r="O3" s="106" t="s">
        <v>3</v>
      </c>
      <c r="P3" s="9">
        <v>31</v>
      </c>
      <c r="R3" s="60" t="s">
        <v>2</v>
      </c>
      <c r="S3" s="131" t="s">
        <v>179</v>
      </c>
      <c r="T3" s="6" t="s">
        <v>393</v>
      </c>
      <c r="U3" s="6" t="s">
        <v>35</v>
      </c>
      <c r="V3" s="187">
        <v>47</v>
      </c>
      <c r="W3" s="187"/>
      <c r="X3" s="90">
        <v>2</v>
      </c>
      <c r="Y3" s="3" t="s">
        <v>528</v>
      </c>
      <c r="Z3" s="2" t="s">
        <v>354</v>
      </c>
      <c r="AA3" s="2" t="s">
        <v>3</v>
      </c>
      <c r="AB3" s="9">
        <v>31</v>
      </c>
    </row>
    <row r="4" spans="2:28" ht="12.75" customHeight="1" x14ac:dyDescent="0.3">
      <c r="B4" s="139" t="str">
        <f t="shared" ref="B4:B38" si="1">UPPER(TRIM(C4))</f>
        <v>BERAT ÖZDEMİR</v>
      </c>
      <c r="C4" s="55" t="s">
        <v>51</v>
      </c>
      <c r="D4" s="2" t="s">
        <v>121</v>
      </c>
      <c r="E4" s="2" t="s">
        <v>3</v>
      </c>
      <c r="F4" s="177">
        <v>29</v>
      </c>
      <c r="G4" s="178">
        <v>200</v>
      </c>
      <c r="H4" s="179">
        <v>26</v>
      </c>
      <c r="I4" s="188">
        <v>48</v>
      </c>
      <c r="J4" s="190">
        <f t="shared" si="0"/>
        <v>303</v>
      </c>
      <c r="K4" s="1"/>
      <c r="L4" s="1" t="s">
        <v>4</v>
      </c>
      <c r="M4" s="106" t="s">
        <v>231</v>
      </c>
      <c r="N4" s="107" t="s">
        <v>251</v>
      </c>
      <c r="O4" s="106" t="s">
        <v>30</v>
      </c>
      <c r="P4" s="9">
        <v>30</v>
      </c>
      <c r="R4" s="60" t="s">
        <v>4</v>
      </c>
      <c r="S4" s="131" t="s">
        <v>268</v>
      </c>
      <c r="T4" s="6" t="s">
        <v>91</v>
      </c>
      <c r="U4" s="6" t="s">
        <v>37</v>
      </c>
      <c r="V4" s="187">
        <v>46</v>
      </c>
      <c r="W4" s="187"/>
      <c r="X4" s="90">
        <v>3</v>
      </c>
      <c r="Y4" s="3" t="s">
        <v>529</v>
      </c>
      <c r="Z4" s="2" t="s">
        <v>354</v>
      </c>
      <c r="AA4" s="2" t="s">
        <v>3</v>
      </c>
      <c r="AB4" s="9">
        <v>30</v>
      </c>
    </row>
    <row r="5" spans="2:28" ht="12.75" customHeight="1" x14ac:dyDescent="0.3">
      <c r="B5" s="139" t="str">
        <f t="shared" si="1"/>
        <v>AHMET YİĞİT GÜLENLER</v>
      </c>
      <c r="C5" s="55" t="s">
        <v>268</v>
      </c>
      <c r="D5" s="2" t="s">
        <v>91</v>
      </c>
      <c r="E5" s="2" t="s">
        <v>37</v>
      </c>
      <c r="F5" s="177">
        <v>27</v>
      </c>
      <c r="G5" s="178">
        <v>200</v>
      </c>
      <c r="H5" s="179">
        <v>29</v>
      </c>
      <c r="I5" s="188">
        <v>46</v>
      </c>
      <c r="J5" s="190">
        <f t="shared" si="0"/>
        <v>302</v>
      </c>
      <c r="K5" s="1"/>
      <c r="L5" s="1" t="s">
        <v>6</v>
      </c>
      <c r="M5" s="106" t="s">
        <v>268</v>
      </c>
      <c r="N5" s="107" t="s">
        <v>91</v>
      </c>
      <c r="O5" s="106" t="s">
        <v>37</v>
      </c>
      <c r="P5" s="9">
        <v>29</v>
      </c>
      <c r="R5" s="60" t="s">
        <v>6</v>
      </c>
      <c r="S5" s="131" t="s">
        <v>231</v>
      </c>
      <c r="T5" s="6" t="s">
        <v>31</v>
      </c>
      <c r="U5" s="6" t="s">
        <v>30</v>
      </c>
      <c r="V5" s="187">
        <v>45</v>
      </c>
      <c r="W5" s="187"/>
      <c r="X5" s="90">
        <v>4</v>
      </c>
      <c r="Y5" s="3" t="s">
        <v>530</v>
      </c>
      <c r="Z5" s="2" t="s">
        <v>121</v>
      </c>
      <c r="AA5" s="2" t="s">
        <v>531</v>
      </c>
      <c r="AB5" s="9">
        <v>29</v>
      </c>
    </row>
    <row r="6" spans="2:28" ht="12.75" customHeight="1" x14ac:dyDescent="0.3">
      <c r="B6" s="139" t="str">
        <f t="shared" si="1"/>
        <v>AHMET BERK TÜKENMEZ</v>
      </c>
      <c r="C6" s="125" t="s">
        <v>183</v>
      </c>
      <c r="D6" s="107" t="s">
        <v>251</v>
      </c>
      <c r="E6" s="106" t="s">
        <v>30</v>
      </c>
      <c r="F6" s="177">
        <v>28</v>
      </c>
      <c r="G6" s="178">
        <v>200</v>
      </c>
      <c r="H6" s="179">
        <v>28</v>
      </c>
      <c r="I6" s="188">
        <v>44</v>
      </c>
      <c r="J6" s="190">
        <f t="shared" si="0"/>
        <v>300</v>
      </c>
      <c r="K6" s="1"/>
      <c r="L6" s="1" t="s">
        <v>8</v>
      </c>
      <c r="M6" s="106" t="s">
        <v>183</v>
      </c>
      <c r="N6" s="107" t="s">
        <v>251</v>
      </c>
      <c r="O6" s="106" t="s">
        <v>30</v>
      </c>
      <c r="P6" s="9">
        <v>28</v>
      </c>
      <c r="R6" s="60" t="s">
        <v>8</v>
      </c>
      <c r="S6" s="131" t="s">
        <v>183</v>
      </c>
      <c r="T6" s="6" t="s">
        <v>31</v>
      </c>
      <c r="U6" s="6" t="s">
        <v>30</v>
      </c>
      <c r="V6" s="187">
        <v>44</v>
      </c>
      <c r="W6" s="187"/>
      <c r="X6" s="90">
        <v>5</v>
      </c>
      <c r="Y6" s="3" t="s">
        <v>532</v>
      </c>
      <c r="Z6" s="2" t="s">
        <v>31</v>
      </c>
      <c r="AA6" s="2" t="s">
        <v>30</v>
      </c>
      <c r="AB6" s="9">
        <v>28</v>
      </c>
    </row>
    <row r="7" spans="2:28" ht="12.75" customHeight="1" x14ac:dyDescent="0.3">
      <c r="B7" s="139" t="str">
        <f t="shared" si="1"/>
        <v>ARAS AYDIN</v>
      </c>
      <c r="C7" s="125" t="s">
        <v>231</v>
      </c>
      <c r="D7" s="107" t="s">
        <v>251</v>
      </c>
      <c r="E7" s="106" t="s">
        <v>30</v>
      </c>
      <c r="F7" s="177">
        <v>25</v>
      </c>
      <c r="G7" s="178">
        <v>200</v>
      </c>
      <c r="H7" s="179">
        <v>30</v>
      </c>
      <c r="I7" s="188">
        <v>45</v>
      </c>
      <c r="J7" s="190">
        <f t="shared" si="0"/>
        <v>300</v>
      </c>
      <c r="K7" s="1"/>
      <c r="L7" s="1" t="s">
        <v>9</v>
      </c>
      <c r="M7" s="106" t="s">
        <v>270</v>
      </c>
      <c r="N7" s="107" t="s">
        <v>354</v>
      </c>
      <c r="O7" s="106" t="s">
        <v>3</v>
      </c>
      <c r="P7" s="9">
        <v>27</v>
      </c>
      <c r="R7" s="60" t="s">
        <v>9</v>
      </c>
      <c r="S7" s="131" t="s">
        <v>187</v>
      </c>
      <c r="T7" s="6" t="s">
        <v>91</v>
      </c>
      <c r="U7" s="6" t="s">
        <v>37</v>
      </c>
      <c r="V7" s="187">
        <v>43</v>
      </c>
      <c r="W7" s="187"/>
      <c r="X7" s="90">
        <v>6</v>
      </c>
      <c r="Y7" s="3" t="s">
        <v>533</v>
      </c>
      <c r="Z7" s="2" t="s">
        <v>91</v>
      </c>
      <c r="AA7" s="2" t="s">
        <v>37</v>
      </c>
      <c r="AB7" s="9">
        <v>27</v>
      </c>
    </row>
    <row r="8" spans="2:28" ht="12.75" customHeight="1" x14ac:dyDescent="0.3">
      <c r="B8" s="139" t="str">
        <f t="shared" si="1"/>
        <v>AKİF EMRE BUCAK</v>
      </c>
      <c r="C8" s="125" t="s">
        <v>194</v>
      </c>
      <c r="D8" s="107" t="s">
        <v>480</v>
      </c>
      <c r="E8" s="106" t="s">
        <v>30</v>
      </c>
      <c r="F8" s="177">
        <v>32</v>
      </c>
      <c r="G8" s="178">
        <v>200</v>
      </c>
      <c r="H8" s="179">
        <v>24</v>
      </c>
      <c r="I8" s="188">
        <v>42</v>
      </c>
      <c r="J8" s="190">
        <f t="shared" si="0"/>
        <v>298</v>
      </c>
      <c r="K8" s="1"/>
      <c r="L8" s="1" t="s">
        <v>10</v>
      </c>
      <c r="M8" s="106" t="s">
        <v>51</v>
      </c>
      <c r="N8" s="107" t="s">
        <v>121</v>
      </c>
      <c r="O8" s="106" t="s">
        <v>3</v>
      </c>
      <c r="P8" s="9">
        <v>26</v>
      </c>
      <c r="R8" s="60" t="s">
        <v>10</v>
      </c>
      <c r="S8" s="131" t="s">
        <v>194</v>
      </c>
      <c r="T8" s="6" t="s">
        <v>480</v>
      </c>
      <c r="U8" s="6" t="s">
        <v>30</v>
      </c>
      <c r="V8" s="187">
        <v>42</v>
      </c>
      <c r="W8" s="187"/>
      <c r="X8" s="90">
        <v>7</v>
      </c>
      <c r="Y8" s="3" t="s">
        <v>534</v>
      </c>
      <c r="Z8" s="2" t="s">
        <v>393</v>
      </c>
      <c r="AA8" s="2" t="s">
        <v>35</v>
      </c>
      <c r="AB8" s="9">
        <v>26</v>
      </c>
    </row>
    <row r="9" spans="2:28" ht="12.75" customHeight="1" x14ac:dyDescent="0.3">
      <c r="B9" s="139" t="str">
        <f t="shared" si="1"/>
        <v>YİĞİT HÜSEYİN SUBAŞI</v>
      </c>
      <c r="C9" s="125" t="s">
        <v>270</v>
      </c>
      <c r="D9" s="107" t="s">
        <v>354</v>
      </c>
      <c r="E9" s="106" t="s">
        <v>3</v>
      </c>
      <c r="F9" s="177">
        <v>30</v>
      </c>
      <c r="G9" s="178">
        <v>200</v>
      </c>
      <c r="H9" s="179">
        <v>27</v>
      </c>
      <c r="I9" s="188">
        <v>40</v>
      </c>
      <c r="J9" s="190">
        <f t="shared" si="0"/>
        <v>297</v>
      </c>
      <c r="K9" s="1"/>
      <c r="L9" s="1" t="s">
        <v>11</v>
      </c>
      <c r="M9" s="106" t="s">
        <v>269</v>
      </c>
      <c r="N9" s="107" t="s">
        <v>407</v>
      </c>
      <c r="O9" s="106" t="s">
        <v>16</v>
      </c>
      <c r="P9" s="9">
        <v>25</v>
      </c>
      <c r="R9" s="60" t="s">
        <v>11</v>
      </c>
      <c r="S9" s="131" t="s">
        <v>197</v>
      </c>
      <c r="T9" s="6" t="s">
        <v>354</v>
      </c>
      <c r="U9" s="6" t="s">
        <v>3</v>
      </c>
      <c r="V9" s="187">
        <v>41</v>
      </c>
      <c r="W9" s="187"/>
      <c r="X9" s="90">
        <v>8</v>
      </c>
      <c r="Y9" s="3" t="s">
        <v>535</v>
      </c>
      <c r="Z9" s="2" t="s">
        <v>31</v>
      </c>
      <c r="AA9" s="2" t="s">
        <v>30</v>
      </c>
      <c r="AB9" s="9">
        <v>25</v>
      </c>
    </row>
    <row r="10" spans="2:28" ht="12.75" customHeight="1" x14ac:dyDescent="0.3">
      <c r="B10" s="139" t="str">
        <f t="shared" si="1"/>
        <v>MUSTAFA YILDIRIM</v>
      </c>
      <c r="C10" s="126" t="s">
        <v>191</v>
      </c>
      <c r="D10" s="107" t="s">
        <v>57</v>
      </c>
      <c r="E10" s="106" t="s">
        <v>30</v>
      </c>
      <c r="F10" s="177">
        <v>24</v>
      </c>
      <c r="G10" s="178">
        <v>200</v>
      </c>
      <c r="H10" s="179">
        <v>22</v>
      </c>
      <c r="I10" s="188">
        <v>36</v>
      </c>
      <c r="J10" s="190">
        <f t="shared" si="0"/>
        <v>282</v>
      </c>
      <c r="K10" s="1"/>
      <c r="L10" s="1" t="s">
        <v>13</v>
      </c>
      <c r="M10" s="106" t="s">
        <v>194</v>
      </c>
      <c r="N10" s="107" t="s">
        <v>397</v>
      </c>
      <c r="O10" s="106" t="s">
        <v>30</v>
      </c>
      <c r="P10" s="9">
        <v>24</v>
      </c>
      <c r="R10" s="60" t="s">
        <v>13</v>
      </c>
      <c r="S10" s="131" t="s">
        <v>270</v>
      </c>
      <c r="T10" s="6" t="s">
        <v>354</v>
      </c>
      <c r="U10" s="6" t="s">
        <v>3</v>
      </c>
      <c r="V10" s="187">
        <v>40</v>
      </c>
      <c r="W10" s="187"/>
      <c r="X10" s="90">
        <v>9</v>
      </c>
      <c r="Y10" s="3" t="s">
        <v>536</v>
      </c>
      <c r="Z10" s="2" t="s">
        <v>537</v>
      </c>
      <c r="AA10" s="2" t="s">
        <v>30</v>
      </c>
      <c r="AB10" s="9">
        <v>24</v>
      </c>
    </row>
    <row r="11" spans="2:28" ht="12.75" customHeight="1" x14ac:dyDescent="0.3">
      <c r="B11" s="139" t="str">
        <f t="shared" si="1"/>
        <v>SELİM AZAZİ</v>
      </c>
      <c r="C11" s="126" t="s">
        <v>269</v>
      </c>
      <c r="D11" s="107" t="s">
        <v>407</v>
      </c>
      <c r="E11" s="106" t="s">
        <v>16</v>
      </c>
      <c r="F11" s="177">
        <v>16</v>
      </c>
      <c r="G11" s="178">
        <v>200</v>
      </c>
      <c r="H11" s="179">
        <v>25</v>
      </c>
      <c r="I11" s="188">
        <v>39</v>
      </c>
      <c r="J11" s="190">
        <f t="shared" si="0"/>
        <v>280</v>
      </c>
      <c r="K11" s="1"/>
      <c r="L11" s="1" t="s">
        <v>14</v>
      </c>
      <c r="M11" s="106" t="s">
        <v>105</v>
      </c>
      <c r="N11" s="107" t="s">
        <v>81</v>
      </c>
      <c r="O11" s="106" t="s">
        <v>33</v>
      </c>
      <c r="P11" s="9">
        <v>23</v>
      </c>
      <c r="R11" s="60" t="s">
        <v>14</v>
      </c>
      <c r="S11" s="131" t="s">
        <v>269</v>
      </c>
      <c r="T11" s="6" t="s">
        <v>407</v>
      </c>
      <c r="U11" s="6" t="s">
        <v>16</v>
      </c>
      <c r="V11" s="187">
        <v>39</v>
      </c>
      <c r="W11" s="187"/>
      <c r="X11" s="90">
        <v>10</v>
      </c>
      <c r="Y11" s="3" t="s">
        <v>538</v>
      </c>
      <c r="Z11" s="2" t="s">
        <v>125</v>
      </c>
      <c r="AA11" s="2" t="s">
        <v>78</v>
      </c>
      <c r="AB11" s="9">
        <v>23</v>
      </c>
    </row>
    <row r="12" spans="2:28" ht="12.75" customHeight="1" x14ac:dyDescent="0.3">
      <c r="B12" s="139" t="str">
        <f t="shared" si="1"/>
        <v>HASAN TALHA YAVUZ</v>
      </c>
      <c r="C12" s="134" t="s">
        <v>105</v>
      </c>
      <c r="D12" s="107" t="s">
        <v>81</v>
      </c>
      <c r="E12" s="106" t="s">
        <v>33</v>
      </c>
      <c r="F12" s="177"/>
      <c r="G12" s="178">
        <v>200</v>
      </c>
      <c r="H12" s="179">
        <v>23</v>
      </c>
      <c r="I12" s="188">
        <v>38</v>
      </c>
      <c r="J12" s="190">
        <f t="shared" si="0"/>
        <v>261</v>
      </c>
      <c r="K12" s="1"/>
      <c r="L12" s="1" t="s">
        <v>15</v>
      </c>
      <c r="M12" s="106" t="s">
        <v>191</v>
      </c>
      <c r="N12" s="107" t="s">
        <v>57</v>
      </c>
      <c r="O12" s="106" t="s">
        <v>30</v>
      </c>
      <c r="P12" s="9">
        <v>22</v>
      </c>
      <c r="R12" s="60" t="s">
        <v>15</v>
      </c>
      <c r="S12" s="131" t="s">
        <v>105</v>
      </c>
      <c r="T12" s="6" t="s">
        <v>81</v>
      </c>
      <c r="U12" s="6" t="s">
        <v>33</v>
      </c>
      <c r="V12" s="187">
        <v>38</v>
      </c>
      <c r="W12" s="187"/>
      <c r="X12" s="90">
        <v>11</v>
      </c>
      <c r="Y12" s="3" t="s">
        <v>539</v>
      </c>
      <c r="Z12" s="2" t="s">
        <v>91</v>
      </c>
      <c r="AA12" s="2" t="s">
        <v>37</v>
      </c>
      <c r="AB12" s="9">
        <v>22</v>
      </c>
    </row>
    <row r="13" spans="2:28" ht="12.75" customHeight="1" x14ac:dyDescent="0.3">
      <c r="B13" s="139" t="str">
        <f t="shared" si="1"/>
        <v>TAYYİP YUSUF</v>
      </c>
      <c r="C13" s="134" t="s">
        <v>266</v>
      </c>
      <c r="D13" s="107" t="s">
        <v>127</v>
      </c>
      <c r="E13" s="106" t="s">
        <v>27</v>
      </c>
      <c r="F13" s="177"/>
      <c r="G13" s="178">
        <v>200</v>
      </c>
      <c r="H13" s="179">
        <v>21</v>
      </c>
      <c r="I13" s="188">
        <v>37</v>
      </c>
      <c r="J13" s="190">
        <f t="shared" si="0"/>
        <v>258</v>
      </c>
      <c r="K13" s="1"/>
      <c r="L13" s="1" t="s">
        <v>17</v>
      </c>
      <c r="M13" s="106" t="s">
        <v>266</v>
      </c>
      <c r="N13" s="107" t="s">
        <v>127</v>
      </c>
      <c r="O13" s="106" t="s">
        <v>27</v>
      </c>
      <c r="P13" s="9">
        <v>21</v>
      </c>
      <c r="R13" s="60" t="s">
        <v>17</v>
      </c>
      <c r="S13" s="131" t="s">
        <v>266</v>
      </c>
      <c r="T13" s="6" t="s">
        <v>127</v>
      </c>
      <c r="U13" s="6" t="s">
        <v>27</v>
      </c>
      <c r="V13" s="187">
        <v>37</v>
      </c>
      <c r="W13" s="187"/>
      <c r="X13" s="90">
        <v>12</v>
      </c>
      <c r="Y13" s="3" t="s">
        <v>540</v>
      </c>
      <c r="Z13" s="2" t="s">
        <v>73</v>
      </c>
      <c r="AA13" s="2" t="s">
        <v>5</v>
      </c>
      <c r="AB13" s="9">
        <v>21</v>
      </c>
    </row>
    <row r="14" spans="2:28" ht="12.75" customHeight="1" x14ac:dyDescent="0.3">
      <c r="B14" s="139" t="str">
        <f t="shared" si="1"/>
        <v>BEYAZIT BERK DEMİR</v>
      </c>
      <c r="C14" s="125" t="s">
        <v>408</v>
      </c>
      <c r="D14" s="107" t="s">
        <v>125</v>
      </c>
      <c r="E14" s="106" t="s">
        <v>78</v>
      </c>
      <c r="F14" s="177">
        <v>23</v>
      </c>
      <c r="G14" s="178">
        <v>200</v>
      </c>
      <c r="H14" s="179">
        <v>20</v>
      </c>
      <c r="I14" s="188"/>
      <c r="J14" s="190">
        <f t="shared" si="0"/>
        <v>243</v>
      </c>
      <c r="K14" s="1"/>
      <c r="L14" s="1" t="s">
        <v>18</v>
      </c>
      <c r="M14" s="106" t="s">
        <v>408</v>
      </c>
      <c r="N14" s="107" t="s">
        <v>125</v>
      </c>
      <c r="O14" s="106" t="s">
        <v>78</v>
      </c>
      <c r="P14" s="9">
        <v>20</v>
      </c>
      <c r="R14" s="60" t="s">
        <v>18</v>
      </c>
      <c r="S14" s="131" t="s">
        <v>191</v>
      </c>
      <c r="T14" s="6" t="s">
        <v>57</v>
      </c>
      <c r="U14" s="6" t="s">
        <v>30</v>
      </c>
      <c r="V14" s="187">
        <v>36</v>
      </c>
      <c r="W14" s="187"/>
      <c r="X14" s="90">
        <v>13</v>
      </c>
      <c r="Y14" s="3" t="s">
        <v>541</v>
      </c>
      <c r="Z14" s="2" t="s">
        <v>122</v>
      </c>
      <c r="AA14" s="2" t="s">
        <v>35</v>
      </c>
      <c r="AB14" s="9">
        <v>20</v>
      </c>
    </row>
    <row r="15" spans="2:28" ht="12.75" customHeight="1" x14ac:dyDescent="0.3">
      <c r="B15" s="139" t="str">
        <f t="shared" si="1"/>
        <v>MUHAMMED EMRE KANTİK</v>
      </c>
      <c r="C15" s="55" t="s">
        <v>197</v>
      </c>
      <c r="D15" s="2" t="s">
        <v>354</v>
      </c>
      <c r="E15" s="2" t="s">
        <v>3</v>
      </c>
      <c r="F15" s="177"/>
      <c r="G15" s="178">
        <v>200</v>
      </c>
      <c r="H15" s="179"/>
      <c r="I15" s="188">
        <v>41</v>
      </c>
      <c r="J15" s="190">
        <f t="shared" si="0"/>
        <v>241</v>
      </c>
      <c r="K15" s="1"/>
      <c r="L15" s="1" t="s">
        <v>19</v>
      </c>
      <c r="M15" s="106" t="s">
        <v>96</v>
      </c>
      <c r="N15" s="107" t="s">
        <v>114</v>
      </c>
      <c r="O15" s="106" t="s">
        <v>46</v>
      </c>
      <c r="P15" s="9">
        <v>19</v>
      </c>
      <c r="R15" s="60" t="s">
        <v>19</v>
      </c>
      <c r="S15" s="131" t="s">
        <v>138</v>
      </c>
      <c r="T15" s="6" t="s">
        <v>125</v>
      </c>
      <c r="U15" s="6" t="s">
        <v>78</v>
      </c>
      <c r="V15" s="187">
        <v>35</v>
      </c>
      <c r="W15" s="187"/>
      <c r="X15" s="90">
        <v>14</v>
      </c>
      <c r="Y15" s="3" t="s">
        <v>542</v>
      </c>
      <c r="Z15" s="2" t="s">
        <v>458</v>
      </c>
      <c r="AA15" s="2" t="s">
        <v>30</v>
      </c>
      <c r="AB15" s="9">
        <v>19</v>
      </c>
    </row>
    <row r="16" spans="2:28" ht="12.75" customHeight="1" x14ac:dyDescent="0.3">
      <c r="B16" s="139" t="str">
        <f t="shared" si="1"/>
        <v>BERK TURAN</v>
      </c>
      <c r="C16" s="126" t="s">
        <v>195</v>
      </c>
      <c r="D16" s="107" t="s">
        <v>412</v>
      </c>
      <c r="E16" s="106" t="s">
        <v>5</v>
      </c>
      <c r="F16" s="177">
        <v>21</v>
      </c>
      <c r="G16" s="178">
        <v>200</v>
      </c>
      <c r="H16" s="179">
        <v>16</v>
      </c>
      <c r="I16" s="195"/>
      <c r="J16" s="190">
        <f t="shared" si="0"/>
        <v>237</v>
      </c>
      <c r="K16" s="1"/>
      <c r="L16" s="1" t="s">
        <v>20</v>
      </c>
      <c r="M16" s="106" t="s">
        <v>360</v>
      </c>
      <c r="N16" s="107" t="s">
        <v>361</v>
      </c>
      <c r="O16" s="106" t="s">
        <v>37</v>
      </c>
      <c r="P16" s="9">
        <v>18</v>
      </c>
      <c r="R16" s="60" t="s">
        <v>20</v>
      </c>
      <c r="S16" s="131"/>
      <c r="V16" s="187">
        <v>34</v>
      </c>
      <c r="W16" s="187"/>
      <c r="X16" s="90">
        <v>15</v>
      </c>
      <c r="Y16" s="3" t="s">
        <v>543</v>
      </c>
      <c r="Z16" s="2" t="s">
        <v>354</v>
      </c>
      <c r="AA16" s="2" t="s">
        <v>3</v>
      </c>
      <c r="AB16" s="9">
        <v>18</v>
      </c>
    </row>
    <row r="17" spans="2:28" ht="12.75" customHeight="1" x14ac:dyDescent="0.3">
      <c r="B17" s="139" t="str">
        <f t="shared" si="1"/>
        <v>ALİ BERKE GÜMÜŞ</v>
      </c>
      <c r="C17" s="125" t="s">
        <v>413</v>
      </c>
      <c r="D17" s="107" t="s">
        <v>122</v>
      </c>
      <c r="E17" s="106" t="s">
        <v>35</v>
      </c>
      <c r="F17" s="177">
        <v>20</v>
      </c>
      <c r="G17" s="178">
        <v>200</v>
      </c>
      <c r="H17" s="179">
        <v>16</v>
      </c>
      <c r="I17" s="195"/>
      <c r="J17" s="190">
        <f t="shared" si="0"/>
        <v>236</v>
      </c>
      <c r="K17" s="1"/>
      <c r="L17" s="1" t="s">
        <v>21</v>
      </c>
      <c r="M17" s="106" t="s">
        <v>71</v>
      </c>
      <c r="N17" s="107" t="s">
        <v>124</v>
      </c>
      <c r="O17" s="106" t="s">
        <v>38</v>
      </c>
      <c r="P17" s="9">
        <v>17</v>
      </c>
      <c r="R17" s="60" t="s">
        <v>21</v>
      </c>
      <c r="S17" s="131"/>
      <c r="V17" s="187">
        <v>33</v>
      </c>
      <c r="W17" s="187"/>
      <c r="X17" s="90">
        <v>16</v>
      </c>
      <c r="Y17" s="3" t="s">
        <v>544</v>
      </c>
      <c r="Z17" s="2" t="s">
        <v>31</v>
      </c>
      <c r="AA17" s="2" t="s">
        <v>30</v>
      </c>
      <c r="AB17" s="9">
        <v>17</v>
      </c>
    </row>
    <row r="18" spans="2:28" ht="12.75" customHeight="1" x14ac:dyDescent="0.3">
      <c r="B18" s="139" t="str">
        <f t="shared" si="1"/>
        <v>KAYA ARSLAN</v>
      </c>
      <c r="C18" s="125" t="s">
        <v>267</v>
      </c>
      <c r="D18" s="107" t="s">
        <v>109</v>
      </c>
      <c r="E18" s="106" t="s">
        <v>30</v>
      </c>
      <c r="F18" s="177">
        <v>19</v>
      </c>
      <c r="G18" s="178">
        <v>200</v>
      </c>
      <c r="H18" s="179">
        <v>16</v>
      </c>
      <c r="I18" s="195"/>
      <c r="J18" s="190">
        <f t="shared" si="0"/>
        <v>235</v>
      </c>
      <c r="K18" s="1"/>
      <c r="L18" s="1" t="s">
        <v>22</v>
      </c>
      <c r="M18" s="106" t="s">
        <v>409</v>
      </c>
      <c r="N18" s="107" t="s">
        <v>410</v>
      </c>
      <c r="O18" s="106" t="s">
        <v>28</v>
      </c>
      <c r="P18" s="9">
        <v>16</v>
      </c>
      <c r="X18" s="90">
        <v>17</v>
      </c>
      <c r="Y18" s="3" t="s">
        <v>545</v>
      </c>
      <c r="Z18" s="2" t="s">
        <v>65</v>
      </c>
      <c r="AA18" s="2" t="s">
        <v>531</v>
      </c>
      <c r="AB18" s="9">
        <v>16</v>
      </c>
    </row>
    <row r="19" spans="2:28" ht="12.75" customHeight="1" x14ac:dyDescent="0.3">
      <c r="B19" s="139" t="str">
        <f t="shared" si="1"/>
        <v>ÖMER AYAZ YILDIZ</v>
      </c>
      <c r="C19" s="55" t="s">
        <v>138</v>
      </c>
      <c r="D19" s="2" t="s">
        <v>125</v>
      </c>
      <c r="E19" s="2" t="s">
        <v>78</v>
      </c>
      <c r="F19" s="177"/>
      <c r="G19" s="178">
        <v>200</v>
      </c>
      <c r="H19" s="179"/>
      <c r="I19" s="188">
        <v>35</v>
      </c>
      <c r="J19" s="190">
        <f t="shared" si="0"/>
        <v>235</v>
      </c>
      <c r="K19" s="1"/>
      <c r="L19" s="1" t="s">
        <v>22</v>
      </c>
      <c r="M19" s="106" t="s">
        <v>411</v>
      </c>
      <c r="N19" s="107" t="s">
        <v>116</v>
      </c>
      <c r="O19" s="106" t="s">
        <v>38</v>
      </c>
      <c r="P19" s="9">
        <v>16</v>
      </c>
      <c r="X19" s="90">
        <v>17</v>
      </c>
      <c r="Y19" s="3" t="s">
        <v>546</v>
      </c>
      <c r="Z19" s="2" t="s">
        <v>407</v>
      </c>
      <c r="AA19" s="2" t="s">
        <v>16</v>
      </c>
      <c r="AB19" s="9">
        <v>16</v>
      </c>
    </row>
    <row r="20" spans="2:28" ht="12.75" customHeight="1" x14ac:dyDescent="0.3">
      <c r="B20" s="139" t="str">
        <f t="shared" si="1"/>
        <v>MUHAMMED BARIŞ KALKAN</v>
      </c>
      <c r="C20" s="125" t="s">
        <v>360</v>
      </c>
      <c r="D20" s="107" t="s">
        <v>361</v>
      </c>
      <c r="E20" s="106" t="s">
        <v>37</v>
      </c>
      <c r="F20" s="177">
        <v>16</v>
      </c>
      <c r="G20" s="178">
        <v>200</v>
      </c>
      <c r="H20" s="179">
        <v>18</v>
      </c>
      <c r="I20" s="195"/>
      <c r="J20" s="190">
        <f t="shared" si="0"/>
        <v>234</v>
      </c>
      <c r="K20" s="1"/>
      <c r="L20" s="1" t="s">
        <v>22</v>
      </c>
      <c r="M20" s="106" t="s">
        <v>195</v>
      </c>
      <c r="N20" s="107" t="s">
        <v>412</v>
      </c>
      <c r="O20" s="106" t="s">
        <v>5</v>
      </c>
      <c r="P20" s="9">
        <v>16</v>
      </c>
      <c r="X20" s="90">
        <v>17</v>
      </c>
      <c r="Y20" s="3" t="s">
        <v>547</v>
      </c>
      <c r="Z20" s="2" t="s">
        <v>73</v>
      </c>
      <c r="AA20" s="2" t="s">
        <v>5</v>
      </c>
      <c r="AB20" s="9">
        <v>16</v>
      </c>
    </row>
    <row r="21" spans="2:28" ht="12.75" customHeight="1" x14ac:dyDescent="0.3">
      <c r="B21" s="139" t="str">
        <f t="shared" si="1"/>
        <v>AKİF EFE ASLANPAY</v>
      </c>
      <c r="C21" s="125" t="s">
        <v>71</v>
      </c>
      <c r="D21" s="107" t="s">
        <v>124</v>
      </c>
      <c r="E21" s="106" t="s">
        <v>38</v>
      </c>
      <c r="F21" s="177">
        <v>16</v>
      </c>
      <c r="G21" s="178">
        <v>200</v>
      </c>
      <c r="H21" s="179">
        <v>17</v>
      </c>
      <c r="I21" s="195"/>
      <c r="J21" s="190">
        <f t="shared" si="0"/>
        <v>233</v>
      </c>
      <c r="K21" s="1"/>
      <c r="L21" s="1" t="s">
        <v>22</v>
      </c>
      <c r="M21" s="106" t="s">
        <v>52</v>
      </c>
      <c r="N21" s="107" t="s">
        <v>104</v>
      </c>
      <c r="O21" s="106" t="s">
        <v>262</v>
      </c>
      <c r="P21" s="9">
        <v>16</v>
      </c>
      <c r="X21" s="90">
        <v>17</v>
      </c>
      <c r="Y21" s="3" t="s">
        <v>548</v>
      </c>
      <c r="Z21" s="2" t="s">
        <v>124</v>
      </c>
      <c r="AA21" s="2" t="s">
        <v>38</v>
      </c>
      <c r="AB21" s="9">
        <v>16</v>
      </c>
    </row>
    <row r="22" spans="2:28" ht="12.75" customHeight="1" x14ac:dyDescent="0.3">
      <c r="B22" s="139" t="str">
        <f t="shared" si="1"/>
        <v>ALİ SAİD AKDOĞAN</v>
      </c>
      <c r="C22" s="55" t="s">
        <v>135</v>
      </c>
      <c r="D22" s="2" t="s">
        <v>354</v>
      </c>
      <c r="E22" s="2" t="s">
        <v>3</v>
      </c>
      <c r="F22" s="177">
        <v>16</v>
      </c>
      <c r="G22" s="178">
        <v>200</v>
      </c>
      <c r="H22" s="179">
        <v>16</v>
      </c>
      <c r="I22" s="195"/>
      <c r="J22" s="190">
        <f t="shared" si="0"/>
        <v>232</v>
      </c>
      <c r="K22" s="1"/>
      <c r="L22" s="1" t="s">
        <v>22</v>
      </c>
      <c r="M22" s="106" t="s">
        <v>413</v>
      </c>
      <c r="N22" s="107" t="s">
        <v>122</v>
      </c>
      <c r="O22" s="106" t="s">
        <v>35</v>
      </c>
      <c r="P22" s="9">
        <v>16</v>
      </c>
      <c r="X22" s="90">
        <v>17</v>
      </c>
      <c r="Y22" s="3" t="s">
        <v>549</v>
      </c>
      <c r="Z22" s="2" t="s">
        <v>127</v>
      </c>
      <c r="AA22" s="2" t="s">
        <v>27</v>
      </c>
      <c r="AB22" s="9">
        <v>16</v>
      </c>
    </row>
    <row r="23" spans="2:28" ht="12.75" customHeight="1" x14ac:dyDescent="0.3">
      <c r="B23" s="139" t="str">
        <f t="shared" si="1"/>
        <v>CEMAL AYAZ KARTAL</v>
      </c>
      <c r="C23" s="134" t="s">
        <v>414</v>
      </c>
      <c r="D23" s="107" t="s">
        <v>73</v>
      </c>
      <c r="E23" s="106" t="s">
        <v>5</v>
      </c>
      <c r="F23" s="177">
        <v>16</v>
      </c>
      <c r="G23" s="178">
        <v>200</v>
      </c>
      <c r="H23" s="179">
        <v>16</v>
      </c>
      <c r="I23" s="195"/>
      <c r="J23" s="190">
        <f t="shared" si="0"/>
        <v>232</v>
      </c>
      <c r="K23" s="1"/>
      <c r="L23" s="1" t="s">
        <v>22</v>
      </c>
      <c r="M23" s="106" t="s">
        <v>267</v>
      </c>
      <c r="N23" s="107" t="s">
        <v>109</v>
      </c>
      <c r="O23" s="106" t="s">
        <v>30</v>
      </c>
      <c r="P23" s="9">
        <v>16</v>
      </c>
      <c r="X23" s="90">
        <v>17</v>
      </c>
      <c r="Y23" s="3" t="s">
        <v>550</v>
      </c>
      <c r="Z23" s="2" t="s">
        <v>458</v>
      </c>
      <c r="AA23" s="2" t="s">
        <v>30</v>
      </c>
      <c r="AB23" s="9">
        <v>16</v>
      </c>
    </row>
    <row r="24" spans="2:28" ht="12.75" customHeight="1" x14ac:dyDescent="0.3">
      <c r="B24" s="139" t="str">
        <f t="shared" si="1"/>
        <v>MUHAMMED EMİN KABADAYI</v>
      </c>
      <c r="C24" s="134" t="s">
        <v>52</v>
      </c>
      <c r="D24" s="107" t="s">
        <v>104</v>
      </c>
      <c r="E24" s="106" t="s">
        <v>262</v>
      </c>
      <c r="F24" s="177">
        <v>16</v>
      </c>
      <c r="G24" s="178">
        <v>200</v>
      </c>
      <c r="H24" s="179">
        <v>16</v>
      </c>
      <c r="I24" s="195"/>
      <c r="J24" s="190">
        <f t="shared" si="0"/>
        <v>232</v>
      </c>
      <c r="K24" s="1"/>
      <c r="L24" s="1" t="s">
        <v>22</v>
      </c>
      <c r="M24" s="106" t="s">
        <v>414</v>
      </c>
      <c r="N24" s="107" t="s">
        <v>73</v>
      </c>
      <c r="O24" s="106" t="s">
        <v>5</v>
      </c>
      <c r="P24" s="9">
        <v>16</v>
      </c>
      <c r="X24" s="90">
        <v>17</v>
      </c>
      <c r="Y24" s="3" t="s">
        <v>551</v>
      </c>
      <c r="Z24" s="2" t="s">
        <v>104</v>
      </c>
      <c r="AA24" s="2" t="s">
        <v>32</v>
      </c>
      <c r="AB24" s="9">
        <v>16</v>
      </c>
    </row>
    <row r="25" spans="2:28" ht="12.75" customHeight="1" x14ac:dyDescent="0.3">
      <c r="B25" s="139" t="str">
        <f t="shared" si="1"/>
        <v>AHMET EMİR KALKAN</v>
      </c>
      <c r="C25" s="55" t="s">
        <v>539</v>
      </c>
      <c r="D25" s="2" t="s">
        <v>91</v>
      </c>
      <c r="E25" s="2" t="s">
        <v>37</v>
      </c>
      <c r="F25" s="177">
        <v>22</v>
      </c>
      <c r="G25" s="178">
        <v>200</v>
      </c>
      <c r="H25" s="179"/>
      <c r="I25" s="212"/>
      <c r="J25" s="190">
        <f t="shared" si="0"/>
        <v>222</v>
      </c>
      <c r="K25" s="1"/>
      <c r="L25" s="1" t="s">
        <v>22</v>
      </c>
      <c r="M25" s="106" t="s">
        <v>135</v>
      </c>
      <c r="N25" s="107" t="s">
        <v>354</v>
      </c>
      <c r="O25" s="106" t="s">
        <v>3</v>
      </c>
      <c r="P25" s="9">
        <v>16</v>
      </c>
      <c r="X25" s="90">
        <v>17</v>
      </c>
      <c r="Y25" s="3" t="s">
        <v>552</v>
      </c>
      <c r="Z25" s="2" t="s">
        <v>361</v>
      </c>
      <c r="AA25" s="2" t="s">
        <v>37</v>
      </c>
      <c r="AB25" s="9">
        <v>16</v>
      </c>
    </row>
    <row r="26" spans="2:28" ht="12.75" customHeight="1" x14ac:dyDescent="0.3">
      <c r="B26" s="139" t="str">
        <f t="shared" si="1"/>
        <v>EMİR YALÇIN PEHLİVAN</v>
      </c>
      <c r="C26" s="125" t="s">
        <v>96</v>
      </c>
      <c r="D26" s="107" t="s">
        <v>114</v>
      </c>
      <c r="E26" s="106" t="s">
        <v>46</v>
      </c>
      <c r="F26" s="177"/>
      <c r="G26" s="178">
        <v>200</v>
      </c>
      <c r="H26" s="179">
        <v>19</v>
      </c>
      <c r="I26" s="195"/>
      <c r="J26" s="190">
        <f t="shared" si="0"/>
        <v>219</v>
      </c>
      <c r="K26" s="1"/>
      <c r="L26" s="1" t="s">
        <v>23</v>
      </c>
      <c r="M26" s="108" t="s">
        <v>242</v>
      </c>
      <c r="N26" s="107" t="s">
        <v>361</v>
      </c>
      <c r="O26" s="106" t="s">
        <v>37</v>
      </c>
      <c r="P26" s="9">
        <v>8</v>
      </c>
      <c r="X26" s="90">
        <v>25</v>
      </c>
      <c r="Y26" s="3" t="s">
        <v>553</v>
      </c>
      <c r="Z26" s="2" t="s">
        <v>393</v>
      </c>
      <c r="AA26" s="2" t="s">
        <v>35</v>
      </c>
      <c r="AB26" s="9">
        <v>8</v>
      </c>
    </row>
    <row r="27" spans="2:28" ht="12.75" customHeight="1" x14ac:dyDescent="0.3">
      <c r="B27" s="139" t="str">
        <f t="shared" si="1"/>
        <v>FURKAN KONYALI</v>
      </c>
      <c r="C27" s="55" t="s">
        <v>543</v>
      </c>
      <c r="D27" s="2" t="s">
        <v>354</v>
      </c>
      <c r="E27" s="2" t="s">
        <v>3</v>
      </c>
      <c r="F27" s="177">
        <v>18</v>
      </c>
      <c r="G27" s="178">
        <v>200</v>
      </c>
      <c r="H27" s="179"/>
      <c r="I27" s="206"/>
      <c r="J27" s="190">
        <f t="shared" si="0"/>
        <v>218</v>
      </c>
      <c r="K27" s="1"/>
      <c r="L27" s="1" t="s">
        <v>23</v>
      </c>
      <c r="M27" s="108" t="s">
        <v>143</v>
      </c>
      <c r="N27" s="107" t="s">
        <v>275</v>
      </c>
      <c r="O27" s="106" t="s">
        <v>117</v>
      </c>
      <c r="P27" s="9">
        <v>8</v>
      </c>
      <c r="X27" s="90">
        <v>25</v>
      </c>
      <c r="Y27" s="3" t="s">
        <v>554</v>
      </c>
      <c r="Z27" s="2" t="s">
        <v>42</v>
      </c>
      <c r="AA27" s="2" t="s">
        <v>30</v>
      </c>
      <c r="AB27" s="9">
        <v>8</v>
      </c>
    </row>
    <row r="28" spans="2:28" ht="12.75" customHeight="1" x14ac:dyDescent="0.3">
      <c r="B28" s="139" t="str">
        <f t="shared" si="1"/>
        <v>MEHMET FATİH GEZER</v>
      </c>
      <c r="C28" s="55" t="s">
        <v>544</v>
      </c>
      <c r="D28" s="2" t="s">
        <v>31</v>
      </c>
      <c r="E28" s="2" t="s">
        <v>30</v>
      </c>
      <c r="F28" s="177">
        <v>17</v>
      </c>
      <c r="G28" s="178">
        <v>200</v>
      </c>
      <c r="H28" s="179"/>
      <c r="I28" s="206"/>
      <c r="J28" s="190">
        <f t="shared" si="0"/>
        <v>217</v>
      </c>
      <c r="K28" s="1"/>
      <c r="L28" s="1" t="s">
        <v>23</v>
      </c>
      <c r="M28" s="108" t="s">
        <v>196</v>
      </c>
      <c r="N28" s="107" t="s">
        <v>106</v>
      </c>
      <c r="O28" s="106" t="s">
        <v>30</v>
      </c>
      <c r="P28" s="9">
        <v>8</v>
      </c>
      <c r="X28" s="90">
        <v>25</v>
      </c>
      <c r="Y28" s="3" t="s">
        <v>555</v>
      </c>
      <c r="Z28" s="2" t="s">
        <v>537</v>
      </c>
      <c r="AA28" s="2" t="s">
        <v>30</v>
      </c>
      <c r="AB28" s="9">
        <v>8</v>
      </c>
    </row>
    <row r="29" spans="2:28" ht="12.75" customHeight="1" x14ac:dyDescent="0.3">
      <c r="B29" s="139" t="str">
        <f t="shared" si="1"/>
        <v>BARAN ERDEM</v>
      </c>
      <c r="C29" s="55" t="s">
        <v>549</v>
      </c>
      <c r="D29" s="2" t="s">
        <v>127</v>
      </c>
      <c r="E29" s="2" t="s">
        <v>27</v>
      </c>
      <c r="F29" s="177">
        <v>16</v>
      </c>
      <c r="G29" s="178">
        <v>200</v>
      </c>
      <c r="H29" s="179"/>
      <c r="I29" s="206"/>
      <c r="J29" s="190">
        <f t="shared" si="0"/>
        <v>216</v>
      </c>
      <c r="K29" s="1"/>
      <c r="L29" s="1" t="s">
        <v>23</v>
      </c>
      <c r="M29" s="108" t="s">
        <v>415</v>
      </c>
      <c r="N29" s="107" t="s">
        <v>118</v>
      </c>
      <c r="O29" s="106" t="s">
        <v>47</v>
      </c>
      <c r="P29" s="9">
        <v>8</v>
      </c>
      <c r="X29" s="90">
        <v>25</v>
      </c>
      <c r="Y29" s="3" t="s">
        <v>556</v>
      </c>
      <c r="Z29" s="2" t="s">
        <v>361</v>
      </c>
      <c r="AA29" s="2" t="s">
        <v>37</v>
      </c>
      <c r="AB29" s="9">
        <v>8</v>
      </c>
    </row>
    <row r="30" spans="2:28" ht="12.75" customHeight="1" x14ac:dyDescent="0.3">
      <c r="B30" s="139" t="str">
        <f t="shared" si="1"/>
        <v>DEMİR YÖNÜ</v>
      </c>
      <c r="C30" s="55" t="s">
        <v>550</v>
      </c>
      <c r="D30" s="2" t="s">
        <v>458</v>
      </c>
      <c r="E30" s="2" t="s">
        <v>30</v>
      </c>
      <c r="F30" s="177">
        <v>16</v>
      </c>
      <c r="G30" s="178">
        <v>200</v>
      </c>
      <c r="H30" s="179"/>
      <c r="I30" s="206"/>
      <c r="J30" s="190">
        <f t="shared" si="0"/>
        <v>216</v>
      </c>
      <c r="K30" s="1"/>
      <c r="L30" s="1" t="s">
        <v>23</v>
      </c>
      <c r="M30" s="108" t="s">
        <v>416</v>
      </c>
      <c r="N30" s="107" t="s">
        <v>397</v>
      </c>
      <c r="O30" s="106" t="s">
        <v>30</v>
      </c>
      <c r="P30" s="9">
        <v>8</v>
      </c>
      <c r="X30" s="90">
        <v>25</v>
      </c>
      <c r="Y30" s="3" t="s">
        <v>557</v>
      </c>
      <c r="Z30" s="2" t="s">
        <v>558</v>
      </c>
      <c r="AA30" s="2" t="s">
        <v>559</v>
      </c>
      <c r="AB30" s="9">
        <v>8</v>
      </c>
    </row>
    <row r="31" spans="2:28" ht="12.75" customHeight="1" x14ac:dyDescent="0.3">
      <c r="B31" s="139" t="str">
        <f t="shared" si="1"/>
        <v>DURMUŞ ALİ ERĞÜL</v>
      </c>
      <c r="C31" s="134" t="s">
        <v>409</v>
      </c>
      <c r="D31" s="107" t="s">
        <v>410</v>
      </c>
      <c r="E31" s="106" t="s">
        <v>28</v>
      </c>
      <c r="F31" s="177"/>
      <c r="G31" s="178">
        <v>200</v>
      </c>
      <c r="H31" s="179">
        <v>16</v>
      </c>
      <c r="I31" s="195"/>
      <c r="J31" s="190">
        <f t="shared" si="0"/>
        <v>216</v>
      </c>
      <c r="K31" s="1"/>
      <c r="L31" s="1" t="s">
        <v>23</v>
      </c>
      <c r="M31" s="108" t="s">
        <v>417</v>
      </c>
      <c r="N31" s="107" t="s">
        <v>418</v>
      </c>
      <c r="O31" s="106" t="s">
        <v>419</v>
      </c>
      <c r="P31" s="9">
        <v>8</v>
      </c>
      <c r="X31" s="90">
        <v>25</v>
      </c>
      <c r="Y31" s="3" t="s">
        <v>560</v>
      </c>
      <c r="Z31" s="2" t="s">
        <v>561</v>
      </c>
      <c r="AA31" s="2" t="s">
        <v>419</v>
      </c>
      <c r="AB31" s="9">
        <v>8</v>
      </c>
    </row>
    <row r="32" spans="2:28" ht="12.75" customHeight="1" x14ac:dyDescent="0.3">
      <c r="B32" s="139" t="str">
        <f t="shared" si="1"/>
        <v>DURSUN AYAZ NARMAN</v>
      </c>
      <c r="C32" s="125" t="s">
        <v>417</v>
      </c>
      <c r="D32" s="107" t="s">
        <v>418</v>
      </c>
      <c r="E32" s="106" t="s">
        <v>419</v>
      </c>
      <c r="F32" s="177">
        <v>8</v>
      </c>
      <c r="G32" s="178">
        <v>200</v>
      </c>
      <c r="H32" s="179">
        <v>8</v>
      </c>
      <c r="I32" s="195"/>
      <c r="J32" s="190">
        <f t="shared" si="0"/>
        <v>216</v>
      </c>
      <c r="K32" s="1"/>
      <c r="L32" s="1" t="s">
        <v>23</v>
      </c>
      <c r="M32" s="108" t="s">
        <v>420</v>
      </c>
      <c r="N32" s="107" t="s">
        <v>122</v>
      </c>
      <c r="O32" s="106" t="s">
        <v>35</v>
      </c>
      <c r="P32" s="9">
        <v>8</v>
      </c>
      <c r="X32" s="90">
        <v>25</v>
      </c>
      <c r="Y32" s="3" t="s">
        <v>562</v>
      </c>
      <c r="Z32" s="2" t="s">
        <v>122</v>
      </c>
      <c r="AA32" s="2" t="s">
        <v>35</v>
      </c>
      <c r="AB32" s="9">
        <v>8</v>
      </c>
    </row>
    <row r="33" spans="2:28" ht="12.75" customHeight="1" x14ac:dyDescent="0.3">
      <c r="B33" s="139" t="str">
        <f t="shared" si="1"/>
        <v>KEREM GÜLLER</v>
      </c>
      <c r="C33" s="134" t="s">
        <v>416</v>
      </c>
      <c r="D33" s="107" t="s">
        <v>397</v>
      </c>
      <c r="E33" s="106" t="s">
        <v>30</v>
      </c>
      <c r="F33" s="177">
        <v>8</v>
      </c>
      <c r="G33" s="178">
        <v>200</v>
      </c>
      <c r="H33" s="179">
        <v>8</v>
      </c>
      <c r="I33" s="195"/>
      <c r="J33" s="190">
        <f t="shared" si="0"/>
        <v>216</v>
      </c>
      <c r="K33" s="1"/>
      <c r="L33" s="1" t="s">
        <v>23</v>
      </c>
      <c r="M33" s="108" t="s">
        <v>421</v>
      </c>
      <c r="N33" s="107" t="s">
        <v>147</v>
      </c>
      <c r="O33" s="106" t="s">
        <v>39</v>
      </c>
      <c r="P33" s="9">
        <v>8</v>
      </c>
      <c r="X33" s="90">
        <v>25</v>
      </c>
      <c r="Y33" s="3" t="s">
        <v>563</v>
      </c>
      <c r="Z33" s="2" t="s">
        <v>564</v>
      </c>
      <c r="AA33" s="2" t="s">
        <v>72</v>
      </c>
      <c r="AB33" s="9">
        <v>8</v>
      </c>
    </row>
    <row r="34" spans="2:28" ht="12.75" customHeight="1" x14ac:dyDescent="0.3">
      <c r="B34" s="139" t="str">
        <f t="shared" si="1"/>
        <v>KERİM ESAT ODACI</v>
      </c>
      <c r="C34" s="55" t="s">
        <v>420</v>
      </c>
      <c r="D34" s="2" t="s">
        <v>122</v>
      </c>
      <c r="E34" s="2" t="s">
        <v>35</v>
      </c>
      <c r="F34" s="177">
        <v>8</v>
      </c>
      <c r="G34" s="178">
        <v>200</v>
      </c>
      <c r="H34" s="179">
        <v>8</v>
      </c>
      <c r="I34" s="212"/>
      <c r="J34" s="190">
        <f t="shared" si="0"/>
        <v>216</v>
      </c>
      <c r="K34" s="1"/>
      <c r="L34" s="1"/>
      <c r="X34" s="90"/>
      <c r="Y34" s="3"/>
      <c r="Z34" s="2"/>
      <c r="AA34" s="2"/>
      <c r="AB34" s="9"/>
    </row>
    <row r="35" spans="2:28" ht="12.75" customHeight="1" x14ac:dyDescent="0.3">
      <c r="B35" s="139" t="str">
        <f t="shared" si="1"/>
        <v>MEHMET DEMİRTAŞ</v>
      </c>
      <c r="C35" s="134" t="s">
        <v>411</v>
      </c>
      <c r="D35" s="107" t="s">
        <v>116</v>
      </c>
      <c r="E35" s="106" t="s">
        <v>38</v>
      </c>
      <c r="F35" s="177"/>
      <c r="G35" s="178">
        <v>200</v>
      </c>
      <c r="H35" s="179">
        <v>16</v>
      </c>
      <c r="I35" s="195"/>
      <c r="J35" s="190">
        <f t="shared" si="0"/>
        <v>216</v>
      </c>
      <c r="K35" s="1"/>
      <c r="L35" s="1"/>
      <c r="X35" s="90"/>
      <c r="Y35" s="3"/>
      <c r="Z35" s="2"/>
      <c r="AA35" s="2"/>
      <c r="AB35" s="9"/>
    </row>
    <row r="36" spans="2:28" ht="12.75" customHeight="1" x14ac:dyDescent="0.3">
      <c r="B36" s="139" t="str">
        <f t="shared" si="1"/>
        <v>METEHAN ŞAHİN</v>
      </c>
      <c r="C36" s="55" t="s">
        <v>242</v>
      </c>
      <c r="D36" s="2" t="s">
        <v>361</v>
      </c>
      <c r="E36" s="2" t="s">
        <v>37</v>
      </c>
      <c r="F36" s="177">
        <v>8</v>
      </c>
      <c r="G36" s="178">
        <v>200</v>
      </c>
      <c r="H36" s="179">
        <v>8</v>
      </c>
      <c r="I36" s="212"/>
      <c r="J36" s="190">
        <f t="shared" si="0"/>
        <v>216</v>
      </c>
      <c r="K36" s="1"/>
      <c r="L36" s="1"/>
      <c r="M36" s="3"/>
      <c r="N36" s="3"/>
      <c r="O36" s="3"/>
      <c r="X36" s="90"/>
      <c r="Y36" s="3"/>
      <c r="Z36" s="2"/>
      <c r="AA36" s="2"/>
      <c r="AB36" s="9"/>
    </row>
    <row r="37" spans="2:28" ht="12.75" customHeight="1" x14ac:dyDescent="0.3">
      <c r="B37" s="139" t="str">
        <f t="shared" si="1"/>
        <v>AHMET EFE YILMAZ</v>
      </c>
      <c r="C37" s="55" t="s">
        <v>555</v>
      </c>
      <c r="D37" s="2" t="s">
        <v>537</v>
      </c>
      <c r="E37" s="2" t="s">
        <v>30</v>
      </c>
      <c r="F37" s="177">
        <v>8</v>
      </c>
      <c r="G37" s="178">
        <v>200</v>
      </c>
      <c r="H37" s="179"/>
      <c r="I37" s="206"/>
      <c r="J37" s="190">
        <f t="shared" si="0"/>
        <v>208</v>
      </c>
      <c r="K37" s="1"/>
      <c r="L37" s="1"/>
      <c r="M37" s="3"/>
      <c r="N37" s="3"/>
      <c r="O37" s="3"/>
      <c r="X37" s="90"/>
      <c r="Y37" s="3"/>
      <c r="Z37" s="2"/>
      <c r="AA37" s="2"/>
      <c r="AB37" s="9"/>
    </row>
    <row r="38" spans="2:28" ht="12.75" customHeight="1" x14ac:dyDescent="0.3">
      <c r="B38" s="139" t="str">
        <f t="shared" si="1"/>
        <v>EMİR SARIDOĞAN</v>
      </c>
      <c r="C38" s="55" t="s">
        <v>421</v>
      </c>
      <c r="D38" s="2" t="s">
        <v>147</v>
      </c>
      <c r="E38" s="2" t="s">
        <v>39</v>
      </c>
      <c r="F38" s="177"/>
      <c r="G38" s="178">
        <v>200</v>
      </c>
      <c r="H38" s="179">
        <v>8</v>
      </c>
      <c r="I38" s="195"/>
      <c r="J38" s="190">
        <f t="shared" si="0"/>
        <v>208</v>
      </c>
      <c r="K38" s="1"/>
      <c r="L38" s="1"/>
      <c r="M38" s="3"/>
      <c r="N38" s="3"/>
      <c r="O38" s="3"/>
      <c r="X38" s="90"/>
      <c r="Y38" s="3"/>
      <c r="Z38" s="2"/>
      <c r="AA38" s="2"/>
      <c r="AB38" s="9"/>
    </row>
    <row r="39" spans="2:28" ht="12.75" customHeight="1" x14ac:dyDescent="0.3">
      <c r="B39" s="139" t="str">
        <f t="shared" ref="B39:B44" si="2">UPPER(TRIM(C38))</f>
        <v>EMİR SARIDOĞAN</v>
      </c>
      <c r="C39" s="55" t="s">
        <v>557</v>
      </c>
      <c r="D39" s="2" t="s">
        <v>558</v>
      </c>
      <c r="E39" s="2" t="s">
        <v>559</v>
      </c>
      <c r="F39" s="177">
        <v>8</v>
      </c>
      <c r="G39" s="178">
        <v>200</v>
      </c>
      <c r="H39" s="179"/>
      <c r="I39" s="206"/>
      <c r="J39" s="190">
        <f t="shared" si="0"/>
        <v>208</v>
      </c>
      <c r="K39" s="1"/>
      <c r="L39" s="1"/>
      <c r="M39" s="3"/>
      <c r="N39" s="3"/>
      <c r="O39" s="3"/>
      <c r="X39" s="90"/>
      <c r="Y39" s="3"/>
      <c r="Z39" s="2"/>
      <c r="AA39" s="2"/>
      <c r="AB39" s="9"/>
    </row>
    <row r="40" spans="2:28" ht="12.75" customHeight="1" x14ac:dyDescent="0.3">
      <c r="B40" s="139" t="str">
        <f t="shared" si="2"/>
        <v>ENSAR ERFİDAN VAN</v>
      </c>
      <c r="C40" s="55" t="s">
        <v>415</v>
      </c>
      <c r="D40" s="2" t="s">
        <v>118</v>
      </c>
      <c r="E40" s="2" t="s">
        <v>47</v>
      </c>
      <c r="F40" s="177"/>
      <c r="G40" s="178">
        <v>200</v>
      </c>
      <c r="H40" s="179">
        <v>8</v>
      </c>
      <c r="I40" s="195"/>
      <c r="J40" s="190">
        <f t="shared" si="0"/>
        <v>208</v>
      </c>
      <c r="K40" s="1"/>
      <c r="L40" s="1"/>
      <c r="M40" s="3"/>
      <c r="N40" s="3"/>
      <c r="O40" s="3"/>
      <c r="X40" s="90"/>
      <c r="Y40" s="3"/>
      <c r="Z40" s="2"/>
      <c r="AA40" s="2"/>
      <c r="AB40" s="9"/>
    </row>
    <row r="41" spans="2:28" ht="12.75" customHeight="1" x14ac:dyDescent="0.3">
      <c r="B41" s="139" t="str">
        <f t="shared" si="2"/>
        <v>ENVER AYHAN</v>
      </c>
      <c r="C41" s="55" t="s">
        <v>143</v>
      </c>
      <c r="D41" s="2" t="s">
        <v>275</v>
      </c>
      <c r="E41" s="2" t="s">
        <v>117</v>
      </c>
      <c r="F41" s="177"/>
      <c r="G41" s="178">
        <v>200</v>
      </c>
      <c r="H41" s="179">
        <v>8</v>
      </c>
      <c r="I41" s="195"/>
      <c r="J41" s="190">
        <f t="shared" si="0"/>
        <v>208</v>
      </c>
      <c r="K41" s="1"/>
      <c r="L41" s="1"/>
      <c r="M41" s="3"/>
      <c r="N41" s="3"/>
      <c r="O41" s="3"/>
      <c r="X41" s="90"/>
      <c r="Y41" s="3"/>
      <c r="Z41" s="2"/>
      <c r="AA41" s="2"/>
      <c r="AB41" s="9"/>
    </row>
    <row r="42" spans="2:28" ht="12.75" customHeight="1" x14ac:dyDescent="0.3">
      <c r="B42" s="139" t="str">
        <f t="shared" si="2"/>
        <v>EYMEN YERDELEN</v>
      </c>
      <c r="C42" s="125" t="s">
        <v>196</v>
      </c>
      <c r="D42" s="107" t="s">
        <v>106</v>
      </c>
      <c r="E42" s="106" t="s">
        <v>30</v>
      </c>
      <c r="F42" s="177"/>
      <c r="G42" s="178">
        <v>200</v>
      </c>
      <c r="H42" s="179">
        <v>8</v>
      </c>
      <c r="I42" s="195"/>
      <c r="J42" s="190">
        <f t="shared" si="0"/>
        <v>208</v>
      </c>
      <c r="K42" s="1"/>
      <c r="L42" s="1"/>
      <c r="M42" s="3"/>
      <c r="N42" s="3"/>
      <c r="O42" s="3"/>
      <c r="X42" s="90"/>
      <c r="Y42" s="3"/>
      <c r="Z42" s="2"/>
      <c r="AA42" s="2"/>
      <c r="AB42" s="9"/>
    </row>
    <row r="43" spans="2:28" ht="12.75" customHeight="1" x14ac:dyDescent="0.3">
      <c r="B43" s="139" t="str">
        <f t="shared" si="2"/>
        <v>HÜSEYİN UTKU KIRBAÇ</v>
      </c>
      <c r="C43" s="57" t="s">
        <v>563</v>
      </c>
      <c r="D43" s="6" t="s">
        <v>564</v>
      </c>
      <c r="E43" s="6" t="s">
        <v>72</v>
      </c>
      <c r="F43" s="177">
        <v>8</v>
      </c>
      <c r="G43" s="178">
        <v>200</v>
      </c>
      <c r="H43" s="179"/>
      <c r="I43" s="206"/>
      <c r="J43" s="190">
        <f t="shared" si="0"/>
        <v>208</v>
      </c>
      <c r="K43" s="1"/>
      <c r="L43" s="1"/>
      <c r="M43" s="3"/>
      <c r="N43" s="3"/>
      <c r="O43" s="3"/>
      <c r="X43" s="90"/>
      <c r="Y43" s="3"/>
      <c r="Z43" s="2"/>
      <c r="AA43" s="2"/>
      <c r="AB43" s="9"/>
    </row>
    <row r="44" spans="2:28" ht="12.75" customHeight="1" x14ac:dyDescent="0.3">
      <c r="B44" s="139" t="str">
        <f t="shared" si="2"/>
        <v>KUZEY ÖZNERGİZ DNZ</v>
      </c>
      <c r="C44" s="55" t="s">
        <v>553</v>
      </c>
      <c r="D44" s="2" t="s">
        <v>393</v>
      </c>
      <c r="E44" s="2" t="s">
        <v>35</v>
      </c>
      <c r="F44" s="177">
        <v>8</v>
      </c>
      <c r="G44" s="178">
        <v>200</v>
      </c>
      <c r="H44" s="179"/>
      <c r="I44" s="206"/>
      <c r="J44" s="190">
        <f t="shared" si="0"/>
        <v>208</v>
      </c>
      <c r="K44" s="1"/>
      <c r="L44" s="1"/>
      <c r="M44" s="3"/>
      <c r="N44" s="3"/>
      <c r="O44" s="3"/>
      <c r="X44" s="90"/>
      <c r="Y44" s="3"/>
      <c r="Z44" s="2"/>
      <c r="AA44" s="2"/>
      <c r="AB44" s="9"/>
    </row>
    <row r="45" spans="2:28" ht="12.75" customHeight="1" x14ac:dyDescent="0.3">
      <c r="I45" s="206"/>
      <c r="J45" s="192"/>
      <c r="X45" s="90"/>
      <c r="Y45" s="3"/>
      <c r="Z45" s="2"/>
      <c r="AA45" s="2"/>
      <c r="AB45" s="9"/>
    </row>
    <row r="46" spans="2:28" ht="12.75" customHeight="1" x14ac:dyDescent="0.3">
      <c r="I46" s="206"/>
      <c r="J46" s="192"/>
      <c r="K46" s="1"/>
      <c r="X46" s="90"/>
      <c r="Y46" s="3"/>
      <c r="Z46" s="2"/>
      <c r="AA46" s="2"/>
      <c r="AB46" s="9"/>
    </row>
    <row r="47" spans="2:28" ht="12.75" customHeight="1" x14ac:dyDescent="0.3">
      <c r="I47" s="206"/>
      <c r="J47" s="192"/>
      <c r="X47" s="90"/>
      <c r="Y47" s="3"/>
      <c r="Z47" s="2"/>
      <c r="AA47" s="2"/>
      <c r="AB47" s="9"/>
    </row>
    <row r="48" spans="2:28" ht="12.75" customHeight="1" x14ac:dyDescent="0.3">
      <c r="I48" s="206"/>
      <c r="J48" s="192"/>
      <c r="X48" s="90"/>
      <c r="Y48" s="3"/>
      <c r="Z48" s="2"/>
      <c r="AA48" s="2"/>
      <c r="AB48" s="9"/>
    </row>
    <row r="49" spans="9:28" ht="12.75" customHeight="1" x14ac:dyDescent="0.3">
      <c r="I49" s="206"/>
      <c r="J49" s="192"/>
      <c r="X49" s="90"/>
      <c r="Y49" s="3"/>
      <c r="Z49" s="2"/>
      <c r="AA49" s="2"/>
      <c r="AB49" s="9"/>
    </row>
    <row r="50" spans="9:28" ht="12.75" customHeight="1" x14ac:dyDescent="0.3">
      <c r="I50" s="206"/>
      <c r="J50" s="192"/>
      <c r="X50" s="90"/>
      <c r="Y50" s="3"/>
      <c r="Z50" s="2"/>
      <c r="AA50" s="2"/>
      <c r="AB50" s="9"/>
    </row>
    <row r="51" spans="9:28" ht="12.75" customHeight="1" x14ac:dyDescent="0.3">
      <c r="I51" s="206"/>
      <c r="J51" s="192"/>
      <c r="X51" s="90"/>
      <c r="Y51" s="3"/>
      <c r="Z51" s="2"/>
      <c r="AA51" s="2"/>
      <c r="AB51" s="9"/>
    </row>
    <row r="52" spans="9:28" ht="12.75" customHeight="1" x14ac:dyDescent="0.3">
      <c r="I52" s="206"/>
      <c r="J52" s="192"/>
      <c r="K52" s="1"/>
    </row>
    <row r="53" spans="9:28" ht="12.75" customHeight="1" x14ac:dyDescent="0.3">
      <c r="I53" s="206"/>
      <c r="J53" s="192"/>
    </row>
    <row r="54" spans="9:28" ht="12.75" customHeight="1" x14ac:dyDescent="0.3">
      <c r="I54" s="206"/>
      <c r="J54" s="192"/>
      <c r="K54" s="1"/>
      <c r="P54" s="6"/>
      <c r="Q54" s="9"/>
    </row>
    <row r="55" spans="9:28" ht="12.75" customHeight="1" x14ac:dyDescent="0.3">
      <c r="I55" s="206"/>
      <c r="J55" s="192"/>
      <c r="P55" s="6"/>
      <c r="Q55" s="9"/>
    </row>
    <row r="56" spans="9:28" ht="12.75" customHeight="1" x14ac:dyDescent="0.3">
      <c r="I56" s="206"/>
      <c r="J56" s="192"/>
      <c r="P56" s="6"/>
      <c r="Q56" s="9"/>
    </row>
    <row r="57" spans="9:28" ht="12.75" customHeight="1" x14ac:dyDescent="0.3">
      <c r="I57" s="206"/>
      <c r="J57" s="192"/>
      <c r="K57" s="1"/>
      <c r="P57" s="6"/>
      <c r="Q57" s="9"/>
    </row>
    <row r="58" spans="9:28" ht="12.75" customHeight="1" x14ac:dyDescent="0.3">
      <c r="I58" s="206"/>
      <c r="J58" s="192"/>
      <c r="P58" s="6"/>
      <c r="Q58" s="9"/>
    </row>
    <row r="59" spans="9:28" ht="12.75" customHeight="1" x14ac:dyDescent="0.3">
      <c r="I59" s="206"/>
      <c r="J59" s="192"/>
      <c r="K59" s="1"/>
      <c r="P59" s="6"/>
      <c r="Q59" s="9"/>
    </row>
    <row r="60" spans="9:28" ht="12.75" customHeight="1" x14ac:dyDescent="0.3">
      <c r="I60" s="206"/>
      <c r="J60" s="192"/>
      <c r="P60" s="6"/>
      <c r="Q60" s="9"/>
    </row>
    <row r="61" spans="9:28" ht="12.75" customHeight="1" x14ac:dyDescent="0.3">
      <c r="I61" s="206"/>
      <c r="J61" s="192"/>
      <c r="P61" s="6"/>
      <c r="Q61" s="9"/>
    </row>
    <row r="62" spans="9:28" ht="12.75" customHeight="1" x14ac:dyDescent="0.3">
      <c r="I62" s="206"/>
      <c r="J62" s="192"/>
      <c r="P62" s="6"/>
      <c r="Q62" s="9"/>
    </row>
    <row r="63" spans="9:28" ht="12.75" customHeight="1" x14ac:dyDescent="0.3">
      <c r="I63" s="206"/>
      <c r="J63" s="192"/>
      <c r="K63" s="1"/>
    </row>
    <row r="64" spans="9:28" ht="12.75" customHeight="1" x14ac:dyDescent="0.3">
      <c r="I64" s="206"/>
      <c r="J64" s="192"/>
      <c r="K64" s="1"/>
    </row>
    <row r="65" spans="9:11" ht="12.75" customHeight="1" x14ac:dyDescent="0.3">
      <c r="I65" s="206"/>
      <c r="J65" s="192"/>
    </row>
    <row r="66" spans="9:11" ht="12.75" customHeight="1" x14ac:dyDescent="0.3">
      <c r="I66" s="206"/>
      <c r="J66" s="192"/>
    </row>
    <row r="67" spans="9:11" ht="12.75" customHeight="1" x14ac:dyDescent="0.3">
      <c r="I67" s="206"/>
      <c r="J67" s="192"/>
      <c r="K67" s="1"/>
    </row>
    <row r="68" spans="9:11" ht="12.75" customHeight="1" x14ac:dyDescent="0.3">
      <c r="I68" s="206"/>
      <c r="J68" s="192"/>
    </row>
    <row r="69" spans="9:11" ht="12.75" customHeight="1" x14ac:dyDescent="0.3">
      <c r="I69" s="206"/>
      <c r="J69" s="192"/>
    </row>
    <row r="70" spans="9:11" ht="12.75" customHeight="1" x14ac:dyDescent="0.3">
      <c r="I70" s="206"/>
      <c r="J70" s="192"/>
      <c r="K70" s="1"/>
    </row>
    <row r="71" spans="9:11" ht="12.75" customHeight="1" x14ac:dyDescent="0.3">
      <c r="I71" s="206"/>
      <c r="J71" s="192"/>
    </row>
    <row r="72" spans="9:11" ht="12.75" customHeight="1" x14ac:dyDescent="0.3">
      <c r="I72" s="206"/>
      <c r="J72" s="192"/>
    </row>
    <row r="73" spans="9:11" ht="12.75" customHeight="1" x14ac:dyDescent="0.3">
      <c r="I73" s="206"/>
      <c r="J73" s="192"/>
      <c r="K73" s="1"/>
    </row>
    <row r="74" spans="9:11" ht="12.75" customHeight="1" x14ac:dyDescent="0.3">
      <c r="I74" s="206"/>
      <c r="J74" s="192"/>
    </row>
    <row r="75" spans="9:11" ht="12.75" customHeight="1" x14ac:dyDescent="0.3">
      <c r="I75" s="206"/>
      <c r="J75" s="192"/>
    </row>
    <row r="76" spans="9:11" ht="12.75" customHeight="1" x14ac:dyDescent="0.3">
      <c r="I76" s="206"/>
      <c r="J76" s="192"/>
    </row>
    <row r="77" spans="9:11" ht="12.75" customHeight="1" x14ac:dyDescent="0.3">
      <c r="I77" s="206"/>
      <c r="J77" s="192"/>
    </row>
    <row r="78" spans="9:11" ht="12.75" customHeight="1" x14ac:dyDescent="0.3">
      <c r="I78" s="206"/>
      <c r="J78" s="192"/>
    </row>
    <row r="79" spans="9:11" ht="12.75" customHeight="1" x14ac:dyDescent="0.3">
      <c r="I79" s="206"/>
      <c r="J79" s="192"/>
    </row>
    <row r="80" spans="9:11" ht="12.75" customHeight="1" x14ac:dyDescent="0.3">
      <c r="I80" s="206"/>
      <c r="J80" s="192"/>
    </row>
    <row r="81" spans="9:10" ht="12.75" customHeight="1" x14ac:dyDescent="0.3">
      <c r="I81" s="206"/>
      <c r="J81" s="192"/>
    </row>
    <row r="82" spans="9:10" ht="12.75" customHeight="1" x14ac:dyDescent="0.3">
      <c r="I82" s="206"/>
      <c r="J82" s="192"/>
    </row>
    <row r="83" spans="9:10" ht="12.75" customHeight="1" x14ac:dyDescent="0.3">
      <c r="I83" s="206"/>
      <c r="J83" s="192"/>
    </row>
    <row r="84" spans="9:10" ht="12.75" customHeight="1" x14ac:dyDescent="0.3">
      <c r="I84" s="206"/>
      <c r="J84" s="192"/>
    </row>
    <row r="85" spans="9:10" ht="12.75" customHeight="1" x14ac:dyDescent="0.3">
      <c r="I85" s="206"/>
      <c r="J85" s="192"/>
    </row>
    <row r="86" spans="9:10" ht="12.75" customHeight="1" x14ac:dyDescent="0.3">
      <c r="I86" s="206"/>
      <c r="J86" s="192"/>
    </row>
    <row r="87" spans="9:10" ht="12.75" customHeight="1" x14ac:dyDescent="0.3">
      <c r="I87" s="206"/>
      <c r="J87" s="192"/>
    </row>
    <row r="88" spans="9:10" ht="12.75" customHeight="1" x14ac:dyDescent="0.3">
      <c r="I88" s="206"/>
      <c r="J88" s="192"/>
    </row>
    <row r="89" spans="9:10" ht="12.75" customHeight="1" x14ac:dyDescent="0.3">
      <c r="I89" s="206"/>
      <c r="J89" s="192"/>
    </row>
    <row r="90" spans="9:10" ht="12.75" customHeight="1" x14ac:dyDescent="0.3">
      <c r="I90" s="206"/>
      <c r="J90" s="192"/>
    </row>
    <row r="91" spans="9:10" ht="12.75" customHeight="1" x14ac:dyDescent="0.3">
      <c r="I91" s="206"/>
    </row>
    <row r="92" spans="9:10" ht="12.75" customHeight="1" x14ac:dyDescent="0.3">
      <c r="I92" s="206"/>
    </row>
  </sheetData>
  <sortState xmlns:xlrd2="http://schemas.microsoft.com/office/spreadsheetml/2017/richdata2" ref="C2:J129">
    <sortCondition descending="1" ref="J2:J129"/>
  </sortState>
  <mergeCells count="1">
    <mergeCell ref="R1:V1"/>
  </mergeCells>
  <phoneticPr fontId="27" type="noConversion"/>
  <conditionalFormatting sqref="C1 C3:C1048576">
    <cfRule type="duplicateValues" dxfId="157" priority="267"/>
    <cfRule type="duplicateValues" dxfId="156" priority="268"/>
    <cfRule type="duplicateValues" dxfId="155" priority="269"/>
    <cfRule type="duplicateValues" dxfId="154" priority="270"/>
  </conditionalFormatting>
  <conditionalFormatting sqref="C2">
    <cfRule type="duplicateValues" dxfId="153" priority="1"/>
    <cfRule type="duplicateValues" dxfId="152" priority="2"/>
    <cfRule type="duplicateValues" dxfId="151" priority="5"/>
    <cfRule type="duplicateValues" dxfId="150" priority="6"/>
    <cfRule type="duplicateValues" dxfId="149" priority="8"/>
    <cfRule type="duplicateValues" dxfId="148" priority="9"/>
  </conditionalFormatting>
  <conditionalFormatting sqref="C45:C1048576 C1 C3:C32">
    <cfRule type="duplicateValues" dxfId="147" priority="287"/>
    <cfRule type="duplicateValues" dxfId="146" priority="288"/>
  </conditionalFormatting>
  <conditionalFormatting sqref="C45:C1048576 C1">
    <cfRule type="duplicateValues" dxfId="145" priority="253"/>
    <cfRule type="duplicateValues" dxfId="144" priority="254"/>
    <cfRule type="duplicateValues" dxfId="143" priority="255"/>
    <cfRule type="duplicateValues" dxfId="142" priority="256"/>
  </conditionalFormatting>
  <conditionalFormatting sqref="D2:E32">
    <cfRule type="containsErrors" dxfId="141" priority="7">
      <formula>ISERROR(D2)</formula>
    </cfRule>
  </conditionalFormatting>
  <conditionalFormatting sqref="I1 I3:I1048576">
    <cfRule type="duplicateValues" dxfId="140" priority="295"/>
  </conditionalFormatting>
  <conditionalFormatting sqref="I2">
    <cfRule type="duplicateValues" dxfId="139" priority="3"/>
    <cfRule type="duplicateValues" dxfId="138" priority="4"/>
  </conditionalFormatting>
  <conditionalFormatting sqref="I3:I15">
    <cfRule type="duplicateValues" dxfId="137" priority="14"/>
  </conditionalFormatting>
  <conditionalFormatting sqref="N2:O33">
    <cfRule type="containsErrors" dxfId="136" priority="12">
      <formula>ISERROR(N2)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B1:AC104"/>
  <sheetViews>
    <sheetView workbookViewId="0">
      <selection activeCell="C7" sqref="C7:J7"/>
    </sheetView>
  </sheetViews>
  <sheetFormatPr defaultColWidth="9.1796875" defaultRowHeight="12.75" customHeight="1" x14ac:dyDescent="0.3"/>
  <cols>
    <col min="1" max="1" width="3" style="16" customWidth="1"/>
    <col min="2" max="2" width="4.36328125" style="141" customWidth="1"/>
    <col min="3" max="3" width="27.81640625" style="37" bestFit="1" customWidth="1"/>
    <col min="4" max="4" width="24" style="16" customWidth="1"/>
    <col min="5" max="5" width="15.36328125" style="51" customWidth="1"/>
    <col min="6" max="6" width="4.6328125" style="23" customWidth="1"/>
    <col min="7" max="7" width="4.1796875" style="23" customWidth="1"/>
    <col min="8" max="8" width="4.453125" style="23" customWidth="1"/>
    <col min="9" max="9" width="4.453125" style="197" customWidth="1"/>
    <col min="10" max="10" width="7.453125" style="198" customWidth="1"/>
    <col min="11" max="11" width="2.453125" style="17" customWidth="1"/>
    <col min="12" max="12" width="3.6328125" style="16" customWidth="1"/>
    <col min="13" max="13" width="21.6328125" style="18" customWidth="1"/>
    <col min="14" max="14" width="24" style="18" customWidth="1"/>
    <col min="15" max="15" width="15.36328125" style="18" customWidth="1"/>
    <col min="16" max="16" width="3.36328125" style="16" customWidth="1"/>
    <col min="17" max="17" width="5" style="16" customWidth="1"/>
    <col min="18" max="18" width="3.6328125" style="16" customWidth="1"/>
    <col min="19" max="19" width="21.1796875" style="16" bestFit="1" customWidth="1"/>
    <col min="20" max="20" width="22.6328125" style="16" customWidth="1"/>
    <col min="21" max="21" width="14.453125" style="16" customWidth="1"/>
    <col min="22" max="22" width="5.81640625" style="34" customWidth="1"/>
    <col min="23" max="23" width="3.36328125" style="16" customWidth="1"/>
    <col min="24" max="24" width="3.6328125" style="18" bestFit="1" customWidth="1"/>
    <col min="25" max="25" width="26.36328125" style="16" bestFit="1" customWidth="1"/>
    <col min="26" max="26" width="25.36328125" style="16" bestFit="1" customWidth="1"/>
    <col min="27" max="27" width="10.81640625" style="16" bestFit="1" customWidth="1"/>
    <col min="28" max="28" width="3.36328125" style="16" bestFit="1" customWidth="1"/>
    <col min="29" max="29" width="3.1796875" style="16" customWidth="1"/>
    <col min="30" max="16384" width="9.1796875" style="16"/>
  </cols>
  <sheetData>
    <row r="1" spans="2:29" s="77" customFormat="1" ht="24.75" customHeight="1" x14ac:dyDescent="0.3">
      <c r="B1" s="138"/>
      <c r="C1" s="88" t="s">
        <v>250</v>
      </c>
      <c r="D1" s="88" t="s">
        <v>99</v>
      </c>
      <c r="E1" s="89" t="s">
        <v>100</v>
      </c>
      <c r="F1" s="96" t="s">
        <v>265</v>
      </c>
      <c r="G1" s="96" t="s">
        <v>43</v>
      </c>
      <c r="H1" s="96" t="s">
        <v>102</v>
      </c>
      <c r="I1" s="193" t="s">
        <v>101</v>
      </c>
      <c r="J1" s="213" t="s">
        <v>98</v>
      </c>
      <c r="K1" s="61"/>
      <c r="L1" s="82"/>
      <c r="M1" s="79" t="s">
        <v>484</v>
      </c>
      <c r="N1" s="224" t="s">
        <v>406</v>
      </c>
      <c r="O1" s="224"/>
      <c r="P1" s="79"/>
      <c r="Q1" s="82"/>
      <c r="R1" s="223" t="s">
        <v>478</v>
      </c>
      <c r="S1" s="223"/>
      <c r="T1" s="223"/>
      <c r="U1" s="223"/>
      <c r="V1" s="223"/>
      <c r="W1" s="82"/>
      <c r="X1" s="224" t="s">
        <v>265</v>
      </c>
      <c r="Y1" s="224"/>
      <c r="Z1" s="224" t="s">
        <v>565</v>
      </c>
      <c r="AA1" s="224"/>
      <c r="AB1" s="82"/>
      <c r="AC1" s="82"/>
    </row>
    <row r="2" spans="2:29" ht="12.75" customHeight="1" x14ac:dyDescent="0.3">
      <c r="B2" s="141" t="str">
        <f>UPPER(TRIM(C2))</f>
        <v>ELA SU YÖNTER</v>
      </c>
      <c r="C2" s="128" t="s">
        <v>161</v>
      </c>
      <c r="D2" s="112" t="s">
        <v>389</v>
      </c>
      <c r="E2" s="111" t="s">
        <v>16</v>
      </c>
      <c r="F2" s="65">
        <v>32</v>
      </c>
      <c r="G2" s="93">
        <v>200</v>
      </c>
      <c r="H2" s="94">
        <v>32</v>
      </c>
      <c r="I2" s="188">
        <v>48</v>
      </c>
      <c r="J2" s="214">
        <f t="shared" ref="J2:J33" si="0">F2+G2+H2+I2</f>
        <v>312</v>
      </c>
      <c r="K2" s="118"/>
      <c r="L2" s="25" t="s">
        <v>0</v>
      </c>
      <c r="M2" s="111" t="s">
        <v>161</v>
      </c>
      <c r="N2" s="112" t="s">
        <v>389</v>
      </c>
      <c r="O2" s="111" t="s">
        <v>16</v>
      </c>
      <c r="P2" s="11">
        <v>32</v>
      </c>
      <c r="R2" s="24" t="s">
        <v>0</v>
      </c>
      <c r="S2" s="168" t="s">
        <v>161</v>
      </c>
      <c r="T2" s="168" t="s">
        <v>389</v>
      </c>
      <c r="U2" s="19" t="s">
        <v>16</v>
      </c>
      <c r="V2" s="184">
        <v>48</v>
      </c>
      <c r="W2" s="187"/>
      <c r="X2" s="43">
        <v>1</v>
      </c>
      <c r="Y2" s="5" t="s">
        <v>566</v>
      </c>
      <c r="Z2" s="4" t="s">
        <v>567</v>
      </c>
      <c r="AA2" s="4" t="s">
        <v>16</v>
      </c>
      <c r="AB2" s="11">
        <v>32</v>
      </c>
    </row>
    <row r="3" spans="2:29" ht="12.75" customHeight="1" x14ac:dyDescent="0.3">
      <c r="B3" s="141" t="str">
        <f>UPPER(TRIM(C3))</f>
        <v>BELİNAY DAVUŞ</v>
      </c>
      <c r="C3" s="129" t="s">
        <v>170</v>
      </c>
      <c r="D3" s="112" t="s">
        <v>335</v>
      </c>
      <c r="E3" s="111" t="s">
        <v>16</v>
      </c>
      <c r="F3" s="65">
        <v>30</v>
      </c>
      <c r="G3" s="93">
        <v>200</v>
      </c>
      <c r="H3" s="94">
        <v>30</v>
      </c>
      <c r="I3" s="188">
        <v>44</v>
      </c>
      <c r="J3" s="214">
        <f t="shared" si="0"/>
        <v>304</v>
      </c>
      <c r="K3" s="25"/>
      <c r="L3" s="25" t="s">
        <v>2</v>
      </c>
      <c r="M3" s="111" t="s">
        <v>55</v>
      </c>
      <c r="N3" s="112" t="s">
        <v>104</v>
      </c>
      <c r="O3" s="111" t="s">
        <v>262</v>
      </c>
      <c r="P3" s="11">
        <v>31</v>
      </c>
      <c r="R3" s="24" t="s">
        <v>2</v>
      </c>
      <c r="S3" s="168" t="s">
        <v>233</v>
      </c>
      <c r="T3" s="168" t="s">
        <v>31</v>
      </c>
      <c r="U3" s="19" t="s">
        <v>30</v>
      </c>
      <c r="V3" s="184">
        <v>47</v>
      </c>
      <c r="W3" s="187"/>
      <c r="X3" s="43">
        <v>2</v>
      </c>
      <c r="Y3" s="5" t="s">
        <v>568</v>
      </c>
      <c r="Z3" s="4" t="s">
        <v>251</v>
      </c>
      <c r="AA3" s="4" t="s">
        <v>30</v>
      </c>
      <c r="AB3" s="11">
        <v>31</v>
      </c>
    </row>
    <row r="4" spans="2:29" ht="12.75" customHeight="1" x14ac:dyDescent="0.3">
      <c r="B4" s="141" t="str">
        <f>UPPER(TRIM(C4))</f>
        <v>EMİNE AYDINAY</v>
      </c>
      <c r="C4" s="129" t="s">
        <v>55</v>
      </c>
      <c r="D4" s="112" t="s">
        <v>104</v>
      </c>
      <c r="E4" s="111" t="s">
        <v>262</v>
      </c>
      <c r="F4" s="65">
        <v>29</v>
      </c>
      <c r="G4" s="93">
        <v>200</v>
      </c>
      <c r="H4" s="94">
        <v>31</v>
      </c>
      <c r="I4" s="188">
        <v>43</v>
      </c>
      <c r="J4" s="214">
        <f t="shared" si="0"/>
        <v>303</v>
      </c>
      <c r="K4" s="25"/>
      <c r="L4" s="25" t="s">
        <v>4</v>
      </c>
      <c r="M4" s="111" t="s">
        <v>170</v>
      </c>
      <c r="N4" s="112" t="s">
        <v>335</v>
      </c>
      <c r="O4" s="111" t="s">
        <v>16</v>
      </c>
      <c r="P4" s="11">
        <v>30</v>
      </c>
      <c r="R4" s="24" t="s">
        <v>4</v>
      </c>
      <c r="S4" s="168" t="s">
        <v>192</v>
      </c>
      <c r="T4" s="168" t="s">
        <v>31</v>
      </c>
      <c r="U4" s="19" t="s">
        <v>30</v>
      </c>
      <c r="V4" s="184">
        <v>46</v>
      </c>
      <c r="W4" s="187"/>
      <c r="X4" s="43">
        <v>3</v>
      </c>
      <c r="Y4" s="5" t="s">
        <v>569</v>
      </c>
      <c r="Z4" s="4" t="s">
        <v>84</v>
      </c>
      <c r="AA4" s="4" t="s">
        <v>36</v>
      </c>
      <c r="AB4" s="11">
        <v>30</v>
      </c>
    </row>
    <row r="5" spans="2:29" ht="12.75" customHeight="1" x14ac:dyDescent="0.3">
      <c r="B5" s="141" t="str">
        <f>UPPER(TRIM(C5))</f>
        <v>ARMİN AYDIN</v>
      </c>
      <c r="C5" s="147" t="s">
        <v>233</v>
      </c>
      <c r="D5" s="112" t="s">
        <v>251</v>
      </c>
      <c r="E5" s="111" t="s">
        <v>30</v>
      </c>
      <c r="F5" s="65">
        <v>26</v>
      </c>
      <c r="G5" s="93">
        <v>200</v>
      </c>
      <c r="H5" s="94">
        <v>28</v>
      </c>
      <c r="I5" s="188">
        <v>47</v>
      </c>
      <c r="J5" s="214">
        <f t="shared" si="0"/>
        <v>301</v>
      </c>
      <c r="K5" s="25"/>
      <c r="L5" s="25" t="s">
        <v>6</v>
      </c>
      <c r="M5" s="111" t="s">
        <v>271</v>
      </c>
      <c r="N5" s="112" t="s">
        <v>73</v>
      </c>
      <c r="O5" s="111" t="s">
        <v>5</v>
      </c>
      <c r="P5" s="11">
        <v>29</v>
      </c>
      <c r="R5" s="24" t="s">
        <v>6</v>
      </c>
      <c r="S5" s="168" t="s">
        <v>271</v>
      </c>
      <c r="T5" s="168" t="s">
        <v>73</v>
      </c>
      <c r="U5" s="19" t="s">
        <v>5</v>
      </c>
      <c r="V5" s="184">
        <v>45</v>
      </c>
      <c r="W5" s="187"/>
      <c r="X5" s="43">
        <v>4</v>
      </c>
      <c r="Y5" s="5" t="s">
        <v>570</v>
      </c>
      <c r="Z5" s="4" t="s">
        <v>571</v>
      </c>
      <c r="AA5" s="4" t="s">
        <v>32</v>
      </c>
      <c r="AB5" s="11">
        <v>29</v>
      </c>
    </row>
    <row r="6" spans="2:29" ht="12.75" customHeight="1" x14ac:dyDescent="0.3">
      <c r="B6" s="141" t="str">
        <f>UPPER(TRIM('KÜÇÜK KIZ'!C7))</f>
        <v>DURU BERİL TOK</v>
      </c>
      <c r="C6" s="128" t="s">
        <v>192</v>
      </c>
      <c r="D6" s="112" t="s">
        <v>251</v>
      </c>
      <c r="E6" s="111" t="s">
        <v>30</v>
      </c>
      <c r="F6" s="65">
        <v>31</v>
      </c>
      <c r="G6" s="93">
        <v>200</v>
      </c>
      <c r="H6" s="94">
        <v>24</v>
      </c>
      <c r="I6" s="188">
        <v>46</v>
      </c>
      <c r="J6" s="214">
        <f t="shared" si="0"/>
        <v>301</v>
      </c>
      <c r="K6" s="25"/>
      <c r="L6" s="25" t="s">
        <v>8</v>
      </c>
      <c r="M6" s="111" t="s">
        <v>233</v>
      </c>
      <c r="N6" s="112" t="s">
        <v>251</v>
      </c>
      <c r="O6" s="111" t="s">
        <v>30</v>
      </c>
      <c r="P6" s="11">
        <v>28</v>
      </c>
      <c r="R6" s="24" t="s">
        <v>8</v>
      </c>
      <c r="S6" s="168" t="s">
        <v>170</v>
      </c>
      <c r="T6" s="168" t="s">
        <v>481</v>
      </c>
      <c r="U6" s="19" t="s">
        <v>36</v>
      </c>
      <c r="V6" s="184">
        <v>44</v>
      </c>
      <c r="W6" s="187"/>
      <c r="X6" s="43">
        <v>5</v>
      </c>
      <c r="Y6" s="5" t="s">
        <v>572</v>
      </c>
      <c r="Z6" s="4" t="s">
        <v>127</v>
      </c>
      <c r="AA6" s="4" t="s">
        <v>27</v>
      </c>
      <c r="AB6" s="11">
        <v>28</v>
      </c>
    </row>
    <row r="7" spans="2:29" ht="12.75" customHeight="1" x14ac:dyDescent="0.3">
      <c r="B7" s="141" t="str">
        <f>UPPER(TRIM(C6))</f>
        <v>ZEYNEP DURAN</v>
      </c>
      <c r="C7" s="147" t="s">
        <v>271</v>
      </c>
      <c r="D7" s="112" t="s">
        <v>73</v>
      </c>
      <c r="E7" s="111" t="s">
        <v>5</v>
      </c>
      <c r="F7" s="65">
        <v>27</v>
      </c>
      <c r="G7" s="93">
        <v>200</v>
      </c>
      <c r="H7" s="94">
        <v>29</v>
      </c>
      <c r="I7" s="188">
        <v>45</v>
      </c>
      <c r="J7" s="214">
        <f t="shared" si="0"/>
        <v>301</v>
      </c>
      <c r="K7" s="25"/>
      <c r="L7" s="25" t="s">
        <v>9</v>
      </c>
      <c r="M7" s="111" t="s">
        <v>77</v>
      </c>
      <c r="N7" s="112" t="s">
        <v>116</v>
      </c>
      <c r="O7" s="111" t="s">
        <v>38</v>
      </c>
      <c r="P7" s="11">
        <v>27</v>
      </c>
      <c r="R7" s="24" t="s">
        <v>9</v>
      </c>
      <c r="S7" s="168" t="s">
        <v>55</v>
      </c>
      <c r="T7" s="168" t="s">
        <v>104</v>
      </c>
      <c r="U7" s="19" t="s">
        <v>32</v>
      </c>
      <c r="V7" s="184">
        <v>43</v>
      </c>
      <c r="W7" s="187"/>
      <c r="X7" s="43">
        <v>6</v>
      </c>
      <c r="Y7" s="5" t="s">
        <v>573</v>
      </c>
      <c r="Z7" s="4" t="s">
        <v>73</v>
      </c>
      <c r="AA7" s="4" t="s">
        <v>5</v>
      </c>
      <c r="AB7" s="11">
        <v>27</v>
      </c>
    </row>
    <row r="8" spans="2:29" ht="12.75" customHeight="1" x14ac:dyDescent="0.3">
      <c r="B8" s="141" t="str">
        <f t="shared" ref="B8:B40" si="1">UPPER(TRIM(C8))</f>
        <v>AYBİGE FERİDE ÜSTÜNDAĞ</v>
      </c>
      <c r="C8" s="147" t="s">
        <v>77</v>
      </c>
      <c r="D8" s="112" t="s">
        <v>116</v>
      </c>
      <c r="E8" s="111" t="s">
        <v>38</v>
      </c>
      <c r="F8" s="65">
        <v>25</v>
      </c>
      <c r="G8" s="93">
        <v>200</v>
      </c>
      <c r="H8" s="94">
        <v>27</v>
      </c>
      <c r="I8" s="188">
        <v>42</v>
      </c>
      <c r="J8" s="214">
        <f t="shared" si="0"/>
        <v>294</v>
      </c>
      <c r="K8" s="25"/>
      <c r="L8" s="25" t="s">
        <v>10</v>
      </c>
      <c r="M8" s="111" t="s">
        <v>74</v>
      </c>
      <c r="N8" s="112" t="s">
        <v>127</v>
      </c>
      <c r="O8" s="111" t="s">
        <v>27</v>
      </c>
      <c r="P8" s="11">
        <v>26</v>
      </c>
      <c r="R8" s="24" t="s">
        <v>10</v>
      </c>
      <c r="S8" s="168" t="s">
        <v>77</v>
      </c>
      <c r="T8" s="168" t="s">
        <v>116</v>
      </c>
      <c r="U8" s="19" t="s">
        <v>38</v>
      </c>
      <c r="V8" s="184">
        <v>42</v>
      </c>
      <c r="W8" s="187"/>
      <c r="X8" s="43">
        <v>7</v>
      </c>
      <c r="Y8" s="5" t="s">
        <v>574</v>
      </c>
      <c r="Z8" s="4" t="s">
        <v>251</v>
      </c>
      <c r="AA8" s="4" t="s">
        <v>30</v>
      </c>
      <c r="AB8" s="11">
        <v>26</v>
      </c>
    </row>
    <row r="9" spans="2:29" ht="12.75" customHeight="1" x14ac:dyDescent="0.3">
      <c r="B9" s="141" t="str">
        <f t="shared" si="1"/>
        <v>ŞEVVAL ALAŞ</v>
      </c>
      <c r="C9" s="129" t="s">
        <v>112</v>
      </c>
      <c r="D9" s="112" t="s">
        <v>127</v>
      </c>
      <c r="E9" s="111" t="s">
        <v>27</v>
      </c>
      <c r="F9" s="65">
        <v>28</v>
      </c>
      <c r="G9" s="93">
        <v>200</v>
      </c>
      <c r="H9" s="94">
        <v>22</v>
      </c>
      <c r="I9" s="188">
        <v>41</v>
      </c>
      <c r="J9" s="214">
        <f t="shared" si="0"/>
        <v>291</v>
      </c>
      <c r="K9" s="25"/>
      <c r="L9" s="25" t="s">
        <v>11</v>
      </c>
      <c r="M9" s="111" t="s">
        <v>113</v>
      </c>
      <c r="N9" s="112" t="s">
        <v>354</v>
      </c>
      <c r="O9" s="111" t="s">
        <v>3</v>
      </c>
      <c r="P9" s="11">
        <v>25</v>
      </c>
      <c r="R9" s="24" t="s">
        <v>11</v>
      </c>
      <c r="S9" s="168" t="s">
        <v>112</v>
      </c>
      <c r="T9" s="168" t="s">
        <v>127</v>
      </c>
      <c r="U9" s="19" t="s">
        <v>27</v>
      </c>
      <c r="V9" s="184">
        <v>41</v>
      </c>
      <c r="W9" s="187"/>
      <c r="X9" s="43">
        <v>8</v>
      </c>
      <c r="Y9" s="5" t="s">
        <v>575</v>
      </c>
      <c r="Z9" s="4" t="s">
        <v>576</v>
      </c>
      <c r="AA9" s="4" t="s">
        <v>38</v>
      </c>
      <c r="AB9" s="11">
        <v>25</v>
      </c>
    </row>
    <row r="10" spans="2:29" ht="12.75" customHeight="1" x14ac:dyDescent="0.3">
      <c r="B10" s="141" t="str">
        <f t="shared" si="1"/>
        <v>MEDİNE İREM TÜRKAN</v>
      </c>
      <c r="C10" s="129" t="s">
        <v>74</v>
      </c>
      <c r="D10" s="112" t="s">
        <v>127</v>
      </c>
      <c r="E10" s="111" t="s">
        <v>27</v>
      </c>
      <c r="F10" s="23">
        <v>24</v>
      </c>
      <c r="G10" s="93">
        <v>200</v>
      </c>
      <c r="H10" s="94">
        <v>26</v>
      </c>
      <c r="I10" s="188">
        <v>40</v>
      </c>
      <c r="J10" s="214">
        <f t="shared" si="0"/>
        <v>290</v>
      </c>
      <c r="K10" s="25"/>
      <c r="L10" s="25" t="s">
        <v>13</v>
      </c>
      <c r="M10" s="111" t="s">
        <v>192</v>
      </c>
      <c r="N10" s="112" t="s">
        <v>251</v>
      </c>
      <c r="O10" s="111" t="s">
        <v>30</v>
      </c>
      <c r="P10" s="11">
        <v>24</v>
      </c>
      <c r="R10" s="24" t="s">
        <v>13</v>
      </c>
      <c r="S10" s="168" t="s">
        <v>74</v>
      </c>
      <c r="T10" s="168" t="s">
        <v>127</v>
      </c>
      <c r="U10" s="19" t="s">
        <v>27</v>
      </c>
      <c r="V10" s="184">
        <v>40</v>
      </c>
      <c r="W10" s="187"/>
      <c r="X10" s="43">
        <v>9</v>
      </c>
      <c r="Y10" s="5" t="s">
        <v>577</v>
      </c>
      <c r="Z10" s="4" t="s">
        <v>127</v>
      </c>
      <c r="AA10" s="4" t="s">
        <v>27</v>
      </c>
      <c r="AB10" s="11">
        <v>24</v>
      </c>
    </row>
    <row r="11" spans="2:29" ht="12.75" customHeight="1" x14ac:dyDescent="0.3">
      <c r="B11" s="141" t="str">
        <f t="shared" si="1"/>
        <v>ELİF DURU BECER</v>
      </c>
      <c r="C11" s="129" t="s">
        <v>113</v>
      </c>
      <c r="D11" s="112" t="s">
        <v>354</v>
      </c>
      <c r="E11" s="111" t="s">
        <v>3</v>
      </c>
      <c r="F11" s="65">
        <v>23</v>
      </c>
      <c r="G11" s="93">
        <v>200</v>
      </c>
      <c r="H11" s="94">
        <v>25</v>
      </c>
      <c r="I11" s="188">
        <v>39</v>
      </c>
      <c r="J11" s="214">
        <f t="shared" si="0"/>
        <v>287</v>
      </c>
      <c r="K11" s="25"/>
      <c r="L11" s="25" t="s">
        <v>14</v>
      </c>
      <c r="M11" s="111" t="s">
        <v>133</v>
      </c>
      <c r="N11" s="112" t="s">
        <v>354</v>
      </c>
      <c r="O11" s="111" t="s">
        <v>3</v>
      </c>
      <c r="P11" s="11">
        <v>23</v>
      </c>
      <c r="R11" s="24" t="s">
        <v>14</v>
      </c>
      <c r="S11" s="168" t="s">
        <v>113</v>
      </c>
      <c r="T11" s="168" t="s">
        <v>354</v>
      </c>
      <c r="U11" s="19" t="s">
        <v>3</v>
      </c>
      <c r="V11" s="184">
        <v>39</v>
      </c>
      <c r="W11" s="187"/>
      <c r="X11" s="43">
        <v>10</v>
      </c>
      <c r="Y11" s="5" t="s">
        <v>578</v>
      </c>
      <c r="Z11" s="4" t="s">
        <v>354</v>
      </c>
      <c r="AA11" s="4" t="s">
        <v>3</v>
      </c>
      <c r="AB11" s="11">
        <v>23</v>
      </c>
    </row>
    <row r="12" spans="2:29" ht="12.75" customHeight="1" x14ac:dyDescent="0.3">
      <c r="B12" s="141" t="str">
        <f t="shared" si="1"/>
        <v>DERİN MÜLAZIM</v>
      </c>
      <c r="C12" s="129" t="s">
        <v>133</v>
      </c>
      <c r="D12" s="112" t="s">
        <v>354</v>
      </c>
      <c r="E12" s="111" t="s">
        <v>3</v>
      </c>
      <c r="F12" s="23">
        <v>20</v>
      </c>
      <c r="G12" s="93">
        <v>200</v>
      </c>
      <c r="H12" s="94">
        <v>23</v>
      </c>
      <c r="I12" s="188">
        <v>36</v>
      </c>
      <c r="J12" s="214">
        <f t="shared" si="0"/>
        <v>279</v>
      </c>
      <c r="K12" s="25"/>
      <c r="L12" s="25" t="s">
        <v>15</v>
      </c>
      <c r="M12" s="111" t="s">
        <v>112</v>
      </c>
      <c r="N12" s="112" t="s">
        <v>127</v>
      </c>
      <c r="O12" s="111" t="s">
        <v>27</v>
      </c>
      <c r="P12" s="11">
        <v>22</v>
      </c>
      <c r="R12" s="24" t="s">
        <v>15</v>
      </c>
      <c r="S12" s="168" t="s">
        <v>272</v>
      </c>
      <c r="T12" s="168" t="s">
        <v>264</v>
      </c>
      <c r="U12" s="19" t="s">
        <v>45</v>
      </c>
      <c r="V12" s="184">
        <v>38</v>
      </c>
      <c r="W12" s="187"/>
      <c r="X12" s="43">
        <v>11</v>
      </c>
      <c r="Y12" s="5" t="s">
        <v>579</v>
      </c>
      <c r="Z12" s="4" t="s">
        <v>103</v>
      </c>
      <c r="AA12" s="4" t="s">
        <v>35</v>
      </c>
      <c r="AB12" s="11">
        <v>22</v>
      </c>
    </row>
    <row r="13" spans="2:29" ht="12.75" customHeight="1" x14ac:dyDescent="0.3">
      <c r="B13" s="141" t="str">
        <f t="shared" si="1"/>
        <v>BUĞLEM SENA ÇALIŞKAN</v>
      </c>
      <c r="C13" s="147" t="s">
        <v>272</v>
      </c>
      <c r="D13" s="112" t="s">
        <v>264</v>
      </c>
      <c r="E13" s="111" t="s">
        <v>45</v>
      </c>
      <c r="F13" s="65">
        <v>16</v>
      </c>
      <c r="G13" s="93">
        <v>200</v>
      </c>
      <c r="H13" s="94">
        <v>21</v>
      </c>
      <c r="I13" s="188">
        <v>38</v>
      </c>
      <c r="J13" s="214">
        <f t="shared" si="0"/>
        <v>275</v>
      </c>
      <c r="K13" s="25"/>
      <c r="L13" s="25" t="s">
        <v>17</v>
      </c>
      <c r="M13" s="111" t="s">
        <v>272</v>
      </c>
      <c r="N13" s="112" t="s">
        <v>264</v>
      </c>
      <c r="O13" s="111" t="s">
        <v>45</v>
      </c>
      <c r="P13" s="11">
        <v>21</v>
      </c>
      <c r="R13" s="24" t="s">
        <v>17</v>
      </c>
      <c r="S13" s="168" t="s">
        <v>56</v>
      </c>
      <c r="T13" s="168" t="s">
        <v>371</v>
      </c>
      <c r="U13" s="19" t="s">
        <v>1</v>
      </c>
      <c r="V13" s="184">
        <v>37</v>
      </c>
      <c r="W13" s="187"/>
      <c r="X13" s="43">
        <v>12</v>
      </c>
      <c r="Y13" s="5" t="s">
        <v>580</v>
      </c>
      <c r="Z13" s="4" t="s">
        <v>149</v>
      </c>
      <c r="AA13" s="4" t="s">
        <v>28</v>
      </c>
      <c r="AB13" s="11">
        <v>21</v>
      </c>
    </row>
    <row r="14" spans="2:29" ht="12.75" customHeight="1" x14ac:dyDescent="0.3">
      <c r="B14" s="141" t="str">
        <f t="shared" si="1"/>
        <v>CEYDA DÖKMECİ</v>
      </c>
      <c r="C14" s="54" t="s">
        <v>370</v>
      </c>
      <c r="D14" s="4" t="s">
        <v>393</v>
      </c>
      <c r="E14" s="4" t="s">
        <v>35</v>
      </c>
      <c r="F14" s="11">
        <v>22</v>
      </c>
      <c r="G14" s="93">
        <v>200</v>
      </c>
      <c r="H14" s="94">
        <v>16</v>
      </c>
      <c r="I14" s="188">
        <v>35</v>
      </c>
      <c r="J14" s="214">
        <f t="shared" si="0"/>
        <v>273</v>
      </c>
      <c r="K14" s="25"/>
      <c r="L14" s="25" t="s">
        <v>18</v>
      </c>
      <c r="M14" s="111" t="s">
        <v>130</v>
      </c>
      <c r="N14" s="112" t="s">
        <v>149</v>
      </c>
      <c r="O14" s="111" t="s">
        <v>28</v>
      </c>
      <c r="P14" s="11">
        <v>20</v>
      </c>
      <c r="R14" s="24" t="s">
        <v>18</v>
      </c>
      <c r="S14" s="168" t="s">
        <v>133</v>
      </c>
      <c r="T14" s="168" t="s">
        <v>354</v>
      </c>
      <c r="U14" s="19" t="s">
        <v>3</v>
      </c>
      <c r="V14" s="184">
        <v>36</v>
      </c>
      <c r="W14" s="187"/>
      <c r="X14" s="43">
        <v>13</v>
      </c>
      <c r="Y14" s="5" t="s">
        <v>581</v>
      </c>
      <c r="Z14" s="4" t="s">
        <v>354</v>
      </c>
      <c r="AA14" s="4" t="s">
        <v>3</v>
      </c>
      <c r="AB14" s="11">
        <v>20</v>
      </c>
    </row>
    <row r="15" spans="2:29" ht="12.75" customHeight="1" x14ac:dyDescent="0.3">
      <c r="B15" s="141" t="str">
        <f t="shared" si="1"/>
        <v>AYŞE NAR ALPTEKİN</v>
      </c>
      <c r="C15" s="54" t="s">
        <v>193</v>
      </c>
      <c r="D15" s="4" t="s">
        <v>394</v>
      </c>
      <c r="E15" s="4" t="s">
        <v>30</v>
      </c>
      <c r="F15" s="11">
        <v>16</v>
      </c>
      <c r="G15" s="93">
        <v>200</v>
      </c>
      <c r="H15" s="94">
        <v>16</v>
      </c>
      <c r="I15" s="188">
        <v>34</v>
      </c>
      <c r="J15" s="214">
        <f t="shared" si="0"/>
        <v>266</v>
      </c>
      <c r="K15" s="25"/>
      <c r="L15" s="25" t="s">
        <v>19</v>
      </c>
      <c r="M15" s="111" t="s">
        <v>390</v>
      </c>
      <c r="N15" s="112" t="s">
        <v>127</v>
      </c>
      <c r="O15" s="111" t="s">
        <v>27</v>
      </c>
      <c r="P15" s="11">
        <v>19</v>
      </c>
      <c r="R15" s="24" t="s">
        <v>19</v>
      </c>
      <c r="S15" s="168" t="s">
        <v>370</v>
      </c>
      <c r="T15" s="168" t="s">
        <v>103</v>
      </c>
      <c r="U15" s="19" t="s">
        <v>35</v>
      </c>
      <c r="V15" s="184">
        <v>35</v>
      </c>
      <c r="W15" s="187"/>
      <c r="X15" s="43">
        <v>14</v>
      </c>
      <c r="Y15" s="5" t="s">
        <v>582</v>
      </c>
      <c r="Z15" s="4" t="s">
        <v>42</v>
      </c>
      <c r="AA15" s="4" t="s">
        <v>30</v>
      </c>
      <c r="AB15" s="11">
        <v>19</v>
      </c>
    </row>
    <row r="16" spans="2:29" ht="12.75" customHeight="1" x14ac:dyDescent="0.3">
      <c r="B16" s="141" t="str">
        <f t="shared" si="1"/>
        <v>ZEYNEP KALKAN</v>
      </c>
      <c r="C16" s="54" t="s">
        <v>56</v>
      </c>
      <c r="D16" s="4" t="s">
        <v>371</v>
      </c>
      <c r="E16" s="4" t="s">
        <v>1</v>
      </c>
      <c r="F16" s="11">
        <v>16</v>
      </c>
      <c r="G16" s="93">
        <v>200</v>
      </c>
      <c r="H16" s="94">
        <v>8</v>
      </c>
      <c r="I16" s="188">
        <v>37</v>
      </c>
      <c r="J16" s="214">
        <f t="shared" si="0"/>
        <v>261</v>
      </c>
      <c r="K16" s="25"/>
      <c r="L16" s="25" t="s">
        <v>20</v>
      </c>
      <c r="M16" s="111" t="s">
        <v>391</v>
      </c>
      <c r="N16" s="112" t="s">
        <v>264</v>
      </c>
      <c r="O16" s="111" t="s">
        <v>45</v>
      </c>
      <c r="P16" s="11">
        <v>18</v>
      </c>
      <c r="R16" s="24" t="s">
        <v>20</v>
      </c>
      <c r="S16" s="168" t="s">
        <v>193</v>
      </c>
      <c r="T16" s="168" t="s">
        <v>372</v>
      </c>
      <c r="U16" s="19" t="s">
        <v>30</v>
      </c>
      <c r="V16" s="184">
        <v>34</v>
      </c>
      <c r="W16" s="187"/>
      <c r="X16" s="43">
        <v>15</v>
      </c>
      <c r="Y16" s="5" t="s">
        <v>583</v>
      </c>
      <c r="Z16" s="4" t="s">
        <v>127</v>
      </c>
      <c r="AA16" s="4" t="s">
        <v>27</v>
      </c>
      <c r="AB16" s="11">
        <v>18</v>
      </c>
    </row>
    <row r="17" spans="2:28" ht="12.75" customHeight="1" x14ac:dyDescent="0.3">
      <c r="B17" s="141" t="str">
        <f t="shared" si="1"/>
        <v>HAFSA YURTERİ</v>
      </c>
      <c r="C17" s="129" t="s">
        <v>130</v>
      </c>
      <c r="D17" s="112" t="s">
        <v>149</v>
      </c>
      <c r="E17" s="111" t="s">
        <v>28</v>
      </c>
      <c r="F17" s="65">
        <v>21</v>
      </c>
      <c r="G17" s="93">
        <v>200</v>
      </c>
      <c r="H17" s="94">
        <v>20</v>
      </c>
      <c r="I17" s="195"/>
      <c r="J17" s="214">
        <f t="shared" si="0"/>
        <v>241</v>
      </c>
      <c r="K17" s="25"/>
      <c r="L17" s="25" t="s">
        <v>21</v>
      </c>
      <c r="M17" s="111" t="s">
        <v>392</v>
      </c>
      <c r="N17" s="112" t="s">
        <v>264</v>
      </c>
      <c r="O17" s="111" t="s">
        <v>45</v>
      </c>
      <c r="P17" s="11">
        <v>17</v>
      </c>
      <c r="R17" s="24" t="s">
        <v>21</v>
      </c>
      <c r="S17" s="24"/>
      <c r="T17" s="24"/>
      <c r="U17" s="19"/>
      <c r="V17" s="184">
        <v>33</v>
      </c>
      <c r="W17" s="187"/>
      <c r="X17" s="43">
        <v>16</v>
      </c>
      <c r="Y17" s="5" t="s">
        <v>584</v>
      </c>
      <c r="Z17" s="4" t="s">
        <v>264</v>
      </c>
      <c r="AA17" s="4" t="s">
        <v>45</v>
      </c>
      <c r="AB17" s="11">
        <v>17</v>
      </c>
    </row>
    <row r="18" spans="2:28" ht="12.75" customHeight="1" x14ac:dyDescent="0.3">
      <c r="B18" s="141" t="str">
        <f t="shared" si="1"/>
        <v>NİSA ÜZÜMCÜ</v>
      </c>
      <c r="C18" s="54" t="s">
        <v>390</v>
      </c>
      <c r="D18" s="4" t="s">
        <v>127</v>
      </c>
      <c r="E18" s="4" t="s">
        <v>27</v>
      </c>
      <c r="F18" s="11">
        <v>18</v>
      </c>
      <c r="G18" s="93">
        <v>200</v>
      </c>
      <c r="H18" s="94">
        <v>19</v>
      </c>
      <c r="I18" s="195"/>
      <c r="J18" s="214">
        <f t="shared" si="0"/>
        <v>237</v>
      </c>
      <c r="K18" s="65"/>
      <c r="L18" s="25" t="s">
        <v>22</v>
      </c>
      <c r="M18" s="111" t="s">
        <v>243</v>
      </c>
      <c r="N18" s="112" t="s">
        <v>393</v>
      </c>
      <c r="O18" s="111" t="s">
        <v>35</v>
      </c>
      <c r="P18" s="11">
        <v>16</v>
      </c>
      <c r="X18" s="43">
        <v>17</v>
      </c>
      <c r="Y18" s="5" t="s">
        <v>585</v>
      </c>
      <c r="Z18" s="4" t="s">
        <v>371</v>
      </c>
      <c r="AA18" s="4" t="s">
        <v>1</v>
      </c>
      <c r="AB18" s="11">
        <v>16</v>
      </c>
    </row>
    <row r="19" spans="2:28" ht="12.75" customHeight="1" x14ac:dyDescent="0.3">
      <c r="B19" s="141" t="str">
        <f t="shared" si="1"/>
        <v>EDA MORAL</v>
      </c>
      <c r="C19" s="54" t="s">
        <v>396</v>
      </c>
      <c r="D19" s="4" t="s">
        <v>397</v>
      </c>
      <c r="E19" s="4" t="s">
        <v>30</v>
      </c>
      <c r="F19" s="11">
        <v>19</v>
      </c>
      <c r="G19" s="93">
        <v>200</v>
      </c>
      <c r="H19" s="94">
        <v>16</v>
      </c>
      <c r="I19" s="195"/>
      <c r="J19" s="214">
        <f t="shared" si="0"/>
        <v>235</v>
      </c>
      <c r="K19" s="65"/>
      <c r="L19" s="25" t="s">
        <v>22</v>
      </c>
      <c r="M19" s="111" t="s">
        <v>193</v>
      </c>
      <c r="N19" s="112" t="s">
        <v>394</v>
      </c>
      <c r="O19" s="111" t="s">
        <v>30</v>
      </c>
      <c r="P19" s="11">
        <v>16</v>
      </c>
      <c r="X19" s="43">
        <v>17</v>
      </c>
      <c r="Y19" s="5" t="s">
        <v>586</v>
      </c>
      <c r="Z19" s="4" t="s">
        <v>587</v>
      </c>
      <c r="AA19" s="4" t="s">
        <v>33</v>
      </c>
      <c r="AB19" s="11">
        <v>16</v>
      </c>
    </row>
    <row r="20" spans="2:28" ht="12.75" customHeight="1" x14ac:dyDescent="0.3">
      <c r="B20" s="141" t="str">
        <f t="shared" si="1"/>
        <v>ESMA SULTAN SARI</v>
      </c>
      <c r="C20" s="54" t="s">
        <v>391</v>
      </c>
      <c r="D20" s="4" t="s">
        <v>264</v>
      </c>
      <c r="E20" s="4" t="s">
        <v>45</v>
      </c>
      <c r="F20" s="11">
        <v>17</v>
      </c>
      <c r="G20" s="93">
        <v>200</v>
      </c>
      <c r="H20" s="94">
        <v>18</v>
      </c>
      <c r="I20" s="195"/>
      <c r="J20" s="214">
        <f t="shared" si="0"/>
        <v>235</v>
      </c>
      <c r="K20" s="65"/>
      <c r="L20" s="25" t="s">
        <v>22</v>
      </c>
      <c r="M20" s="111" t="s">
        <v>134</v>
      </c>
      <c r="N20" s="112" t="s">
        <v>354</v>
      </c>
      <c r="O20" s="111" t="s">
        <v>3</v>
      </c>
      <c r="P20" s="11">
        <v>16</v>
      </c>
      <c r="X20" s="43">
        <v>17</v>
      </c>
      <c r="Y20" s="5" t="s">
        <v>588</v>
      </c>
      <c r="Z20" s="4" t="s">
        <v>73</v>
      </c>
      <c r="AA20" s="4" t="s">
        <v>5</v>
      </c>
      <c r="AB20" s="11">
        <v>16</v>
      </c>
    </row>
    <row r="21" spans="2:28" ht="12.75" customHeight="1" x14ac:dyDescent="0.3">
      <c r="B21" s="141" t="str">
        <f t="shared" si="1"/>
        <v>BERRA BAHTİYAR</v>
      </c>
      <c r="C21" s="54" t="s">
        <v>392</v>
      </c>
      <c r="D21" s="4" t="s">
        <v>264</v>
      </c>
      <c r="E21" s="4" t="s">
        <v>45</v>
      </c>
      <c r="F21" s="11">
        <v>16</v>
      </c>
      <c r="G21" s="93">
        <v>200</v>
      </c>
      <c r="H21" s="94">
        <v>17</v>
      </c>
      <c r="I21" s="195"/>
      <c r="J21" s="214">
        <f t="shared" si="0"/>
        <v>233</v>
      </c>
      <c r="K21" s="65"/>
      <c r="L21" s="25" t="s">
        <v>22</v>
      </c>
      <c r="M21" s="111" t="s">
        <v>370</v>
      </c>
      <c r="N21" s="112" t="s">
        <v>393</v>
      </c>
      <c r="O21" s="111" t="s">
        <v>35</v>
      </c>
      <c r="P21" s="11">
        <v>16</v>
      </c>
      <c r="X21" s="43">
        <v>17</v>
      </c>
      <c r="Y21" s="5" t="s">
        <v>589</v>
      </c>
      <c r="Z21" s="4" t="s">
        <v>590</v>
      </c>
      <c r="AA21" s="4" t="s">
        <v>30</v>
      </c>
      <c r="AB21" s="11">
        <v>16</v>
      </c>
    </row>
    <row r="22" spans="2:28" ht="12.75" customHeight="1" x14ac:dyDescent="0.3">
      <c r="B22" s="141" t="str">
        <f t="shared" si="1"/>
        <v>ASİYE TUĞÇE KENAR</v>
      </c>
      <c r="C22" s="54" t="s">
        <v>243</v>
      </c>
      <c r="D22" s="4" t="s">
        <v>393</v>
      </c>
      <c r="E22" s="4" t="s">
        <v>35</v>
      </c>
      <c r="F22" s="11">
        <v>16</v>
      </c>
      <c r="G22" s="93">
        <v>200</v>
      </c>
      <c r="H22" s="94">
        <v>16</v>
      </c>
      <c r="I22" s="195"/>
      <c r="J22" s="214">
        <f t="shared" si="0"/>
        <v>232</v>
      </c>
      <c r="K22" s="65"/>
      <c r="L22" s="25" t="s">
        <v>22</v>
      </c>
      <c r="M22" s="111" t="s">
        <v>395</v>
      </c>
      <c r="N22" s="112" t="s">
        <v>73</v>
      </c>
      <c r="O22" s="111" t="s">
        <v>5</v>
      </c>
      <c r="P22" s="11">
        <v>16</v>
      </c>
      <c r="X22" s="43">
        <v>17</v>
      </c>
      <c r="Y22" s="5" t="s">
        <v>591</v>
      </c>
      <c r="Z22" s="4" t="s">
        <v>103</v>
      </c>
      <c r="AA22" s="4" t="s">
        <v>35</v>
      </c>
      <c r="AB22" s="11">
        <v>16</v>
      </c>
    </row>
    <row r="23" spans="2:28" ht="12.75" customHeight="1" x14ac:dyDescent="0.3">
      <c r="B23" s="141" t="str">
        <f t="shared" si="1"/>
        <v>BURCU ASEL TUNCER</v>
      </c>
      <c r="C23" s="54" t="s">
        <v>134</v>
      </c>
      <c r="D23" s="4" t="s">
        <v>354</v>
      </c>
      <c r="E23" s="4" t="s">
        <v>3</v>
      </c>
      <c r="F23" s="11">
        <v>16</v>
      </c>
      <c r="G23" s="93">
        <v>200</v>
      </c>
      <c r="H23" s="94">
        <v>16</v>
      </c>
      <c r="I23" s="195"/>
      <c r="J23" s="214">
        <f t="shared" si="0"/>
        <v>232</v>
      </c>
      <c r="K23" s="65"/>
      <c r="L23" s="25" t="s">
        <v>22</v>
      </c>
      <c r="M23" s="111" t="s">
        <v>396</v>
      </c>
      <c r="N23" s="112" t="s">
        <v>397</v>
      </c>
      <c r="O23" s="111" t="s">
        <v>30</v>
      </c>
      <c r="P23" s="11">
        <v>16</v>
      </c>
      <c r="X23" s="43">
        <v>17</v>
      </c>
      <c r="Y23" s="5" t="s">
        <v>592</v>
      </c>
      <c r="Z23" s="4" t="s">
        <v>264</v>
      </c>
      <c r="AA23" s="4" t="s">
        <v>45</v>
      </c>
      <c r="AB23" s="11">
        <v>16</v>
      </c>
    </row>
    <row r="24" spans="2:28" ht="12.75" customHeight="1" x14ac:dyDescent="0.3">
      <c r="B24" s="141" t="str">
        <f t="shared" si="1"/>
        <v>DURU YAVAŞCAOĞLU</v>
      </c>
      <c r="C24" s="54" t="s">
        <v>395</v>
      </c>
      <c r="D24" s="4" t="s">
        <v>73</v>
      </c>
      <c r="E24" s="4" t="s">
        <v>5</v>
      </c>
      <c r="F24" s="11">
        <v>16</v>
      </c>
      <c r="G24" s="93">
        <v>200</v>
      </c>
      <c r="H24" s="94">
        <v>16</v>
      </c>
      <c r="I24" s="195"/>
      <c r="J24" s="214">
        <f t="shared" si="0"/>
        <v>232</v>
      </c>
      <c r="K24" s="65"/>
      <c r="L24" s="25" t="s">
        <v>22</v>
      </c>
      <c r="M24" s="111" t="s">
        <v>398</v>
      </c>
      <c r="N24" s="112" t="s">
        <v>81</v>
      </c>
      <c r="O24" s="111" t="s">
        <v>33</v>
      </c>
      <c r="P24" s="11">
        <v>16</v>
      </c>
      <c r="X24" s="43">
        <v>17</v>
      </c>
      <c r="Y24" s="5" t="s">
        <v>593</v>
      </c>
      <c r="Z24" s="4" t="s">
        <v>354</v>
      </c>
      <c r="AA24" s="4" t="s">
        <v>3</v>
      </c>
      <c r="AB24" s="11">
        <v>16</v>
      </c>
    </row>
    <row r="25" spans="2:28" ht="12.75" customHeight="1" x14ac:dyDescent="0.3">
      <c r="B25" s="141" t="str">
        <f t="shared" si="1"/>
        <v>FEYZA KOÇER</v>
      </c>
      <c r="C25" s="54" t="s">
        <v>398</v>
      </c>
      <c r="D25" s="4" t="s">
        <v>81</v>
      </c>
      <c r="E25" s="4" t="s">
        <v>33</v>
      </c>
      <c r="F25" s="11">
        <v>16</v>
      </c>
      <c r="G25" s="93">
        <v>200</v>
      </c>
      <c r="H25" s="94">
        <v>16</v>
      </c>
      <c r="I25" s="195"/>
      <c r="J25" s="214">
        <f t="shared" si="0"/>
        <v>232</v>
      </c>
      <c r="K25" s="65"/>
      <c r="L25" s="25" t="s">
        <v>22</v>
      </c>
      <c r="M25" s="111" t="s">
        <v>399</v>
      </c>
      <c r="N25" s="112" t="s">
        <v>106</v>
      </c>
      <c r="O25" s="111" t="s">
        <v>30</v>
      </c>
      <c r="P25" s="11">
        <v>16</v>
      </c>
      <c r="X25" s="43">
        <v>17</v>
      </c>
      <c r="Y25" s="5" t="s">
        <v>594</v>
      </c>
      <c r="Z25" s="4" t="s">
        <v>264</v>
      </c>
      <c r="AA25" s="4" t="s">
        <v>45</v>
      </c>
      <c r="AB25" s="11">
        <v>16</v>
      </c>
    </row>
    <row r="26" spans="2:28" ht="12.75" customHeight="1" x14ac:dyDescent="0.3">
      <c r="B26" s="141" t="str">
        <f t="shared" si="1"/>
        <v>RANA ZEREN KÖSE</v>
      </c>
      <c r="C26" s="54" t="s">
        <v>399</v>
      </c>
      <c r="D26" s="4" t="s">
        <v>106</v>
      </c>
      <c r="E26" s="4" t="s">
        <v>30</v>
      </c>
      <c r="F26" s="11">
        <v>8</v>
      </c>
      <c r="G26" s="93">
        <v>200</v>
      </c>
      <c r="H26" s="94">
        <v>16</v>
      </c>
      <c r="I26" s="195"/>
      <c r="J26" s="214">
        <f t="shared" si="0"/>
        <v>224</v>
      </c>
      <c r="K26" s="65"/>
      <c r="L26" s="25" t="s">
        <v>23</v>
      </c>
      <c r="M26" s="113" t="s">
        <v>400</v>
      </c>
      <c r="N26" s="112" t="s">
        <v>75</v>
      </c>
      <c r="O26" s="111" t="s">
        <v>76</v>
      </c>
      <c r="P26" s="11">
        <v>8</v>
      </c>
      <c r="X26" s="43">
        <v>25</v>
      </c>
      <c r="Y26" s="5" t="s">
        <v>595</v>
      </c>
      <c r="Z26" s="4" t="s">
        <v>122</v>
      </c>
      <c r="AA26" s="4" t="s">
        <v>35</v>
      </c>
      <c r="AB26" s="11">
        <v>8</v>
      </c>
    </row>
    <row r="27" spans="2:28" ht="12.75" customHeight="1" x14ac:dyDescent="0.3">
      <c r="B27" s="141" t="str">
        <f t="shared" si="1"/>
        <v>ECRİN ATASEVER</v>
      </c>
      <c r="C27" s="128" t="s">
        <v>400</v>
      </c>
      <c r="D27" s="112" t="s">
        <v>75</v>
      </c>
      <c r="E27" s="111" t="s">
        <v>76</v>
      </c>
      <c r="F27" s="65"/>
      <c r="G27" s="93">
        <v>200</v>
      </c>
      <c r="H27" s="94">
        <v>8</v>
      </c>
      <c r="I27" s="195"/>
      <c r="J27" s="214">
        <f t="shared" si="0"/>
        <v>208</v>
      </c>
      <c r="K27" s="65"/>
      <c r="L27" s="25" t="s">
        <v>23</v>
      </c>
      <c r="M27" s="113" t="s">
        <v>141</v>
      </c>
      <c r="N27" s="112" t="s">
        <v>375</v>
      </c>
      <c r="O27" s="111" t="s">
        <v>123</v>
      </c>
      <c r="P27" s="11">
        <v>8</v>
      </c>
      <c r="X27" s="43">
        <v>25</v>
      </c>
      <c r="Y27" s="5" t="s">
        <v>596</v>
      </c>
      <c r="Z27" s="4" t="s">
        <v>597</v>
      </c>
      <c r="AA27" s="4" t="s">
        <v>30</v>
      </c>
      <c r="AB27" s="11">
        <v>8</v>
      </c>
    </row>
    <row r="28" spans="2:28" ht="12.75" customHeight="1" x14ac:dyDescent="0.3">
      <c r="B28" s="141" t="str">
        <f t="shared" si="1"/>
        <v>EDA KUMSAL GÜLER</v>
      </c>
      <c r="C28" s="54" t="s">
        <v>141</v>
      </c>
      <c r="D28" s="4" t="s">
        <v>375</v>
      </c>
      <c r="E28" s="4" t="s">
        <v>123</v>
      </c>
      <c r="F28" s="11"/>
      <c r="G28" s="93">
        <v>200</v>
      </c>
      <c r="H28" s="94">
        <v>8</v>
      </c>
      <c r="I28" s="195"/>
      <c r="J28" s="214">
        <f t="shared" si="0"/>
        <v>208</v>
      </c>
      <c r="K28" s="65"/>
      <c r="L28" s="25" t="s">
        <v>23</v>
      </c>
      <c r="M28" s="113" t="s">
        <v>401</v>
      </c>
      <c r="N28" s="112" t="s">
        <v>354</v>
      </c>
      <c r="O28" s="111" t="s">
        <v>3</v>
      </c>
      <c r="P28" s="11">
        <v>8</v>
      </c>
      <c r="X28" s="43">
        <v>25</v>
      </c>
      <c r="Y28" s="5" t="s">
        <v>598</v>
      </c>
      <c r="Z28" s="4" t="s">
        <v>73</v>
      </c>
      <c r="AA28" s="4" t="s">
        <v>5</v>
      </c>
      <c r="AB28" s="11">
        <v>8</v>
      </c>
    </row>
    <row r="29" spans="2:28" ht="12.75" customHeight="1" x14ac:dyDescent="0.3">
      <c r="B29" s="141" t="str">
        <f t="shared" si="1"/>
        <v>ELİF NUR KOÇ</v>
      </c>
      <c r="C29" s="54" t="s">
        <v>401</v>
      </c>
      <c r="D29" s="4" t="s">
        <v>354</v>
      </c>
      <c r="E29" s="4" t="s">
        <v>3</v>
      </c>
      <c r="F29" s="11"/>
      <c r="G29" s="93">
        <v>200</v>
      </c>
      <c r="H29" s="94">
        <v>8</v>
      </c>
      <c r="I29" s="195"/>
      <c r="J29" s="214">
        <f t="shared" si="0"/>
        <v>208</v>
      </c>
      <c r="K29" s="65"/>
      <c r="L29" s="25" t="s">
        <v>23</v>
      </c>
      <c r="M29" s="113" t="s">
        <v>402</v>
      </c>
      <c r="N29" s="112" t="s">
        <v>403</v>
      </c>
      <c r="O29" s="111" t="s">
        <v>33</v>
      </c>
      <c r="P29" s="11">
        <v>8</v>
      </c>
      <c r="X29" s="43">
        <v>25</v>
      </c>
      <c r="Y29" s="5" t="s">
        <v>599</v>
      </c>
      <c r="Z29" s="4" t="s">
        <v>482</v>
      </c>
      <c r="AA29" s="4" t="s">
        <v>39</v>
      </c>
      <c r="AB29" s="11">
        <v>8</v>
      </c>
    </row>
    <row r="30" spans="2:28" ht="12.75" customHeight="1" x14ac:dyDescent="0.3">
      <c r="B30" s="141" t="str">
        <f t="shared" si="1"/>
        <v>ESMA KAMER SÜT</v>
      </c>
      <c r="C30" s="129" t="s">
        <v>402</v>
      </c>
      <c r="D30" s="112" t="s">
        <v>403</v>
      </c>
      <c r="E30" s="111" t="s">
        <v>33</v>
      </c>
      <c r="F30" s="65"/>
      <c r="G30" s="93">
        <v>200</v>
      </c>
      <c r="H30" s="94">
        <v>8</v>
      </c>
      <c r="I30" s="195"/>
      <c r="J30" s="214">
        <f t="shared" si="0"/>
        <v>208</v>
      </c>
      <c r="K30" s="65"/>
      <c r="L30" s="25" t="s">
        <v>23</v>
      </c>
      <c r="M30" s="113" t="s">
        <v>404</v>
      </c>
      <c r="N30" s="112" t="s">
        <v>394</v>
      </c>
      <c r="O30" s="111" t="s">
        <v>30</v>
      </c>
      <c r="P30" s="11">
        <v>8</v>
      </c>
      <c r="X30" s="43">
        <v>25</v>
      </c>
      <c r="Y30" s="5" t="s">
        <v>600</v>
      </c>
      <c r="Z30" s="4" t="s">
        <v>482</v>
      </c>
      <c r="AA30" s="4" t="s">
        <v>39</v>
      </c>
      <c r="AB30" s="11">
        <v>8</v>
      </c>
    </row>
    <row r="31" spans="2:28" ht="12.75" customHeight="1" x14ac:dyDescent="0.3">
      <c r="B31" s="141" t="str">
        <f t="shared" si="1"/>
        <v>İPEK UĞUR</v>
      </c>
      <c r="C31" s="54" t="s">
        <v>404</v>
      </c>
      <c r="D31" s="4" t="s">
        <v>394</v>
      </c>
      <c r="E31" s="4" t="s">
        <v>30</v>
      </c>
      <c r="F31" s="11"/>
      <c r="G31" s="93">
        <v>200</v>
      </c>
      <c r="H31" s="94">
        <v>8</v>
      </c>
      <c r="I31" s="195"/>
      <c r="J31" s="214">
        <f t="shared" si="0"/>
        <v>208</v>
      </c>
      <c r="K31" s="65"/>
      <c r="L31" s="25" t="s">
        <v>23</v>
      </c>
      <c r="M31" s="113" t="s">
        <v>374</v>
      </c>
      <c r="N31" s="112" t="s">
        <v>255</v>
      </c>
      <c r="O31" s="111" t="s">
        <v>256</v>
      </c>
      <c r="P31" s="11">
        <v>8</v>
      </c>
      <c r="X31" s="43">
        <v>25</v>
      </c>
      <c r="Y31" s="5" t="s">
        <v>601</v>
      </c>
      <c r="Z31" s="4" t="s">
        <v>125</v>
      </c>
      <c r="AA31" s="4" t="s">
        <v>78</v>
      </c>
      <c r="AB31" s="11">
        <v>8</v>
      </c>
    </row>
    <row r="32" spans="2:28" ht="12.75" customHeight="1" x14ac:dyDescent="0.3">
      <c r="B32" s="141" t="str">
        <f t="shared" si="1"/>
        <v>NİHAN BERA KOÇER</v>
      </c>
      <c r="C32" s="129" t="s">
        <v>374</v>
      </c>
      <c r="D32" s="112" t="s">
        <v>255</v>
      </c>
      <c r="E32" s="111" t="s">
        <v>256</v>
      </c>
      <c r="F32" s="65"/>
      <c r="G32" s="93">
        <v>200</v>
      </c>
      <c r="H32" s="94">
        <v>8</v>
      </c>
      <c r="I32" s="195"/>
      <c r="J32" s="214">
        <f t="shared" si="0"/>
        <v>208</v>
      </c>
      <c r="K32" s="65"/>
      <c r="L32" s="25" t="s">
        <v>23</v>
      </c>
      <c r="M32" s="113" t="s">
        <v>405</v>
      </c>
      <c r="N32" s="112" t="s">
        <v>57</v>
      </c>
      <c r="O32" s="111" t="s">
        <v>30</v>
      </c>
      <c r="P32" s="11">
        <v>8</v>
      </c>
      <c r="X32" s="43">
        <v>25</v>
      </c>
      <c r="Y32" s="5" t="s">
        <v>602</v>
      </c>
      <c r="Z32" s="4" t="s">
        <v>603</v>
      </c>
      <c r="AA32" s="4" t="s">
        <v>263</v>
      </c>
      <c r="AB32" s="11">
        <v>8</v>
      </c>
    </row>
    <row r="33" spans="2:28" ht="12.75" customHeight="1" x14ac:dyDescent="0.3">
      <c r="B33" s="141" t="str">
        <f t="shared" si="1"/>
        <v>ŞEVVAL ÖZDEMİR</v>
      </c>
      <c r="C33" s="54" t="s">
        <v>405</v>
      </c>
      <c r="D33" s="4" t="s">
        <v>57</v>
      </c>
      <c r="E33" s="4" t="s">
        <v>30</v>
      </c>
      <c r="F33" s="11"/>
      <c r="G33" s="93">
        <v>200</v>
      </c>
      <c r="H33" s="94">
        <v>8</v>
      </c>
      <c r="I33" s="195"/>
      <c r="J33" s="214">
        <f t="shared" si="0"/>
        <v>208</v>
      </c>
      <c r="K33" s="65"/>
      <c r="L33" s="25" t="s">
        <v>23</v>
      </c>
      <c r="M33" s="113" t="s">
        <v>56</v>
      </c>
      <c r="N33" s="112" t="s">
        <v>371</v>
      </c>
      <c r="O33" s="111" t="s">
        <v>1</v>
      </c>
      <c r="P33" s="11">
        <v>8</v>
      </c>
      <c r="X33" s="43">
        <v>25</v>
      </c>
      <c r="Y33" s="5" t="s">
        <v>604</v>
      </c>
      <c r="Z33" s="4" t="s">
        <v>605</v>
      </c>
      <c r="AA33" s="4" t="s">
        <v>37</v>
      </c>
      <c r="AB33" s="11">
        <v>8</v>
      </c>
    </row>
    <row r="34" spans="2:28" ht="12.75" customHeight="1" x14ac:dyDescent="0.3">
      <c r="B34" s="141" t="str">
        <f t="shared" si="1"/>
        <v>ATİYE ÖZER</v>
      </c>
      <c r="C34" s="54" t="s">
        <v>599</v>
      </c>
      <c r="D34" s="4" t="s">
        <v>482</v>
      </c>
      <c r="E34" s="4" t="s">
        <v>39</v>
      </c>
      <c r="F34" s="23">
        <v>8</v>
      </c>
      <c r="G34" s="93">
        <v>200</v>
      </c>
      <c r="H34" s="94"/>
      <c r="I34" s="212"/>
      <c r="J34" s="214">
        <f t="shared" ref="J34:J53" si="2">F34+G34+H34+I34</f>
        <v>208</v>
      </c>
      <c r="K34" s="65"/>
      <c r="L34" s="25"/>
      <c r="M34" s="16"/>
      <c r="N34" s="16"/>
      <c r="O34" s="16"/>
      <c r="P34" s="11"/>
      <c r="X34" s="43"/>
      <c r="Y34" s="5"/>
      <c r="Z34" s="4"/>
      <c r="AA34" s="4"/>
      <c r="AB34" s="11"/>
    </row>
    <row r="35" spans="2:28" ht="12.75" customHeight="1" x14ac:dyDescent="0.3">
      <c r="B35" s="141" t="str">
        <f t="shared" si="1"/>
        <v>BURCU AL</v>
      </c>
      <c r="C35" s="54" t="s">
        <v>595</v>
      </c>
      <c r="D35" s="4" t="s">
        <v>122</v>
      </c>
      <c r="E35" s="4" t="s">
        <v>35</v>
      </c>
      <c r="F35" s="23">
        <v>8</v>
      </c>
      <c r="G35" s="93">
        <v>200</v>
      </c>
      <c r="H35" s="94"/>
      <c r="I35" s="212"/>
      <c r="J35" s="214">
        <f t="shared" si="2"/>
        <v>208</v>
      </c>
      <c r="K35" s="65"/>
      <c r="L35" s="25"/>
      <c r="M35" s="115"/>
      <c r="N35" s="116"/>
      <c r="O35" s="116"/>
      <c r="P35" s="11"/>
      <c r="X35" s="43"/>
      <c r="Y35" s="5"/>
      <c r="Z35" s="4"/>
      <c r="AA35" s="4"/>
      <c r="AB35" s="11"/>
    </row>
    <row r="36" spans="2:28" ht="12.75" customHeight="1" x14ac:dyDescent="0.3">
      <c r="B36" s="141" t="str">
        <f t="shared" si="1"/>
        <v>CEREN BUDAK</v>
      </c>
      <c r="C36" s="54" t="s">
        <v>600</v>
      </c>
      <c r="D36" s="4" t="s">
        <v>482</v>
      </c>
      <c r="E36" s="4" t="s">
        <v>39</v>
      </c>
      <c r="F36" s="23">
        <v>8</v>
      </c>
      <c r="G36" s="93">
        <v>200</v>
      </c>
      <c r="H36" s="94"/>
      <c r="I36" s="212"/>
      <c r="J36" s="214">
        <f t="shared" si="2"/>
        <v>208</v>
      </c>
      <c r="K36" s="65"/>
      <c r="L36" s="25"/>
      <c r="P36" s="11"/>
      <c r="X36" s="43"/>
      <c r="Y36" s="5"/>
      <c r="Z36" s="4"/>
      <c r="AA36" s="4"/>
      <c r="AB36" s="11"/>
    </row>
    <row r="37" spans="2:28" ht="12.75" customHeight="1" x14ac:dyDescent="0.3">
      <c r="B37" s="141" t="str">
        <f t="shared" si="1"/>
        <v>FİRDEVS NUR BİNGÖL</v>
      </c>
      <c r="C37" s="54" t="s">
        <v>598</v>
      </c>
      <c r="D37" s="4" t="s">
        <v>73</v>
      </c>
      <c r="E37" s="4" t="s">
        <v>5</v>
      </c>
      <c r="F37" s="23">
        <v>8</v>
      </c>
      <c r="G37" s="93">
        <v>200</v>
      </c>
      <c r="H37" s="94"/>
      <c r="I37" s="212"/>
      <c r="J37" s="214">
        <f t="shared" si="2"/>
        <v>208</v>
      </c>
      <c r="K37" s="65"/>
      <c r="L37" s="25"/>
      <c r="P37" s="11"/>
      <c r="X37" s="43"/>
      <c r="Y37" s="5"/>
      <c r="Z37" s="4"/>
      <c r="AA37" s="4"/>
      <c r="AB37" s="11"/>
    </row>
    <row r="38" spans="2:28" ht="12.75" customHeight="1" x14ac:dyDescent="0.3">
      <c r="B38" s="141" t="str">
        <f t="shared" si="1"/>
        <v>MERVE TUŞEK</v>
      </c>
      <c r="C38" s="54" t="s">
        <v>602</v>
      </c>
      <c r="D38" s="4" t="s">
        <v>603</v>
      </c>
      <c r="E38" s="4" t="s">
        <v>263</v>
      </c>
      <c r="F38" s="23">
        <v>8</v>
      </c>
      <c r="G38" s="93">
        <v>200</v>
      </c>
      <c r="H38" s="94"/>
      <c r="I38" s="212"/>
      <c r="J38" s="214">
        <f t="shared" si="2"/>
        <v>208</v>
      </c>
      <c r="K38" s="65"/>
      <c r="L38" s="25"/>
      <c r="P38" s="11"/>
      <c r="X38" s="43"/>
      <c r="Y38" s="5"/>
      <c r="Z38" s="4"/>
      <c r="AA38" s="4"/>
      <c r="AB38" s="11"/>
    </row>
    <row r="39" spans="2:28" ht="12.75" customHeight="1" x14ac:dyDescent="0.3">
      <c r="B39" s="141" t="str">
        <f t="shared" si="1"/>
        <v>NİSA GÜN</v>
      </c>
      <c r="C39" s="54" t="s">
        <v>601</v>
      </c>
      <c r="D39" s="4" t="s">
        <v>125</v>
      </c>
      <c r="E39" s="4" t="s">
        <v>78</v>
      </c>
      <c r="F39" s="23">
        <v>8</v>
      </c>
      <c r="G39" s="93">
        <v>200</v>
      </c>
      <c r="H39" s="94"/>
      <c r="I39" s="212"/>
      <c r="J39" s="214">
        <f t="shared" si="2"/>
        <v>208</v>
      </c>
      <c r="K39" s="65"/>
      <c r="L39" s="25"/>
      <c r="P39" s="11"/>
      <c r="X39" s="43"/>
      <c r="Y39" s="5"/>
      <c r="Z39" s="4"/>
      <c r="AA39" s="4"/>
      <c r="AB39" s="11"/>
    </row>
    <row r="40" spans="2:28" ht="12.75" customHeight="1" x14ac:dyDescent="0.3">
      <c r="B40" s="141" t="str">
        <f t="shared" si="1"/>
        <v>ZEYNEP POLAT</v>
      </c>
      <c r="C40" s="54" t="s">
        <v>604</v>
      </c>
      <c r="D40" s="4" t="s">
        <v>605</v>
      </c>
      <c r="E40" s="4" t="s">
        <v>37</v>
      </c>
      <c r="F40" s="23">
        <v>8</v>
      </c>
      <c r="G40" s="93">
        <v>200</v>
      </c>
      <c r="H40" s="94"/>
      <c r="I40" s="212"/>
      <c r="J40" s="214">
        <f t="shared" si="2"/>
        <v>208</v>
      </c>
      <c r="K40" s="65"/>
      <c r="L40" s="25"/>
      <c r="P40" s="11"/>
      <c r="X40" s="43"/>
      <c r="Y40" s="5"/>
      <c r="Z40" s="4"/>
      <c r="AA40" s="4"/>
      <c r="AB40" s="11"/>
    </row>
    <row r="41" spans="2:28" ht="12.75" customHeight="1" x14ac:dyDescent="0.3">
      <c r="B41" s="141" t="e">
        <f>UPPER(TRIM(#REF!))</f>
        <v>#REF!</v>
      </c>
      <c r="C41" s="54"/>
      <c r="D41" s="4"/>
      <c r="E41" s="4"/>
      <c r="F41" s="11"/>
      <c r="G41" s="93"/>
      <c r="H41" s="94"/>
      <c r="I41" s="206"/>
      <c r="J41" s="206">
        <f t="shared" si="2"/>
        <v>0</v>
      </c>
      <c r="K41" s="65"/>
      <c r="L41" s="25"/>
      <c r="P41" s="11"/>
      <c r="X41" s="43"/>
      <c r="Y41" s="5"/>
      <c r="Z41" s="4"/>
      <c r="AA41" s="4"/>
      <c r="AB41" s="11"/>
    </row>
    <row r="42" spans="2:28" ht="12.75" customHeight="1" x14ac:dyDescent="0.3">
      <c r="B42" s="141" t="e">
        <f>UPPER(TRIM(#REF!))</f>
        <v>#REF!</v>
      </c>
      <c r="C42" s="54"/>
      <c r="D42" s="4"/>
      <c r="E42" s="4"/>
      <c r="F42" s="11"/>
      <c r="G42" s="93"/>
      <c r="H42" s="94"/>
      <c r="I42" s="206"/>
      <c r="J42" s="206">
        <f t="shared" si="2"/>
        <v>0</v>
      </c>
      <c r="K42" s="65"/>
      <c r="L42" s="25"/>
      <c r="P42" s="11"/>
      <c r="X42" s="43"/>
      <c r="Y42" s="5"/>
      <c r="Z42" s="4"/>
      <c r="AA42" s="4"/>
      <c r="AB42" s="11"/>
    </row>
    <row r="43" spans="2:28" ht="12.75" customHeight="1" x14ac:dyDescent="0.3">
      <c r="B43" s="141" t="e">
        <f>UPPER(TRIM(#REF!))</f>
        <v>#REF!</v>
      </c>
      <c r="C43" s="54"/>
      <c r="D43" s="4"/>
      <c r="E43" s="4"/>
      <c r="F43" s="11"/>
      <c r="G43" s="93"/>
      <c r="H43" s="94"/>
      <c r="I43" s="206"/>
      <c r="J43" s="206">
        <f t="shared" si="2"/>
        <v>0</v>
      </c>
      <c r="K43" s="65"/>
      <c r="L43" s="25"/>
      <c r="P43" s="11"/>
      <c r="X43" s="43"/>
      <c r="Y43" s="5"/>
      <c r="Z43" s="4"/>
      <c r="AA43" s="4"/>
      <c r="AB43" s="11"/>
    </row>
    <row r="44" spans="2:28" ht="12.75" customHeight="1" x14ac:dyDescent="0.3">
      <c r="B44" s="141" t="e">
        <f>UPPER(TRIM(#REF!))</f>
        <v>#REF!</v>
      </c>
      <c r="C44" s="147"/>
      <c r="D44" s="112"/>
      <c r="E44" s="111"/>
      <c r="F44" s="65"/>
      <c r="G44" s="93"/>
      <c r="H44" s="94"/>
      <c r="I44" s="206"/>
      <c r="J44" s="206">
        <f t="shared" si="2"/>
        <v>0</v>
      </c>
      <c r="K44" s="65"/>
      <c r="L44" s="25"/>
      <c r="P44" s="11"/>
      <c r="X44" s="43"/>
      <c r="Y44" s="5"/>
      <c r="Z44" s="4"/>
      <c r="AA44" s="4"/>
      <c r="AB44" s="11"/>
    </row>
    <row r="45" spans="2:28" ht="12.75" customHeight="1" x14ac:dyDescent="0.3">
      <c r="B45" s="141" t="e">
        <f>UPPER(TRIM(#REF!))</f>
        <v>#REF!</v>
      </c>
      <c r="C45" s="129"/>
      <c r="D45" s="112"/>
      <c r="E45" s="111"/>
      <c r="F45" s="92"/>
      <c r="G45" s="93"/>
      <c r="H45" s="94"/>
      <c r="I45" s="206"/>
      <c r="J45" s="206">
        <f t="shared" si="2"/>
        <v>0</v>
      </c>
      <c r="K45" s="65"/>
      <c r="L45" s="25"/>
      <c r="P45" s="11"/>
      <c r="X45" s="43"/>
      <c r="Y45" s="5"/>
      <c r="Z45" s="4"/>
      <c r="AA45" s="4"/>
      <c r="AB45" s="11"/>
    </row>
    <row r="46" spans="2:28" ht="12.75" customHeight="1" x14ac:dyDescent="0.3">
      <c r="B46" s="141" t="e">
        <f>UPPER(TRIM(#REF!))</f>
        <v>#REF!</v>
      </c>
      <c r="C46" s="147"/>
      <c r="D46" s="112"/>
      <c r="E46" s="111"/>
      <c r="F46" s="65"/>
      <c r="G46" s="93"/>
      <c r="H46" s="94"/>
      <c r="I46" s="206"/>
      <c r="J46" s="206">
        <f t="shared" si="2"/>
        <v>0</v>
      </c>
      <c r="K46" s="65"/>
      <c r="L46" s="25"/>
      <c r="P46" s="11"/>
      <c r="X46" s="43"/>
      <c r="Y46" s="5"/>
      <c r="Z46" s="4"/>
      <c r="AA46" s="4"/>
      <c r="AB46" s="11"/>
    </row>
    <row r="47" spans="2:28" ht="12.75" customHeight="1" x14ac:dyDescent="0.3">
      <c r="B47" s="141" t="e">
        <f>UPPER(TRIM(#REF!))</f>
        <v>#REF!</v>
      </c>
      <c r="C47" s="129"/>
      <c r="D47" s="112"/>
      <c r="E47" s="111"/>
      <c r="F47" s="65"/>
      <c r="G47" s="93"/>
      <c r="H47" s="94"/>
      <c r="I47" s="206"/>
      <c r="J47" s="206">
        <f t="shared" si="2"/>
        <v>0</v>
      </c>
      <c r="K47" s="65"/>
      <c r="L47" s="25"/>
      <c r="P47" s="11"/>
      <c r="X47" s="43"/>
      <c r="Y47" s="5"/>
      <c r="Z47" s="4"/>
      <c r="AA47" s="4"/>
      <c r="AB47" s="11"/>
    </row>
    <row r="48" spans="2:28" ht="12.75" customHeight="1" x14ac:dyDescent="0.3">
      <c r="B48" s="141" t="e">
        <f>UPPER(TRIM(#REF!))</f>
        <v>#REF!</v>
      </c>
      <c r="C48" s="129"/>
      <c r="D48" s="112"/>
      <c r="E48" s="111"/>
      <c r="F48" s="65"/>
      <c r="G48" s="93"/>
      <c r="H48" s="94"/>
      <c r="I48" s="206"/>
      <c r="J48" s="206">
        <f t="shared" si="2"/>
        <v>0</v>
      </c>
      <c r="K48" s="65"/>
      <c r="L48" s="25"/>
      <c r="P48" s="11"/>
      <c r="X48" s="43"/>
      <c r="Y48" s="5"/>
      <c r="Z48" s="4"/>
      <c r="AA48" s="4"/>
      <c r="AB48" s="11"/>
    </row>
    <row r="49" spans="2:28" ht="12.75" customHeight="1" x14ac:dyDescent="0.3">
      <c r="B49" s="141" t="e">
        <f>UPPER(TRIM(#REF!))</f>
        <v>#REF!</v>
      </c>
      <c r="C49" s="129"/>
      <c r="D49" s="112"/>
      <c r="E49" s="111"/>
      <c r="F49" s="65"/>
      <c r="G49" s="93"/>
      <c r="H49" s="94"/>
      <c r="I49" s="206"/>
      <c r="J49" s="206">
        <f t="shared" si="2"/>
        <v>0</v>
      </c>
      <c r="K49" s="65"/>
      <c r="L49" s="25"/>
      <c r="P49" s="11"/>
      <c r="X49" s="43"/>
      <c r="Y49" s="5"/>
      <c r="Z49" s="4"/>
      <c r="AA49" s="4"/>
      <c r="AB49" s="11"/>
    </row>
    <row r="50" spans="2:28" ht="12.75" customHeight="1" x14ac:dyDescent="0.3">
      <c r="B50" s="141" t="e">
        <f>UPPER(TRIM(#REF!))</f>
        <v>#REF!</v>
      </c>
      <c r="C50" s="129"/>
      <c r="D50" s="112"/>
      <c r="E50" s="111"/>
      <c r="F50" s="18"/>
      <c r="G50" s="93"/>
      <c r="H50" s="94"/>
      <c r="I50" s="206"/>
      <c r="J50" s="206">
        <f t="shared" si="2"/>
        <v>0</v>
      </c>
      <c r="K50" s="65"/>
      <c r="L50" s="25"/>
      <c r="P50" s="11"/>
      <c r="X50" s="43"/>
      <c r="Y50" s="5"/>
      <c r="Z50" s="4"/>
      <c r="AA50" s="4"/>
      <c r="AB50" s="11"/>
    </row>
    <row r="51" spans="2:28" ht="12.75" customHeight="1" x14ac:dyDescent="0.3">
      <c r="B51" s="141" t="e">
        <f>UPPER(TRIM(#REF!))</f>
        <v>#REF!</v>
      </c>
      <c r="C51" s="128"/>
      <c r="D51" s="112"/>
      <c r="E51" s="111"/>
      <c r="F51" s="65"/>
      <c r="G51" s="93"/>
      <c r="H51" s="94"/>
      <c r="I51" s="206"/>
      <c r="J51" s="206">
        <f t="shared" si="2"/>
        <v>0</v>
      </c>
      <c r="K51" s="65"/>
      <c r="L51" s="25"/>
      <c r="P51" s="11"/>
      <c r="X51" s="43"/>
      <c r="Y51" s="5"/>
      <c r="Z51" s="4"/>
      <c r="AA51" s="4"/>
      <c r="AB51" s="11"/>
    </row>
    <row r="52" spans="2:28" ht="12.75" customHeight="1" x14ac:dyDescent="0.3">
      <c r="B52" s="141" t="e">
        <f>UPPER(TRIM(#REF!))</f>
        <v>#REF!</v>
      </c>
      <c r="C52" s="54"/>
      <c r="D52" s="4"/>
      <c r="E52" s="4"/>
      <c r="F52" s="11"/>
      <c r="G52" s="93"/>
      <c r="H52" s="94"/>
      <c r="I52" s="206"/>
      <c r="J52" s="206">
        <f t="shared" si="2"/>
        <v>0</v>
      </c>
      <c r="K52" s="65"/>
      <c r="L52" s="25"/>
      <c r="P52" s="11"/>
      <c r="X52" s="43"/>
      <c r="Y52" s="5"/>
      <c r="Z52" s="4"/>
      <c r="AA52" s="4"/>
      <c r="AB52" s="11"/>
    </row>
    <row r="53" spans="2:28" ht="12.75" customHeight="1" x14ac:dyDescent="0.3">
      <c r="B53" s="141" t="e">
        <f>UPPER(TRIM(#REF!))</f>
        <v>#REF!</v>
      </c>
      <c r="C53" s="54"/>
      <c r="D53" s="4"/>
      <c r="E53" s="4"/>
      <c r="F53" s="11"/>
      <c r="G53" s="93"/>
      <c r="H53" s="94"/>
      <c r="I53" s="206"/>
      <c r="J53" s="206">
        <f t="shared" si="2"/>
        <v>0</v>
      </c>
      <c r="K53" s="65"/>
      <c r="L53" s="25"/>
      <c r="P53" s="11"/>
      <c r="X53" s="43"/>
      <c r="Y53" s="5"/>
      <c r="Z53" s="4"/>
      <c r="AA53" s="4"/>
      <c r="AB53" s="11"/>
    </row>
    <row r="54" spans="2:28" ht="12.75" customHeight="1" x14ac:dyDescent="0.3">
      <c r="B54" s="141" t="e">
        <f>UPPER(TRIM(#REF!))</f>
        <v>#REF!</v>
      </c>
      <c r="I54" s="206"/>
      <c r="J54" s="206"/>
      <c r="K54" s="65"/>
      <c r="L54" s="25"/>
      <c r="P54" s="11"/>
      <c r="X54" s="43"/>
      <c r="Y54" s="5"/>
      <c r="Z54" s="4"/>
      <c r="AA54" s="4"/>
      <c r="AB54" s="11"/>
    </row>
    <row r="55" spans="2:28" ht="12.75" customHeight="1" x14ac:dyDescent="0.3">
      <c r="B55" s="141" t="e">
        <f>UPPER(TRIM(#REF!))</f>
        <v>#REF!</v>
      </c>
      <c r="I55" s="206"/>
      <c r="J55" s="206"/>
      <c r="K55" s="65"/>
      <c r="L55" s="25"/>
      <c r="P55" s="11"/>
      <c r="X55" s="43"/>
      <c r="Y55" s="5"/>
      <c r="Z55" s="4"/>
      <c r="AA55" s="4"/>
      <c r="AB55" s="11"/>
    </row>
    <row r="56" spans="2:28" ht="12.75" customHeight="1" x14ac:dyDescent="0.3">
      <c r="B56" s="141" t="e">
        <f>UPPER(TRIM(#REF!))</f>
        <v>#REF!</v>
      </c>
      <c r="I56" s="206"/>
      <c r="J56" s="206"/>
      <c r="K56" s="65"/>
      <c r="L56" s="25"/>
      <c r="P56" s="11"/>
      <c r="X56" s="43"/>
      <c r="Y56" s="5"/>
      <c r="Z56" s="4"/>
      <c r="AA56" s="4"/>
      <c r="AB56" s="11"/>
    </row>
    <row r="57" spans="2:28" ht="12.75" customHeight="1" x14ac:dyDescent="0.3">
      <c r="B57" s="141" t="e">
        <f>UPPER(TRIM(#REF!))</f>
        <v>#REF!</v>
      </c>
      <c r="I57" s="206"/>
      <c r="J57" s="206"/>
      <c r="K57" s="65"/>
      <c r="L57" s="25"/>
      <c r="P57" s="11"/>
      <c r="X57" s="43"/>
      <c r="Y57" s="5"/>
      <c r="Z57" s="4"/>
      <c r="AA57" s="4"/>
      <c r="AB57" s="11"/>
    </row>
    <row r="58" spans="2:28" ht="12.75" customHeight="1" x14ac:dyDescent="0.3">
      <c r="B58" s="141" t="e">
        <f>UPPER(TRIM(#REF!))</f>
        <v>#REF!</v>
      </c>
      <c r="I58" s="206"/>
      <c r="J58" s="206"/>
      <c r="K58" s="65"/>
      <c r="L58" s="25"/>
      <c r="P58" s="11"/>
      <c r="X58" s="43"/>
      <c r="Y58" s="5"/>
      <c r="Z58" s="4"/>
      <c r="AA58" s="4"/>
      <c r="AB58" s="11"/>
    </row>
    <row r="59" spans="2:28" ht="12.75" customHeight="1" x14ac:dyDescent="0.3">
      <c r="B59" s="141" t="e">
        <f>UPPER(TRIM(#REF!))</f>
        <v>#REF!</v>
      </c>
      <c r="I59" s="206"/>
      <c r="J59" s="206"/>
      <c r="K59" s="65"/>
      <c r="L59" s="25"/>
      <c r="P59" s="11"/>
      <c r="X59" s="43"/>
      <c r="Y59" s="5"/>
      <c r="Z59" s="4"/>
      <c r="AA59" s="4"/>
      <c r="AB59" s="11"/>
    </row>
    <row r="60" spans="2:28" ht="12.75" customHeight="1" x14ac:dyDescent="0.3">
      <c r="B60" s="141" t="e">
        <f>UPPER(TRIM(#REF!))</f>
        <v>#REF!</v>
      </c>
      <c r="I60" s="206"/>
      <c r="J60" s="206"/>
      <c r="K60" s="65"/>
      <c r="L60" s="25"/>
      <c r="P60" s="11"/>
      <c r="X60" s="43"/>
      <c r="Y60" s="5"/>
      <c r="Z60" s="4"/>
      <c r="AA60" s="4"/>
      <c r="AB60" s="11"/>
    </row>
    <row r="61" spans="2:28" ht="12.75" customHeight="1" x14ac:dyDescent="0.3">
      <c r="B61" s="141" t="e">
        <f>UPPER(TRIM(#REF!))</f>
        <v>#REF!</v>
      </c>
      <c r="I61" s="206"/>
      <c r="J61" s="206"/>
      <c r="K61" s="65"/>
      <c r="L61" s="25"/>
      <c r="P61" s="11"/>
      <c r="X61" s="43"/>
      <c r="Y61" s="5"/>
      <c r="Z61" s="4"/>
      <c r="AA61" s="4"/>
      <c r="AB61" s="11"/>
    </row>
    <row r="62" spans="2:28" ht="12.75" customHeight="1" x14ac:dyDescent="0.3">
      <c r="B62" s="141" t="e">
        <f>UPPER(TRIM(#REF!))</f>
        <v>#REF!</v>
      </c>
      <c r="I62" s="206"/>
      <c r="J62" s="206"/>
      <c r="K62" s="65"/>
      <c r="L62" s="25"/>
      <c r="P62" s="11"/>
      <c r="X62" s="43"/>
      <c r="Y62" s="5"/>
      <c r="Z62" s="4"/>
      <c r="AA62" s="4"/>
      <c r="AB62" s="11"/>
    </row>
    <row r="63" spans="2:28" ht="12.75" customHeight="1" x14ac:dyDescent="0.3">
      <c r="B63" s="141" t="e">
        <f>UPPER(TRIM(#REF!))</f>
        <v>#REF!</v>
      </c>
      <c r="I63" s="206"/>
      <c r="J63" s="206"/>
      <c r="K63" s="65"/>
      <c r="L63" s="25"/>
      <c r="P63" s="11"/>
      <c r="X63" s="43"/>
      <c r="Y63" s="5"/>
      <c r="Z63" s="4"/>
      <c r="AA63" s="4"/>
      <c r="AB63" s="11"/>
    </row>
    <row r="64" spans="2:28" ht="12.75" customHeight="1" x14ac:dyDescent="0.3">
      <c r="B64" s="141" t="e">
        <f>UPPER(TRIM(#REF!))</f>
        <v>#REF!</v>
      </c>
      <c r="I64" s="206"/>
      <c r="J64" s="206"/>
      <c r="K64" s="65"/>
      <c r="L64" s="25"/>
      <c r="P64" s="11"/>
      <c r="X64" s="43"/>
      <c r="Y64" s="5"/>
      <c r="Z64" s="4"/>
      <c r="AA64" s="4"/>
      <c r="AB64" s="11"/>
    </row>
    <row r="65" spans="2:28" ht="12.75" customHeight="1" x14ac:dyDescent="0.3">
      <c r="B65" s="141" t="e">
        <f>UPPER(TRIM(#REF!))</f>
        <v>#REF!</v>
      </c>
      <c r="I65" s="206"/>
      <c r="J65" s="206"/>
      <c r="K65" s="65"/>
      <c r="L65" s="25"/>
      <c r="P65" s="11"/>
      <c r="X65" s="43"/>
      <c r="Y65" s="5"/>
      <c r="Z65" s="4"/>
      <c r="AA65" s="4"/>
      <c r="AB65" s="11"/>
    </row>
    <row r="66" spans="2:28" ht="12.75" customHeight="1" x14ac:dyDescent="0.3">
      <c r="B66" s="141" t="str">
        <f>UPPER(TRIM(C41))</f>
        <v/>
      </c>
      <c r="I66" s="206"/>
      <c r="J66" s="206"/>
      <c r="K66" s="65"/>
      <c r="L66" s="25"/>
      <c r="P66" s="11"/>
      <c r="X66" s="43"/>
      <c r="Y66" s="5"/>
      <c r="Z66" s="4"/>
      <c r="AA66" s="4"/>
      <c r="AB66" s="11"/>
    </row>
    <row r="67" spans="2:28" ht="12.75" customHeight="1" x14ac:dyDescent="0.3">
      <c r="B67" s="141" t="str">
        <f t="shared" ref="B67:B82" si="3">UPPER(TRIM(C42))</f>
        <v/>
      </c>
      <c r="I67" s="206"/>
      <c r="J67" s="206"/>
      <c r="K67" s="65"/>
      <c r="L67" s="25"/>
      <c r="P67" s="11"/>
      <c r="X67" s="43"/>
      <c r="Y67" s="5"/>
      <c r="Z67" s="4"/>
      <c r="AA67" s="4"/>
      <c r="AB67" s="11"/>
    </row>
    <row r="68" spans="2:28" ht="12.75" customHeight="1" x14ac:dyDescent="0.3">
      <c r="B68" s="141" t="str">
        <f t="shared" si="3"/>
        <v/>
      </c>
      <c r="I68" s="206"/>
      <c r="J68" s="206"/>
      <c r="K68" s="65"/>
      <c r="L68" s="25"/>
      <c r="P68" s="11"/>
      <c r="X68" s="43"/>
      <c r="Y68" s="5"/>
      <c r="Z68" s="4"/>
      <c r="AA68" s="4"/>
      <c r="AB68" s="11"/>
    </row>
    <row r="69" spans="2:28" ht="12.75" customHeight="1" x14ac:dyDescent="0.3">
      <c r="B69" s="141" t="str">
        <f t="shared" si="3"/>
        <v/>
      </c>
      <c r="I69" s="206"/>
      <c r="J69" s="206"/>
      <c r="K69" s="65"/>
      <c r="L69" s="25"/>
      <c r="P69" s="11"/>
      <c r="X69" s="43"/>
      <c r="Y69" s="5"/>
      <c r="Z69" s="4"/>
      <c r="AA69" s="4"/>
      <c r="AB69" s="11"/>
    </row>
    <row r="70" spans="2:28" ht="12.75" customHeight="1" x14ac:dyDescent="0.3">
      <c r="B70" s="141" t="str">
        <f t="shared" si="3"/>
        <v/>
      </c>
      <c r="I70" s="206"/>
      <c r="J70" s="206"/>
      <c r="K70" s="65"/>
      <c r="L70" s="25"/>
      <c r="P70" s="11"/>
      <c r="X70" s="43"/>
      <c r="Y70" s="5"/>
      <c r="Z70" s="4"/>
      <c r="AA70" s="4"/>
      <c r="AB70" s="11"/>
    </row>
    <row r="71" spans="2:28" ht="12.75" customHeight="1" x14ac:dyDescent="0.3">
      <c r="B71" s="141" t="str">
        <f t="shared" si="3"/>
        <v/>
      </c>
      <c r="I71" s="206"/>
      <c r="J71" s="206"/>
      <c r="K71" s="65"/>
      <c r="L71" s="25"/>
      <c r="P71" s="11"/>
      <c r="X71" s="43"/>
      <c r="Y71" s="5"/>
      <c r="Z71" s="4"/>
      <c r="AA71" s="4"/>
      <c r="AB71" s="11"/>
    </row>
    <row r="72" spans="2:28" ht="12.75" customHeight="1" x14ac:dyDescent="0.3">
      <c r="B72" s="141" t="str">
        <f t="shared" si="3"/>
        <v/>
      </c>
      <c r="I72" s="206"/>
      <c r="J72" s="206"/>
      <c r="K72" s="65"/>
      <c r="L72" s="25"/>
      <c r="P72" s="11"/>
      <c r="X72" s="43"/>
      <c r="Y72" s="5"/>
      <c r="Z72" s="4"/>
      <c r="AA72" s="4"/>
      <c r="AB72" s="11"/>
    </row>
    <row r="73" spans="2:28" ht="12.75" customHeight="1" x14ac:dyDescent="0.3">
      <c r="B73" s="141" t="str">
        <f t="shared" si="3"/>
        <v/>
      </c>
      <c r="I73" s="206"/>
      <c r="J73" s="206"/>
      <c r="K73" s="65"/>
      <c r="L73" s="25"/>
      <c r="P73" s="11"/>
      <c r="X73" s="43"/>
      <c r="Y73" s="5"/>
      <c r="Z73" s="4"/>
      <c r="AA73" s="4"/>
      <c r="AB73" s="11"/>
    </row>
    <row r="74" spans="2:28" ht="12.75" customHeight="1" x14ac:dyDescent="0.3">
      <c r="B74" s="141" t="str">
        <f t="shared" si="3"/>
        <v/>
      </c>
      <c r="I74" s="206"/>
      <c r="J74" s="206"/>
      <c r="K74" s="65"/>
      <c r="L74" s="25"/>
      <c r="P74" s="11"/>
      <c r="X74" s="43"/>
      <c r="Y74" s="5"/>
      <c r="Z74" s="4"/>
      <c r="AA74" s="4"/>
      <c r="AB74" s="11"/>
    </row>
    <row r="75" spans="2:28" ht="12.75" customHeight="1" x14ac:dyDescent="0.3">
      <c r="B75" s="141" t="str">
        <f t="shared" si="3"/>
        <v/>
      </c>
      <c r="I75" s="206"/>
      <c r="J75" s="206"/>
      <c r="K75" s="65"/>
      <c r="L75" s="25"/>
      <c r="P75" s="11"/>
      <c r="X75" s="43"/>
      <c r="Y75" s="5"/>
      <c r="Z75" s="4"/>
      <c r="AA75" s="4"/>
      <c r="AB75" s="11"/>
    </row>
    <row r="76" spans="2:28" ht="12.75" customHeight="1" x14ac:dyDescent="0.3">
      <c r="B76" s="141" t="str">
        <f t="shared" si="3"/>
        <v/>
      </c>
      <c r="I76" s="206"/>
      <c r="J76" s="206"/>
      <c r="K76" s="65"/>
      <c r="L76" s="25"/>
      <c r="P76" s="11"/>
      <c r="X76" s="43"/>
      <c r="Y76" s="5"/>
      <c r="Z76" s="4"/>
      <c r="AA76" s="4"/>
      <c r="AB76" s="11"/>
    </row>
    <row r="77" spans="2:28" ht="12.75" customHeight="1" x14ac:dyDescent="0.3">
      <c r="B77" s="141" t="str">
        <f t="shared" si="3"/>
        <v/>
      </c>
      <c r="I77" s="206"/>
      <c r="J77" s="206"/>
      <c r="K77" s="65"/>
      <c r="L77" s="25"/>
      <c r="P77" s="11"/>
      <c r="X77" s="43"/>
      <c r="Y77" s="5"/>
      <c r="Z77" s="4"/>
      <c r="AA77" s="4"/>
      <c r="AB77" s="11"/>
    </row>
    <row r="78" spans="2:28" ht="12.75" customHeight="1" x14ac:dyDescent="0.3">
      <c r="B78" s="141" t="str">
        <f t="shared" si="3"/>
        <v/>
      </c>
      <c r="I78" s="206"/>
      <c r="J78" s="206"/>
      <c r="K78" s="65"/>
      <c r="L78" s="25"/>
      <c r="P78" s="11"/>
      <c r="X78" s="43"/>
      <c r="Y78" s="5"/>
      <c r="Z78" s="4"/>
      <c r="AA78" s="4"/>
      <c r="AB78" s="11"/>
    </row>
    <row r="79" spans="2:28" ht="12.75" customHeight="1" x14ac:dyDescent="0.3">
      <c r="B79" s="141" t="str">
        <f t="shared" si="3"/>
        <v/>
      </c>
      <c r="I79" s="206"/>
      <c r="J79" s="206"/>
    </row>
    <row r="80" spans="2:28" ht="12.75" customHeight="1" x14ac:dyDescent="0.3">
      <c r="B80" s="141" t="str">
        <f t="shared" si="3"/>
        <v/>
      </c>
      <c r="I80" s="206"/>
      <c r="J80" s="206"/>
    </row>
    <row r="81" spans="2:10" ht="12.75" customHeight="1" x14ac:dyDescent="0.3">
      <c r="B81" s="141" t="str">
        <f t="shared" si="3"/>
        <v/>
      </c>
      <c r="I81" s="206"/>
      <c r="J81" s="206"/>
    </row>
    <row r="82" spans="2:10" ht="12.75" customHeight="1" x14ac:dyDescent="0.3">
      <c r="B82" s="141" t="str">
        <f t="shared" si="3"/>
        <v/>
      </c>
      <c r="I82" s="206"/>
      <c r="J82" s="206"/>
    </row>
    <row r="83" spans="2:10" ht="12.75" customHeight="1" x14ac:dyDescent="0.3">
      <c r="I83" s="206"/>
      <c r="J83" s="206"/>
    </row>
    <row r="84" spans="2:10" ht="12.75" customHeight="1" x14ac:dyDescent="0.3">
      <c r="I84" s="206"/>
      <c r="J84" s="206"/>
    </row>
    <row r="85" spans="2:10" ht="12.75" customHeight="1" x14ac:dyDescent="0.3">
      <c r="I85" s="206"/>
      <c r="J85" s="206"/>
    </row>
    <row r="86" spans="2:10" ht="12.75" customHeight="1" x14ac:dyDescent="0.3">
      <c r="I86" s="206"/>
      <c r="J86" s="206"/>
    </row>
    <row r="87" spans="2:10" ht="12.75" customHeight="1" x14ac:dyDescent="0.3">
      <c r="I87" s="206"/>
      <c r="J87" s="206"/>
    </row>
    <row r="88" spans="2:10" ht="12.75" customHeight="1" x14ac:dyDescent="0.3">
      <c r="I88" s="206"/>
      <c r="J88" s="206"/>
    </row>
    <row r="89" spans="2:10" ht="12.75" customHeight="1" x14ac:dyDescent="0.3">
      <c r="I89" s="206"/>
      <c r="J89" s="206"/>
    </row>
    <row r="90" spans="2:10" ht="12.75" customHeight="1" x14ac:dyDescent="0.3">
      <c r="I90" s="206"/>
      <c r="J90" s="206"/>
    </row>
    <row r="91" spans="2:10" ht="12.75" customHeight="1" x14ac:dyDescent="0.3">
      <c r="I91" s="206"/>
      <c r="J91" s="206"/>
    </row>
    <row r="92" spans="2:10" ht="12.75" customHeight="1" x14ac:dyDescent="0.3">
      <c r="I92" s="206"/>
      <c r="J92" s="206"/>
    </row>
    <row r="93" spans="2:10" ht="12.75" customHeight="1" x14ac:dyDescent="0.3">
      <c r="I93" s="206"/>
      <c r="J93" s="206"/>
    </row>
    <row r="94" spans="2:10" ht="12.75" customHeight="1" x14ac:dyDescent="0.3">
      <c r="I94" s="206"/>
      <c r="J94" s="206"/>
    </row>
    <row r="95" spans="2:10" ht="12.75" customHeight="1" x14ac:dyDescent="0.3">
      <c r="I95" s="206"/>
      <c r="J95" s="206"/>
    </row>
    <row r="96" spans="2:10" ht="12.75" customHeight="1" x14ac:dyDescent="0.3">
      <c r="I96" s="206"/>
      <c r="J96" s="206"/>
    </row>
    <row r="97" spans="9:10" ht="12.75" customHeight="1" x14ac:dyDescent="0.3">
      <c r="I97" s="206"/>
      <c r="J97" s="206"/>
    </row>
    <row r="98" spans="9:10" ht="12.75" customHeight="1" x14ac:dyDescent="0.3">
      <c r="I98" s="206"/>
      <c r="J98" s="206"/>
    </row>
    <row r="99" spans="9:10" ht="12.75" customHeight="1" x14ac:dyDescent="0.3">
      <c r="I99" s="206"/>
      <c r="J99" s="206"/>
    </row>
    <row r="100" spans="9:10" ht="12.75" customHeight="1" x14ac:dyDescent="0.3">
      <c r="I100" s="206"/>
      <c r="J100" s="206"/>
    </row>
    <row r="101" spans="9:10" ht="12.75" customHeight="1" x14ac:dyDescent="0.3">
      <c r="I101" s="206"/>
      <c r="J101" s="206"/>
    </row>
    <row r="102" spans="9:10" ht="12.75" customHeight="1" x14ac:dyDescent="0.3">
      <c r="I102" s="206"/>
      <c r="J102" s="206"/>
    </row>
    <row r="103" spans="9:10" ht="12.75" customHeight="1" x14ac:dyDescent="0.3">
      <c r="I103" s="206"/>
    </row>
    <row r="104" spans="9:10" ht="12.75" customHeight="1" x14ac:dyDescent="0.3">
      <c r="I104" s="206"/>
    </row>
  </sheetData>
  <sortState xmlns:xlrd2="http://schemas.microsoft.com/office/spreadsheetml/2017/richdata2" ref="C2:J129">
    <sortCondition descending="1" ref="J2:J129"/>
  </sortState>
  <mergeCells count="4">
    <mergeCell ref="X1:Y1"/>
    <mergeCell ref="Z1:AA1"/>
    <mergeCell ref="N1:O1"/>
    <mergeCell ref="R1:V1"/>
  </mergeCells>
  <phoneticPr fontId="27" type="noConversion"/>
  <conditionalFormatting sqref="C7">
    <cfRule type="duplicateValues" dxfId="135" priority="3"/>
    <cfRule type="duplicateValues" dxfId="134" priority="4"/>
  </conditionalFormatting>
  <conditionalFormatting sqref="C41:C53">
    <cfRule type="duplicateValues" dxfId="133" priority="11"/>
  </conditionalFormatting>
  <conditionalFormatting sqref="C54:C1048576 C1">
    <cfRule type="duplicateValues" dxfId="132" priority="15"/>
    <cfRule type="duplicateValues" dxfId="131" priority="16"/>
    <cfRule type="duplicateValues" dxfId="130" priority="17"/>
    <cfRule type="duplicateValues" dxfId="129" priority="18"/>
  </conditionalFormatting>
  <conditionalFormatting sqref="C54:C1048576 C8:C33 C1:C6">
    <cfRule type="duplicateValues" dxfId="128" priority="309"/>
  </conditionalFormatting>
  <conditionalFormatting sqref="C54:C1048576 C8:C40 C1:C6">
    <cfRule type="duplicateValues" dxfId="127" priority="313"/>
  </conditionalFormatting>
  <conditionalFormatting sqref="D2:E33">
    <cfRule type="containsErrors" dxfId="126" priority="5">
      <formula>ISERROR(D2)</formula>
    </cfRule>
  </conditionalFormatting>
  <conditionalFormatting sqref="I7">
    <cfRule type="duplicateValues" dxfId="125" priority="1"/>
    <cfRule type="duplicateValues" dxfId="124" priority="2"/>
  </conditionalFormatting>
  <conditionalFormatting sqref="I8:I15 I2:I6">
    <cfRule type="duplicateValues" dxfId="123" priority="322"/>
  </conditionalFormatting>
  <conditionalFormatting sqref="I8:I1048576 I1:I6">
    <cfRule type="duplicateValues" dxfId="122" priority="319"/>
  </conditionalFormatting>
  <conditionalFormatting sqref="N2:O33">
    <cfRule type="containsErrors" dxfId="121" priority="21">
      <formula>ISERROR(N2)</formula>
    </cfRule>
  </conditionalFormatting>
  <conditionalFormatting sqref="Y2:Y17">
    <cfRule type="duplicateValues" dxfId="120" priority="8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AB129"/>
  <sheetViews>
    <sheetView topLeftCell="F1" workbookViewId="0">
      <selection activeCell="S24" sqref="S24"/>
    </sheetView>
  </sheetViews>
  <sheetFormatPr defaultColWidth="9.1796875" defaultRowHeight="12.75" customHeight="1" x14ac:dyDescent="0.3"/>
  <cols>
    <col min="1" max="1" width="2.6328125" style="9" customWidth="1"/>
    <col min="2" max="2" width="3.1796875" style="6" bestFit="1" customWidth="1"/>
    <col min="3" max="3" width="27.81640625" style="57" bestFit="1" customWidth="1"/>
    <col min="4" max="4" width="21.6328125" style="6" customWidth="1"/>
    <col min="5" max="5" width="15" style="53" customWidth="1"/>
    <col min="6" max="6" width="4.1796875" style="95" customWidth="1"/>
    <col min="7" max="7" width="5.1796875" style="30" customWidth="1"/>
    <col min="8" max="8" width="5" style="95" customWidth="1"/>
    <col min="9" max="9" width="4.453125" style="197" customWidth="1"/>
    <col min="10" max="10" width="7.453125" style="191" customWidth="1"/>
    <col min="11" max="11" width="2.6328125" style="6" customWidth="1"/>
    <col min="12" max="12" width="3.1796875" style="6" customWidth="1"/>
    <col min="13" max="13" width="27.81640625" style="6" customWidth="1"/>
    <col min="14" max="14" width="36.453125" style="6" customWidth="1"/>
    <col min="15" max="15" width="10.453125" style="6" customWidth="1"/>
    <col min="16" max="17" width="3" style="9" customWidth="1"/>
    <col min="18" max="18" width="3.1796875" style="6" customWidth="1"/>
    <col min="19" max="19" width="26" style="6" customWidth="1"/>
    <col min="20" max="20" width="24.6328125" style="6" bestFit="1" customWidth="1"/>
    <col min="21" max="21" width="10.453125" style="6" bestFit="1" customWidth="1"/>
    <col min="22" max="22" width="4.453125" style="6" customWidth="1"/>
    <col min="23" max="23" width="2.6328125" style="6" bestFit="1" customWidth="1"/>
    <col min="24" max="24" width="4" style="6" customWidth="1"/>
    <col min="25" max="25" width="28.1796875" style="6" customWidth="1"/>
    <col min="26" max="26" width="39.81640625" style="6" customWidth="1"/>
    <col min="27" max="27" width="10.453125" style="6" customWidth="1"/>
    <col min="28" max="28" width="3" style="9" customWidth="1"/>
    <col min="29" max="29" width="2.81640625" style="6" customWidth="1"/>
    <col min="30" max="16384" width="9.1796875" style="6"/>
  </cols>
  <sheetData>
    <row r="1" spans="2:28" s="70" customFormat="1" ht="24.75" customHeight="1" x14ac:dyDescent="0.3">
      <c r="B1" s="145"/>
      <c r="C1" s="142" t="s">
        <v>250</v>
      </c>
      <c r="D1" s="142" t="s">
        <v>99</v>
      </c>
      <c r="E1" s="146" t="s">
        <v>100</v>
      </c>
      <c r="F1" s="99" t="s">
        <v>34</v>
      </c>
      <c r="G1" s="99" t="s">
        <v>201</v>
      </c>
      <c r="H1" s="99" t="s">
        <v>202</v>
      </c>
      <c r="I1" s="193" t="s">
        <v>101</v>
      </c>
      <c r="J1" s="189" t="s">
        <v>98</v>
      </c>
      <c r="K1" s="81"/>
      <c r="L1" s="226" t="s">
        <v>475</v>
      </c>
      <c r="M1" s="226"/>
      <c r="N1" s="226"/>
      <c r="O1" s="226"/>
      <c r="R1" s="225" t="s">
        <v>476</v>
      </c>
      <c r="S1" s="225"/>
      <c r="T1" s="225"/>
      <c r="U1" s="225"/>
      <c r="V1" s="225"/>
      <c r="W1" s="75"/>
      <c r="Y1" s="74" t="s">
        <v>34</v>
      </c>
      <c r="Z1" s="74"/>
      <c r="AA1" s="74"/>
    </row>
    <row r="2" spans="2:28" ht="12.75" customHeight="1" x14ac:dyDescent="0.3">
      <c r="B2" s="1"/>
      <c r="C2" s="126" t="s">
        <v>70</v>
      </c>
      <c r="D2" s="107" t="s">
        <v>67</v>
      </c>
      <c r="E2" s="106" t="s">
        <v>39</v>
      </c>
      <c r="F2" s="97"/>
      <c r="G2" s="30">
        <v>300</v>
      </c>
      <c r="H2" s="91">
        <v>32</v>
      </c>
      <c r="I2" s="188">
        <v>48</v>
      </c>
      <c r="J2" s="190">
        <f t="shared" ref="J2:J33" si="0">F2+G2+H2+I2</f>
        <v>380</v>
      </c>
      <c r="L2" s="1" t="s">
        <v>0</v>
      </c>
      <c r="M2" s="2" t="s">
        <v>70</v>
      </c>
      <c r="N2" s="3" t="s">
        <v>67</v>
      </c>
      <c r="O2" s="2" t="s">
        <v>39</v>
      </c>
      <c r="P2" s="9">
        <v>32</v>
      </c>
      <c r="R2" s="60" t="s">
        <v>0</v>
      </c>
      <c r="S2" s="131" t="s">
        <v>70</v>
      </c>
      <c r="T2" s="6" t="s">
        <v>482</v>
      </c>
      <c r="U2" s="6" t="s">
        <v>39</v>
      </c>
      <c r="V2" s="187">
        <v>48</v>
      </c>
      <c r="X2" s="1" t="s">
        <v>0</v>
      </c>
      <c r="Y2" s="2"/>
      <c r="Z2" s="107"/>
      <c r="AA2" s="106"/>
      <c r="AB2" s="9">
        <v>32</v>
      </c>
    </row>
    <row r="3" spans="2:28" ht="12.75" customHeight="1" x14ac:dyDescent="0.3">
      <c r="B3" s="1"/>
      <c r="C3" s="125" t="s">
        <v>173</v>
      </c>
      <c r="D3" s="107" t="s">
        <v>81</v>
      </c>
      <c r="E3" s="106" t="s">
        <v>33</v>
      </c>
      <c r="F3" s="97"/>
      <c r="G3" s="30">
        <v>300</v>
      </c>
      <c r="H3" s="91">
        <v>31</v>
      </c>
      <c r="I3" s="188">
        <v>47</v>
      </c>
      <c r="J3" s="190">
        <f t="shared" si="0"/>
        <v>378</v>
      </c>
      <c r="K3" s="31"/>
      <c r="L3" s="1" t="s">
        <v>2</v>
      </c>
      <c r="M3" s="2" t="s">
        <v>173</v>
      </c>
      <c r="N3" s="3" t="s">
        <v>81</v>
      </c>
      <c r="O3" s="2" t="s">
        <v>33</v>
      </c>
      <c r="P3" s="9">
        <v>31</v>
      </c>
      <c r="R3" s="60" t="s">
        <v>2</v>
      </c>
      <c r="S3" s="131" t="s">
        <v>173</v>
      </c>
      <c r="T3" s="6" t="s">
        <v>81</v>
      </c>
      <c r="U3" s="6" t="s">
        <v>33</v>
      </c>
      <c r="V3" s="187">
        <v>47</v>
      </c>
      <c r="X3" s="1" t="s">
        <v>2</v>
      </c>
      <c r="Y3" s="2"/>
      <c r="Z3" s="107"/>
      <c r="AA3" s="106"/>
      <c r="AB3" s="9">
        <v>31</v>
      </c>
    </row>
    <row r="4" spans="2:28" ht="12.75" customHeight="1" x14ac:dyDescent="0.3">
      <c r="B4" s="1"/>
      <c r="C4" s="126" t="s">
        <v>175</v>
      </c>
      <c r="D4" s="107" t="s">
        <v>57</v>
      </c>
      <c r="E4" s="106" t="s">
        <v>30</v>
      </c>
      <c r="F4" s="97"/>
      <c r="G4" s="30">
        <v>300</v>
      </c>
      <c r="H4" s="91">
        <v>29</v>
      </c>
      <c r="I4" s="188">
        <v>46</v>
      </c>
      <c r="J4" s="190">
        <f t="shared" si="0"/>
        <v>375</v>
      </c>
      <c r="K4" s="31"/>
      <c r="L4" s="1" t="s">
        <v>4</v>
      </c>
      <c r="M4" s="2" t="s">
        <v>185</v>
      </c>
      <c r="N4" s="3" t="s">
        <v>453</v>
      </c>
      <c r="O4" s="2" t="s">
        <v>12</v>
      </c>
      <c r="P4" s="9">
        <v>30</v>
      </c>
      <c r="R4" s="60" t="s">
        <v>4</v>
      </c>
      <c r="S4" s="131" t="s">
        <v>175</v>
      </c>
      <c r="T4" s="6" t="s">
        <v>57</v>
      </c>
      <c r="U4" s="6" t="s">
        <v>30</v>
      </c>
      <c r="V4" s="187">
        <v>46</v>
      </c>
      <c r="X4" s="1" t="s">
        <v>4</v>
      </c>
      <c r="Y4" s="2"/>
      <c r="Z4" s="107"/>
      <c r="AA4" s="106"/>
      <c r="AB4" s="9">
        <v>30</v>
      </c>
    </row>
    <row r="5" spans="2:28" ht="12.75" customHeight="1" x14ac:dyDescent="0.3">
      <c r="B5" s="1"/>
      <c r="C5" s="125" t="s">
        <v>184</v>
      </c>
      <c r="D5" s="107" t="s">
        <v>453</v>
      </c>
      <c r="E5" s="106" t="s">
        <v>12</v>
      </c>
      <c r="F5" s="97"/>
      <c r="G5" s="30">
        <v>300</v>
      </c>
      <c r="H5" s="91">
        <v>26</v>
      </c>
      <c r="I5" s="188">
        <v>45</v>
      </c>
      <c r="J5" s="190">
        <f t="shared" si="0"/>
        <v>371</v>
      </c>
      <c r="K5" s="31"/>
      <c r="L5" s="1" t="s">
        <v>6</v>
      </c>
      <c r="M5" s="2" t="s">
        <v>175</v>
      </c>
      <c r="N5" s="3" t="s">
        <v>57</v>
      </c>
      <c r="O5" s="2" t="s">
        <v>30</v>
      </c>
      <c r="P5" s="9">
        <v>29</v>
      </c>
      <c r="R5" s="60" t="s">
        <v>6</v>
      </c>
      <c r="S5" s="131" t="s">
        <v>184</v>
      </c>
      <c r="T5" s="6" t="s">
        <v>453</v>
      </c>
      <c r="U5" s="6" t="s">
        <v>12</v>
      </c>
      <c r="V5" s="187">
        <v>45</v>
      </c>
      <c r="X5" s="1" t="s">
        <v>6</v>
      </c>
      <c r="Y5" s="2"/>
      <c r="Z5" s="107"/>
      <c r="AA5" s="106"/>
      <c r="AB5" s="9">
        <v>29</v>
      </c>
    </row>
    <row r="6" spans="2:28" ht="12.75" customHeight="1" x14ac:dyDescent="0.3">
      <c r="B6" s="1"/>
      <c r="C6" s="126" t="s">
        <v>176</v>
      </c>
      <c r="D6" s="107" t="s">
        <v>31</v>
      </c>
      <c r="E6" s="106" t="s">
        <v>30</v>
      </c>
      <c r="F6" s="97"/>
      <c r="G6" s="30">
        <v>300</v>
      </c>
      <c r="H6" s="91">
        <v>27</v>
      </c>
      <c r="I6" s="188">
        <v>44</v>
      </c>
      <c r="J6" s="190">
        <f t="shared" si="0"/>
        <v>371</v>
      </c>
      <c r="K6" s="31"/>
      <c r="L6" s="1" t="s">
        <v>8</v>
      </c>
      <c r="M6" s="2" t="s">
        <v>189</v>
      </c>
      <c r="N6" s="3" t="s">
        <v>73</v>
      </c>
      <c r="O6" s="2" t="s">
        <v>5</v>
      </c>
      <c r="P6" s="9">
        <v>28</v>
      </c>
      <c r="R6" s="60" t="s">
        <v>8</v>
      </c>
      <c r="S6" s="131" t="s">
        <v>176</v>
      </c>
      <c r="T6" s="6" t="s">
        <v>31</v>
      </c>
      <c r="U6" s="6" t="s">
        <v>30</v>
      </c>
      <c r="V6" s="187">
        <v>44</v>
      </c>
      <c r="X6" s="1" t="s">
        <v>8</v>
      </c>
      <c r="Y6" s="2"/>
      <c r="Z6" s="107"/>
      <c r="AA6" s="106"/>
      <c r="AB6" s="9">
        <v>28</v>
      </c>
    </row>
    <row r="7" spans="2:28" ht="12.75" customHeight="1" x14ac:dyDescent="0.3">
      <c r="B7" s="1"/>
      <c r="C7" s="125" t="s">
        <v>185</v>
      </c>
      <c r="D7" s="107" t="s">
        <v>453</v>
      </c>
      <c r="E7" s="106" t="s">
        <v>12</v>
      </c>
      <c r="F7" s="97"/>
      <c r="G7" s="30">
        <v>300</v>
      </c>
      <c r="H7" s="91">
        <v>30</v>
      </c>
      <c r="I7" s="188">
        <v>39</v>
      </c>
      <c r="J7" s="190">
        <f t="shared" si="0"/>
        <v>369</v>
      </c>
      <c r="K7" s="31"/>
      <c r="L7" s="1" t="s">
        <v>9</v>
      </c>
      <c r="M7" s="2" t="s">
        <v>176</v>
      </c>
      <c r="N7" s="3" t="s">
        <v>31</v>
      </c>
      <c r="O7" s="2" t="s">
        <v>30</v>
      </c>
      <c r="P7" s="9">
        <v>27</v>
      </c>
      <c r="R7" s="60" t="s">
        <v>9</v>
      </c>
      <c r="S7" s="131" t="s">
        <v>187</v>
      </c>
      <c r="T7" s="6" t="s">
        <v>460</v>
      </c>
      <c r="U7" s="6" t="s">
        <v>3</v>
      </c>
      <c r="V7" s="187">
        <v>43</v>
      </c>
      <c r="X7" s="1" t="s">
        <v>9</v>
      </c>
      <c r="Y7" s="2"/>
      <c r="Z7" s="107"/>
      <c r="AA7" s="106"/>
      <c r="AB7" s="9">
        <v>27</v>
      </c>
    </row>
    <row r="8" spans="2:28" ht="12.75" customHeight="1" x14ac:dyDescent="0.3">
      <c r="B8" s="1"/>
      <c r="C8" s="126" t="s">
        <v>189</v>
      </c>
      <c r="D8" s="107" t="s">
        <v>73</v>
      </c>
      <c r="E8" s="106" t="s">
        <v>5</v>
      </c>
      <c r="F8" s="97"/>
      <c r="G8" s="30">
        <v>300</v>
      </c>
      <c r="H8" s="91">
        <v>28</v>
      </c>
      <c r="I8" s="188">
        <v>40</v>
      </c>
      <c r="J8" s="190">
        <f t="shared" si="0"/>
        <v>368</v>
      </c>
      <c r="K8" s="31"/>
      <c r="L8" s="1" t="s">
        <v>10</v>
      </c>
      <c r="M8" s="2" t="s">
        <v>184</v>
      </c>
      <c r="N8" s="3" t="s">
        <v>453</v>
      </c>
      <c r="O8" s="2" t="s">
        <v>12</v>
      </c>
      <c r="P8" s="9">
        <v>26</v>
      </c>
      <c r="R8" s="60" t="s">
        <v>10</v>
      </c>
      <c r="S8" s="131" t="s">
        <v>179</v>
      </c>
      <c r="T8" s="6" t="s">
        <v>393</v>
      </c>
      <c r="U8" s="6" t="s">
        <v>35</v>
      </c>
      <c r="V8" s="187">
        <v>42</v>
      </c>
      <c r="X8" s="1" t="s">
        <v>10</v>
      </c>
      <c r="Y8" s="2"/>
      <c r="Z8" s="107"/>
      <c r="AA8" s="106"/>
      <c r="AB8" s="9">
        <v>26</v>
      </c>
    </row>
    <row r="9" spans="2:28" ht="12.75" customHeight="1" x14ac:dyDescent="0.3">
      <c r="B9" s="1"/>
      <c r="C9" s="126" t="s">
        <v>51</v>
      </c>
      <c r="D9" s="107" t="s">
        <v>121</v>
      </c>
      <c r="E9" s="106" t="s">
        <v>3</v>
      </c>
      <c r="F9" s="97"/>
      <c r="G9" s="30">
        <v>300</v>
      </c>
      <c r="H9" s="91">
        <v>25</v>
      </c>
      <c r="I9" s="188">
        <v>41</v>
      </c>
      <c r="J9" s="190">
        <f t="shared" si="0"/>
        <v>366</v>
      </c>
      <c r="K9" s="31"/>
      <c r="L9" s="1" t="s">
        <v>11</v>
      </c>
      <c r="M9" s="2" t="s">
        <v>51</v>
      </c>
      <c r="N9" s="3" t="s">
        <v>121</v>
      </c>
      <c r="O9" s="2" t="s">
        <v>3</v>
      </c>
      <c r="P9" s="9">
        <v>25</v>
      </c>
      <c r="R9" s="60" t="s">
        <v>11</v>
      </c>
      <c r="S9" s="131" t="s">
        <v>51</v>
      </c>
      <c r="T9" s="6" t="s">
        <v>121</v>
      </c>
      <c r="U9" s="6" t="s">
        <v>3</v>
      </c>
      <c r="V9" s="187">
        <v>41</v>
      </c>
      <c r="X9" s="1" t="s">
        <v>11</v>
      </c>
      <c r="Y9" s="2"/>
      <c r="Z9" s="107"/>
      <c r="AA9" s="106"/>
      <c r="AB9" s="9">
        <v>25</v>
      </c>
    </row>
    <row r="10" spans="2:28" ht="12.75" customHeight="1" x14ac:dyDescent="0.3">
      <c r="B10" s="1"/>
      <c r="C10" s="126" t="s">
        <v>232</v>
      </c>
      <c r="D10" s="107" t="s">
        <v>73</v>
      </c>
      <c r="E10" s="106" t="s">
        <v>5</v>
      </c>
      <c r="F10" s="97"/>
      <c r="G10" s="30">
        <v>300</v>
      </c>
      <c r="H10" s="91">
        <v>23</v>
      </c>
      <c r="I10" s="188">
        <v>38</v>
      </c>
      <c r="J10" s="190">
        <f t="shared" si="0"/>
        <v>361</v>
      </c>
      <c r="K10" s="31"/>
      <c r="L10" s="1" t="s">
        <v>13</v>
      </c>
      <c r="M10" s="2" t="s">
        <v>194</v>
      </c>
      <c r="N10" s="3" t="s">
        <v>42</v>
      </c>
      <c r="O10" s="2" t="s">
        <v>30</v>
      </c>
      <c r="P10" s="9">
        <v>24</v>
      </c>
      <c r="R10" s="60" t="s">
        <v>13</v>
      </c>
      <c r="S10" s="131" t="s">
        <v>189</v>
      </c>
      <c r="T10" s="6" t="s">
        <v>73</v>
      </c>
      <c r="U10" s="6" t="s">
        <v>5</v>
      </c>
      <c r="V10" s="187">
        <v>40</v>
      </c>
      <c r="X10" s="1" t="s">
        <v>13</v>
      </c>
      <c r="Y10" s="2"/>
      <c r="Z10" s="107"/>
      <c r="AA10" s="106"/>
      <c r="AB10" s="9">
        <v>24</v>
      </c>
    </row>
    <row r="11" spans="2:28" ht="12.75" customHeight="1" x14ac:dyDescent="0.3">
      <c r="B11" s="1"/>
      <c r="C11" s="125" t="s">
        <v>179</v>
      </c>
      <c r="D11" s="107" t="s">
        <v>103</v>
      </c>
      <c r="E11" s="106" t="s">
        <v>35</v>
      </c>
      <c r="F11" s="97"/>
      <c r="G11" s="30">
        <v>300</v>
      </c>
      <c r="H11" s="91">
        <v>18</v>
      </c>
      <c r="I11" s="188">
        <v>42</v>
      </c>
      <c r="J11" s="190">
        <f t="shared" si="0"/>
        <v>360</v>
      </c>
      <c r="K11" s="31"/>
      <c r="L11" s="1" t="s">
        <v>14</v>
      </c>
      <c r="M11" s="2" t="s">
        <v>232</v>
      </c>
      <c r="N11" s="3" t="s">
        <v>73</v>
      </c>
      <c r="O11" s="2" t="s">
        <v>5</v>
      </c>
      <c r="P11" s="9">
        <v>23</v>
      </c>
      <c r="R11" s="60" t="s">
        <v>14</v>
      </c>
      <c r="S11" s="131" t="s">
        <v>185</v>
      </c>
      <c r="T11" s="6" t="s">
        <v>453</v>
      </c>
      <c r="U11" s="6" t="s">
        <v>12</v>
      </c>
      <c r="V11" s="187">
        <v>39</v>
      </c>
      <c r="X11" s="1" t="s">
        <v>14</v>
      </c>
      <c r="Y11" s="2"/>
      <c r="Z11" s="107"/>
      <c r="AA11" s="106"/>
      <c r="AB11" s="9">
        <v>23</v>
      </c>
    </row>
    <row r="12" spans="2:28" ht="12.75" customHeight="1" x14ac:dyDescent="0.3">
      <c r="B12" s="1"/>
      <c r="C12" s="126" t="s">
        <v>187</v>
      </c>
      <c r="D12" s="107" t="s">
        <v>460</v>
      </c>
      <c r="E12" s="106" t="s">
        <v>3</v>
      </c>
      <c r="F12" s="97"/>
      <c r="G12" s="30">
        <v>300</v>
      </c>
      <c r="H12" s="91">
        <v>16</v>
      </c>
      <c r="I12" s="188">
        <v>43</v>
      </c>
      <c r="J12" s="190">
        <f t="shared" si="0"/>
        <v>359</v>
      </c>
      <c r="K12" s="31"/>
      <c r="L12" s="1" t="s">
        <v>15</v>
      </c>
      <c r="M12" s="2" t="s">
        <v>454</v>
      </c>
      <c r="N12" s="3" t="s">
        <v>149</v>
      </c>
      <c r="O12" s="2" t="s">
        <v>28</v>
      </c>
      <c r="P12" s="9">
        <v>22</v>
      </c>
      <c r="R12" s="60" t="s">
        <v>15</v>
      </c>
      <c r="S12" s="131" t="s">
        <v>232</v>
      </c>
      <c r="T12" s="6" t="s">
        <v>73</v>
      </c>
      <c r="U12" s="6" t="s">
        <v>5</v>
      </c>
      <c r="V12" s="187">
        <v>38</v>
      </c>
      <c r="X12" s="1" t="s">
        <v>15</v>
      </c>
      <c r="Y12" s="2"/>
      <c r="Z12" s="107"/>
      <c r="AA12" s="106"/>
      <c r="AB12" s="9">
        <v>22</v>
      </c>
    </row>
    <row r="13" spans="2:28" ht="12.75" customHeight="1" x14ac:dyDescent="0.3">
      <c r="B13" s="1"/>
      <c r="C13" s="126" t="s">
        <v>231</v>
      </c>
      <c r="D13" s="107" t="s">
        <v>31</v>
      </c>
      <c r="E13" s="106" t="s">
        <v>30</v>
      </c>
      <c r="F13" s="97"/>
      <c r="G13" s="30">
        <v>300</v>
      </c>
      <c r="H13" s="91">
        <v>21</v>
      </c>
      <c r="I13" s="188">
        <v>36</v>
      </c>
      <c r="J13" s="190">
        <f t="shared" si="0"/>
        <v>357</v>
      </c>
      <c r="K13" s="31"/>
      <c r="L13" s="1" t="s">
        <v>17</v>
      </c>
      <c r="M13" s="2" t="s">
        <v>231</v>
      </c>
      <c r="N13" s="3" t="s">
        <v>31</v>
      </c>
      <c r="O13" s="2" t="s">
        <v>30</v>
      </c>
      <c r="P13" s="9">
        <v>21</v>
      </c>
      <c r="R13" s="60" t="s">
        <v>17</v>
      </c>
      <c r="S13" s="131" t="s">
        <v>268</v>
      </c>
      <c r="T13" s="6" t="s">
        <v>91</v>
      </c>
      <c r="U13" s="6" t="s">
        <v>37</v>
      </c>
      <c r="V13" s="187">
        <v>37</v>
      </c>
      <c r="X13" s="1" t="s">
        <v>17</v>
      </c>
      <c r="Y13" s="2"/>
      <c r="Z13" s="107"/>
      <c r="AA13" s="106"/>
      <c r="AB13" s="9">
        <v>21</v>
      </c>
    </row>
    <row r="14" spans="2:28" ht="12.75" customHeight="1" x14ac:dyDescent="0.3">
      <c r="B14" s="1"/>
      <c r="C14" s="125" t="s">
        <v>454</v>
      </c>
      <c r="D14" s="107" t="s">
        <v>149</v>
      </c>
      <c r="E14" s="106" t="s">
        <v>28</v>
      </c>
      <c r="F14" s="97"/>
      <c r="G14" s="30">
        <v>300</v>
      </c>
      <c r="H14" s="91">
        <v>22</v>
      </c>
      <c r="I14" s="188">
        <v>35</v>
      </c>
      <c r="J14" s="190">
        <f t="shared" si="0"/>
        <v>357</v>
      </c>
      <c r="K14" s="31"/>
      <c r="L14" s="1" t="s">
        <v>18</v>
      </c>
      <c r="M14" s="2" t="s">
        <v>238</v>
      </c>
      <c r="N14" s="3" t="s">
        <v>147</v>
      </c>
      <c r="O14" s="2" t="s">
        <v>39</v>
      </c>
      <c r="P14" s="9">
        <v>20</v>
      </c>
      <c r="R14" s="60" t="s">
        <v>18</v>
      </c>
      <c r="S14" s="131" t="s">
        <v>231</v>
      </c>
      <c r="T14" s="6" t="s">
        <v>31</v>
      </c>
      <c r="U14" s="6" t="s">
        <v>30</v>
      </c>
      <c r="V14" s="187">
        <v>36</v>
      </c>
      <c r="X14" s="1" t="s">
        <v>18</v>
      </c>
      <c r="Y14" s="2"/>
      <c r="Z14" s="107"/>
      <c r="AA14" s="106"/>
      <c r="AB14" s="9">
        <v>20</v>
      </c>
    </row>
    <row r="15" spans="2:28" ht="12.75" customHeight="1" x14ac:dyDescent="0.3">
      <c r="B15" s="1"/>
      <c r="C15" s="125" t="s">
        <v>268</v>
      </c>
      <c r="D15" s="107" t="s">
        <v>91</v>
      </c>
      <c r="E15" s="106" t="s">
        <v>37</v>
      </c>
      <c r="F15" s="97"/>
      <c r="G15" s="30">
        <v>300</v>
      </c>
      <c r="H15" s="91">
        <v>16</v>
      </c>
      <c r="I15" s="188">
        <v>37</v>
      </c>
      <c r="J15" s="190">
        <f t="shared" si="0"/>
        <v>353</v>
      </c>
      <c r="K15" s="31"/>
      <c r="L15" s="1" t="s">
        <v>19</v>
      </c>
      <c r="M15" s="2" t="s">
        <v>186</v>
      </c>
      <c r="N15" s="3" t="s">
        <v>455</v>
      </c>
      <c r="O15" s="2" t="s">
        <v>35</v>
      </c>
      <c r="P15" s="9">
        <v>19</v>
      </c>
      <c r="R15" s="60" t="s">
        <v>19</v>
      </c>
      <c r="S15" s="131" t="s">
        <v>454</v>
      </c>
      <c r="T15" s="6" t="s">
        <v>149</v>
      </c>
      <c r="U15" s="6" t="s">
        <v>28</v>
      </c>
      <c r="V15" s="187">
        <v>35</v>
      </c>
      <c r="X15" s="1" t="s">
        <v>19</v>
      </c>
      <c r="Y15" s="2"/>
      <c r="Z15" s="107"/>
      <c r="AA15" s="106"/>
      <c r="AB15" s="9">
        <v>19</v>
      </c>
    </row>
    <row r="16" spans="2:28" ht="12.75" customHeight="1" x14ac:dyDescent="0.3">
      <c r="B16" s="1"/>
      <c r="C16" s="125" t="s">
        <v>194</v>
      </c>
      <c r="D16" s="107" t="s">
        <v>42</v>
      </c>
      <c r="E16" s="106" t="s">
        <v>30</v>
      </c>
      <c r="F16" s="97"/>
      <c r="G16" s="30">
        <v>300</v>
      </c>
      <c r="H16" s="91">
        <v>24</v>
      </c>
      <c r="I16" s="188"/>
      <c r="J16" s="190">
        <f t="shared" si="0"/>
        <v>324</v>
      </c>
      <c r="K16" s="31"/>
      <c r="L16" s="1" t="s">
        <v>20</v>
      </c>
      <c r="M16" s="2" t="s">
        <v>179</v>
      </c>
      <c r="N16" s="3" t="s">
        <v>103</v>
      </c>
      <c r="O16" s="2" t="s">
        <v>35</v>
      </c>
      <c r="P16" s="9">
        <v>18</v>
      </c>
      <c r="R16" s="60" t="s">
        <v>20</v>
      </c>
      <c r="S16" s="131"/>
      <c r="V16" s="187">
        <v>34</v>
      </c>
      <c r="X16" s="1" t="s">
        <v>20</v>
      </c>
      <c r="Y16" s="2"/>
      <c r="Z16" s="107"/>
      <c r="AA16" s="106"/>
      <c r="AB16" s="9">
        <v>18</v>
      </c>
    </row>
    <row r="17" spans="2:28" ht="12.75" customHeight="1" x14ac:dyDescent="0.3">
      <c r="B17" s="1"/>
      <c r="C17" s="126" t="s">
        <v>238</v>
      </c>
      <c r="D17" s="107" t="s">
        <v>147</v>
      </c>
      <c r="E17" s="106" t="s">
        <v>39</v>
      </c>
      <c r="F17" s="97"/>
      <c r="G17" s="30">
        <v>300</v>
      </c>
      <c r="H17" s="91">
        <v>20</v>
      </c>
      <c r="I17" s="195"/>
      <c r="J17" s="190">
        <f t="shared" si="0"/>
        <v>320</v>
      </c>
      <c r="K17" s="31"/>
      <c r="L17" s="1" t="s">
        <v>21</v>
      </c>
      <c r="M17" s="2" t="s">
        <v>456</v>
      </c>
      <c r="N17" s="3" t="s">
        <v>126</v>
      </c>
      <c r="O17" s="2" t="s">
        <v>7</v>
      </c>
      <c r="P17" s="9">
        <v>17</v>
      </c>
      <c r="R17" s="60" t="s">
        <v>21</v>
      </c>
      <c r="S17" s="131"/>
      <c r="V17" s="187">
        <v>33</v>
      </c>
      <c r="X17" s="1" t="s">
        <v>21</v>
      </c>
      <c r="Y17" s="2"/>
      <c r="Z17" s="107"/>
      <c r="AA17" s="106"/>
      <c r="AB17" s="9">
        <v>17</v>
      </c>
    </row>
    <row r="18" spans="2:28" ht="12.75" customHeight="1" x14ac:dyDescent="0.3">
      <c r="B18" s="1"/>
      <c r="C18" s="125" t="s">
        <v>186</v>
      </c>
      <c r="D18" s="107" t="s">
        <v>455</v>
      </c>
      <c r="E18" s="106" t="s">
        <v>35</v>
      </c>
      <c r="F18" s="97"/>
      <c r="G18" s="30">
        <v>300</v>
      </c>
      <c r="H18" s="91">
        <v>19</v>
      </c>
      <c r="I18" s="195"/>
      <c r="J18" s="190">
        <f t="shared" si="0"/>
        <v>319</v>
      </c>
      <c r="K18" s="31"/>
      <c r="L18" s="1" t="s">
        <v>22</v>
      </c>
      <c r="M18" s="2" t="s">
        <v>457</v>
      </c>
      <c r="N18" s="3" t="s">
        <v>149</v>
      </c>
      <c r="O18" s="3" t="s">
        <v>28</v>
      </c>
      <c r="P18" s="9">
        <v>16</v>
      </c>
      <c r="V18" s="187"/>
      <c r="X18" s="1" t="s">
        <v>22</v>
      </c>
      <c r="Y18" s="2"/>
      <c r="Z18" s="107"/>
      <c r="AA18" s="106"/>
      <c r="AB18" s="9">
        <v>16</v>
      </c>
    </row>
    <row r="19" spans="2:28" ht="12.75" customHeight="1" x14ac:dyDescent="0.3">
      <c r="B19" s="1"/>
      <c r="C19" s="125" t="s">
        <v>456</v>
      </c>
      <c r="D19" s="107" t="s">
        <v>126</v>
      </c>
      <c r="E19" s="106" t="s">
        <v>7</v>
      </c>
      <c r="F19" s="97"/>
      <c r="G19" s="30">
        <v>300</v>
      </c>
      <c r="H19" s="91">
        <v>17</v>
      </c>
      <c r="I19" s="195"/>
      <c r="J19" s="190">
        <f t="shared" si="0"/>
        <v>317</v>
      </c>
      <c r="K19" s="31"/>
      <c r="L19" s="1" t="s">
        <v>22</v>
      </c>
      <c r="M19" s="2" t="s">
        <v>267</v>
      </c>
      <c r="N19" s="3" t="s">
        <v>458</v>
      </c>
      <c r="O19" s="2" t="s">
        <v>30</v>
      </c>
      <c r="P19" s="9">
        <v>16</v>
      </c>
      <c r="X19" s="1" t="s">
        <v>22</v>
      </c>
      <c r="Y19" s="2"/>
      <c r="Z19" s="107"/>
      <c r="AA19" s="106"/>
      <c r="AB19" s="9">
        <v>16</v>
      </c>
    </row>
    <row r="20" spans="2:28" ht="12.75" customHeight="1" x14ac:dyDescent="0.3">
      <c r="B20" s="1"/>
      <c r="C20" s="126" t="s">
        <v>457</v>
      </c>
      <c r="D20" s="107" t="s">
        <v>149</v>
      </c>
      <c r="E20" s="106" t="s">
        <v>28</v>
      </c>
      <c r="F20" s="97"/>
      <c r="G20" s="30">
        <v>300</v>
      </c>
      <c r="H20" s="91">
        <v>16</v>
      </c>
      <c r="I20" s="195"/>
      <c r="J20" s="190">
        <f t="shared" si="0"/>
        <v>316</v>
      </c>
      <c r="K20" s="31"/>
      <c r="L20" s="1" t="s">
        <v>22</v>
      </c>
      <c r="M20" s="2" t="s">
        <v>195</v>
      </c>
      <c r="N20" s="3" t="s">
        <v>73</v>
      </c>
      <c r="O20" s="2" t="s">
        <v>5</v>
      </c>
      <c r="P20" s="9">
        <v>16</v>
      </c>
      <c r="X20" s="1" t="s">
        <v>22</v>
      </c>
      <c r="Y20" s="2"/>
      <c r="Z20" s="107"/>
      <c r="AA20" s="106"/>
      <c r="AB20" s="9">
        <v>16</v>
      </c>
    </row>
    <row r="21" spans="2:28" ht="12.75" customHeight="1" x14ac:dyDescent="0.3">
      <c r="B21" s="1"/>
      <c r="C21" s="126" t="s">
        <v>267</v>
      </c>
      <c r="D21" s="107" t="s">
        <v>458</v>
      </c>
      <c r="E21" s="106" t="s">
        <v>30</v>
      </c>
      <c r="F21" s="97"/>
      <c r="G21" s="30">
        <v>300</v>
      </c>
      <c r="H21" s="91">
        <v>16</v>
      </c>
      <c r="I21" s="195"/>
      <c r="J21" s="190">
        <f t="shared" si="0"/>
        <v>316</v>
      </c>
      <c r="K21" s="31"/>
      <c r="L21" s="1" t="s">
        <v>22</v>
      </c>
      <c r="M21" s="2" t="s">
        <v>191</v>
      </c>
      <c r="N21" s="3" t="s">
        <v>57</v>
      </c>
      <c r="O21" s="2" t="s">
        <v>30</v>
      </c>
      <c r="P21" s="9">
        <v>16</v>
      </c>
      <c r="X21" s="1" t="s">
        <v>22</v>
      </c>
      <c r="Y21" s="2"/>
      <c r="Z21" s="107"/>
      <c r="AA21" s="106"/>
      <c r="AB21" s="9">
        <v>16</v>
      </c>
    </row>
    <row r="22" spans="2:28" ht="12.75" customHeight="1" x14ac:dyDescent="0.3">
      <c r="B22" s="1"/>
      <c r="C22" s="126" t="s">
        <v>195</v>
      </c>
      <c r="D22" s="107" t="s">
        <v>73</v>
      </c>
      <c r="E22" s="106" t="s">
        <v>5</v>
      </c>
      <c r="F22" s="97"/>
      <c r="G22" s="30">
        <v>300</v>
      </c>
      <c r="H22" s="91">
        <v>16</v>
      </c>
      <c r="I22" s="195"/>
      <c r="J22" s="190">
        <f t="shared" si="0"/>
        <v>316</v>
      </c>
      <c r="K22" s="31"/>
      <c r="L22" s="1" t="s">
        <v>22</v>
      </c>
      <c r="M22" s="2" t="s">
        <v>408</v>
      </c>
      <c r="N22" s="3" t="s">
        <v>459</v>
      </c>
      <c r="O22" s="2" t="s">
        <v>78</v>
      </c>
      <c r="P22" s="9">
        <v>16</v>
      </c>
      <c r="X22" s="1" t="s">
        <v>22</v>
      </c>
      <c r="Y22" s="2"/>
      <c r="Z22" s="107"/>
      <c r="AA22" s="106"/>
      <c r="AB22" s="9">
        <v>16</v>
      </c>
    </row>
    <row r="23" spans="2:28" ht="12.75" customHeight="1" x14ac:dyDescent="0.3">
      <c r="B23" s="1"/>
      <c r="C23" s="126" t="s">
        <v>191</v>
      </c>
      <c r="D23" s="107" t="s">
        <v>57</v>
      </c>
      <c r="E23" s="106" t="s">
        <v>30</v>
      </c>
      <c r="F23" s="97"/>
      <c r="G23" s="30">
        <v>300</v>
      </c>
      <c r="H23" s="91">
        <v>16</v>
      </c>
      <c r="I23" s="195"/>
      <c r="J23" s="190">
        <f t="shared" si="0"/>
        <v>316</v>
      </c>
      <c r="K23" s="31"/>
      <c r="L23" s="1" t="s">
        <v>22</v>
      </c>
      <c r="M23" s="2" t="s">
        <v>268</v>
      </c>
      <c r="N23" s="3" t="s">
        <v>91</v>
      </c>
      <c r="O23" s="2" t="s">
        <v>37</v>
      </c>
      <c r="P23" s="9">
        <v>16</v>
      </c>
      <c r="X23" s="1" t="s">
        <v>22</v>
      </c>
      <c r="Y23" s="2"/>
      <c r="Z23" s="107"/>
      <c r="AA23" s="106"/>
      <c r="AB23" s="9">
        <v>16</v>
      </c>
    </row>
    <row r="24" spans="2:28" ht="12.75" customHeight="1" x14ac:dyDescent="0.3">
      <c r="B24" s="1"/>
      <c r="C24" s="125" t="s">
        <v>408</v>
      </c>
      <c r="D24" s="107" t="s">
        <v>459</v>
      </c>
      <c r="E24" s="106" t="s">
        <v>78</v>
      </c>
      <c r="F24" s="97"/>
      <c r="G24" s="30">
        <v>300</v>
      </c>
      <c r="H24" s="91">
        <v>16</v>
      </c>
      <c r="I24" s="195"/>
      <c r="J24" s="190">
        <f t="shared" si="0"/>
        <v>316</v>
      </c>
      <c r="K24" s="31"/>
      <c r="L24" s="1" t="s">
        <v>22</v>
      </c>
      <c r="M24" s="2" t="s">
        <v>187</v>
      </c>
      <c r="N24" s="3" t="s">
        <v>460</v>
      </c>
      <c r="O24" s="2" t="s">
        <v>3</v>
      </c>
      <c r="P24" s="9">
        <v>16</v>
      </c>
      <c r="X24" s="1" t="s">
        <v>22</v>
      </c>
      <c r="Y24" s="2"/>
      <c r="Z24" s="107"/>
      <c r="AA24" s="106"/>
      <c r="AB24" s="9">
        <v>16</v>
      </c>
    </row>
    <row r="25" spans="2:28" ht="12.75" customHeight="1" x14ac:dyDescent="0.3">
      <c r="B25" s="1"/>
      <c r="C25" s="126" t="s">
        <v>461</v>
      </c>
      <c r="D25" s="107" t="s">
        <v>462</v>
      </c>
      <c r="E25" s="106" t="s">
        <v>463</v>
      </c>
      <c r="F25" s="97"/>
      <c r="G25" s="30">
        <v>300</v>
      </c>
      <c r="H25" s="91">
        <v>16</v>
      </c>
      <c r="I25" s="195"/>
      <c r="J25" s="190">
        <f t="shared" si="0"/>
        <v>316</v>
      </c>
      <c r="K25" s="31"/>
      <c r="L25" s="1" t="s">
        <v>22</v>
      </c>
      <c r="M25" s="2" t="s">
        <v>461</v>
      </c>
      <c r="N25" s="3" t="s">
        <v>462</v>
      </c>
      <c r="O25" s="2" t="s">
        <v>463</v>
      </c>
      <c r="P25" s="9">
        <v>16</v>
      </c>
      <c r="X25" s="1" t="s">
        <v>22</v>
      </c>
      <c r="Y25" s="2"/>
      <c r="Z25" s="107"/>
      <c r="AA25" s="106"/>
      <c r="AB25" s="9">
        <v>16</v>
      </c>
    </row>
    <row r="26" spans="2:28" ht="12.75" customHeight="1" x14ac:dyDescent="0.3">
      <c r="B26" s="1"/>
      <c r="C26" s="126" t="s">
        <v>270</v>
      </c>
      <c r="D26" s="107" t="s">
        <v>460</v>
      </c>
      <c r="E26" s="106" t="s">
        <v>3</v>
      </c>
      <c r="F26" s="97"/>
      <c r="G26" s="30">
        <v>300</v>
      </c>
      <c r="H26" s="91">
        <v>8</v>
      </c>
      <c r="I26" s="195"/>
      <c r="J26" s="190">
        <f t="shared" si="0"/>
        <v>308</v>
      </c>
      <c r="K26" s="31"/>
      <c r="L26" s="1" t="s">
        <v>23</v>
      </c>
      <c r="M26" s="2" t="s">
        <v>270</v>
      </c>
      <c r="N26" s="3" t="s">
        <v>460</v>
      </c>
      <c r="O26" s="2" t="s">
        <v>3</v>
      </c>
      <c r="P26" s="9">
        <v>8</v>
      </c>
      <c r="X26" s="1" t="s">
        <v>23</v>
      </c>
      <c r="Y26" s="2"/>
      <c r="Z26" s="107"/>
      <c r="AA26" s="106"/>
      <c r="AB26" s="9">
        <v>8</v>
      </c>
    </row>
    <row r="27" spans="2:28" ht="12.75" customHeight="1" x14ac:dyDescent="0.3">
      <c r="B27" s="1"/>
      <c r="C27" s="125" t="s">
        <v>269</v>
      </c>
      <c r="D27" s="107" t="s">
        <v>407</v>
      </c>
      <c r="E27" s="106" t="s">
        <v>16</v>
      </c>
      <c r="F27" s="97"/>
      <c r="G27" s="30">
        <v>300</v>
      </c>
      <c r="H27" s="91">
        <v>8</v>
      </c>
      <c r="I27" s="195"/>
      <c r="J27" s="190">
        <f t="shared" si="0"/>
        <v>308</v>
      </c>
      <c r="K27" s="31"/>
      <c r="L27" s="1" t="s">
        <v>23</v>
      </c>
      <c r="M27" s="2" t="s">
        <v>269</v>
      </c>
      <c r="N27" s="3" t="s">
        <v>407</v>
      </c>
      <c r="O27" s="2" t="s">
        <v>16</v>
      </c>
      <c r="P27" s="9">
        <v>8</v>
      </c>
      <c r="X27" s="1" t="s">
        <v>23</v>
      </c>
      <c r="Y27" s="2"/>
      <c r="Z27" s="107"/>
      <c r="AA27" s="106"/>
      <c r="AB27" s="9">
        <v>8</v>
      </c>
    </row>
    <row r="28" spans="2:28" ht="12.75" customHeight="1" x14ac:dyDescent="0.3">
      <c r="B28" s="1"/>
      <c r="C28" s="125" t="s">
        <v>183</v>
      </c>
      <c r="D28" s="107" t="s">
        <v>31</v>
      </c>
      <c r="E28" s="106" t="s">
        <v>30</v>
      </c>
      <c r="F28" s="97"/>
      <c r="G28" s="30">
        <v>300</v>
      </c>
      <c r="H28" s="91">
        <v>8</v>
      </c>
      <c r="I28" s="195"/>
      <c r="J28" s="190">
        <f t="shared" si="0"/>
        <v>308</v>
      </c>
      <c r="K28" s="31"/>
      <c r="L28" s="1" t="s">
        <v>23</v>
      </c>
      <c r="M28" s="2" t="s">
        <v>183</v>
      </c>
      <c r="N28" s="3" t="s">
        <v>31</v>
      </c>
      <c r="O28" s="2" t="s">
        <v>30</v>
      </c>
      <c r="P28" s="9">
        <v>8</v>
      </c>
      <c r="X28" s="1" t="s">
        <v>23</v>
      </c>
      <c r="Y28" s="2"/>
      <c r="Z28" s="107"/>
      <c r="AA28" s="106"/>
      <c r="AB28" s="9">
        <v>8</v>
      </c>
    </row>
    <row r="29" spans="2:28" ht="12.75" customHeight="1" x14ac:dyDescent="0.3">
      <c r="B29" s="1"/>
      <c r="C29" s="126" t="s">
        <v>464</v>
      </c>
      <c r="D29" s="107" t="s">
        <v>459</v>
      </c>
      <c r="E29" s="106" t="s">
        <v>78</v>
      </c>
      <c r="F29" s="97"/>
      <c r="G29" s="30">
        <v>300</v>
      </c>
      <c r="H29" s="91">
        <v>8</v>
      </c>
      <c r="I29" s="195"/>
      <c r="J29" s="190">
        <f t="shared" si="0"/>
        <v>308</v>
      </c>
      <c r="K29" s="31"/>
      <c r="L29" s="1" t="s">
        <v>23</v>
      </c>
      <c r="M29" s="2" t="s">
        <v>464</v>
      </c>
      <c r="N29" s="3" t="s">
        <v>459</v>
      </c>
      <c r="O29" s="2" t="s">
        <v>78</v>
      </c>
      <c r="P29" s="9">
        <v>8</v>
      </c>
      <c r="X29" s="1" t="s">
        <v>23</v>
      </c>
      <c r="Y29" s="2"/>
      <c r="Z29" s="107"/>
      <c r="AA29" s="106"/>
      <c r="AB29" s="9">
        <v>8</v>
      </c>
    </row>
    <row r="30" spans="2:28" ht="12.75" customHeight="1" x14ac:dyDescent="0.3">
      <c r="B30" s="1"/>
      <c r="C30" s="125" t="s">
        <v>414</v>
      </c>
      <c r="D30" s="107" t="s">
        <v>73</v>
      </c>
      <c r="E30" s="106" t="s">
        <v>5</v>
      </c>
      <c r="F30" s="97"/>
      <c r="G30" s="30">
        <v>300</v>
      </c>
      <c r="H30" s="91">
        <v>8</v>
      </c>
      <c r="I30" s="195"/>
      <c r="J30" s="190">
        <f t="shared" si="0"/>
        <v>308</v>
      </c>
      <c r="K30" s="31"/>
      <c r="L30" s="1" t="s">
        <v>23</v>
      </c>
      <c r="M30" s="2" t="s">
        <v>414</v>
      </c>
      <c r="N30" s="3" t="s">
        <v>73</v>
      </c>
      <c r="O30" s="2" t="s">
        <v>5</v>
      </c>
      <c r="P30" s="9">
        <v>8</v>
      </c>
      <c r="X30" s="1" t="s">
        <v>23</v>
      </c>
      <c r="Y30" s="2"/>
      <c r="Z30" s="107"/>
      <c r="AA30" s="106"/>
      <c r="AB30" s="9">
        <v>8</v>
      </c>
    </row>
    <row r="31" spans="2:28" ht="12.75" customHeight="1" x14ac:dyDescent="0.3">
      <c r="B31" s="1"/>
      <c r="C31" s="126" t="s">
        <v>190</v>
      </c>
      <c r="D31" s="107" t="s">
        <v>465</v>
      </c>
      <c r="E31" s="106" t="s">
        <v>30</v>
      </c>
      <c r="F31" s="97"/>
      <c r="G31" s="30">
        <v>300</v>
      </c>
      <c r="H31" s="91">
        <v>8</v>
      </c>
      <c r="I31" s="195"/>
      <c r="J31" s="190">
        <f t="shared" si="0"/>
        <v>308</v>
      </c>
      <c r="K31" s="31"/>
      <c r="L31" s="1" t="s">
        <v>23</v>
      </c>
      <c r="M31" s="2" t="s">
        <v>190</v>
      </c>
      <c r="N31" s="3" t="s">
        <v>465</v>
      </c>
      <c r="O31" s="2" t="s">
        <v>30</v>
      </c>
      <c r="P31" s="9">
        <v>8</v>
      </c>
      <c r="X31" s="1" t="s">
        <v>23</v>
      </c>
      <c r="Y31" s="2"/>
      <c r="Z31" s="107"/>
      <c r="AA31" s="106"/>
      <c r="AB31" s="9">
        <v>8</v>
      </c>
    </row>
    <row r="32" spans="2:28" ht="12.75" customHeight="1" x14ac:dyDescent="0.3">
      <c r="B32" s="1"/>
      <c r="C32" s="125" t="s">
        <v>266</v>
      </c>
      <c r="D32" s="107" t="s">
        <v>127</v>
      </c>
      <c r="E32" s="106" t="s">
        <v>27</v>
      </c>
      <c r="F32" s="97"/>
      <c r="G32" s="30">
        <v>300</v>
      </c>
      <c r="H32" s="91">
        <v>8</v>
      </c>
      <c r="I32" s="195"/>
      <c r="J32" s="190">
        <f t="shared" si="0"/>
        <v>308</v>
      </c>
      <c r="K32" s="31"/>
      <c r="L32" s="1" t="s">
        <v>23</v>
      </c>
      <c r="M32" s="2" t="s">
        <v>266</v>
      </c>
      <c r="N32" s="3" t="s">
        <v>127</v>
      </c>
      <c r="O32" s="2" t="s">
        <v>27</v>
      </c>
      <c r="P32" s="9">
        <v>8</v>
      </c>
      <c r="X32" s="1" t="s">
        <v>23</v>
      </c>
      <c r="Y32" s="2"/>
      <c r="Z32" s="107"/>
      <c r="AA32" s="106"/>
      <c r="AB32" s="9">
        <v>8</v>
      </c>
    </row>
    <row r="33" spans="2:28" s="6" customFormat="1" ht="12.75" customHeight="1" x14ac:dyDescent="0.3">
      <c r="B33" s="1"/>
      <c r="C33" s="126" t="s">
        <v>188</v>
      </c>
      <c r="D33" s="107" t="s">
        <v>453</v>
      </c>
      <c r="E33" s="106" t="s">
        <v>12</v>
      </c>
      <c r="F33" s="97"/>
      <c r="G33" s="30">
        <v>300</v>
      </c>
      <c r="H33" s="91">
        <v>8</v>
      </c>
      <c r="I33" s="195"/>
      <c r="J33" s="190">
        <f t="shared" si="0"/>
        <v>308</v>
      </c>
      <c r="K33" s="31"/>
      <c r="L33" s="1" t="s">
        <v>23</v>
      </c>
      <c r="M33" s="2" t="s">
        <v>188</v>
      </c>
      <c r="N33" s="3" t="s">
        <v>453</v>
      </c>
      <c r="O33" s="2" t="s">
        <v>12</v>
      </c>
      <c r="P33" s="9">
        <v>8</v>
      </c>
      <c r="Q33" s="9"/>
      <c r="X33" s="1" t="s">
        <v>23</v>
      </c>
      <c r="Y33" s="2"/>
      <c r="Z33" s="107"/>
      <c r="AA33" s="106"/>
      <c r="AB33" s="9">
        <v>8</v>
      </c>
    </row>
    <row r="34" spans="2:28" s="6" customFormat="1" ht="12.75" customHeight="1" x14ac:dyDescent="0.3">
      <c r="B34" s="1"/>
      <c r="C34" s="126"/>
      <c r="D34" s="107"/>
      <c r="E34" s="106"/>
      <c r="F34" s="97"/>
      <c r="G34" s="30"/>
      <c r="H34" s="91"/>
      <c r="I34" s="212"/>
      <c r="J34" s="190">
        <f t="shared" ref="J34:J65" si="1">F34+G34+H34+I34</f>
        <v>0</v>
      </c>
      <c r="K34" s="31"/>
      <c r="L34" s="1"/>
      <c r="M34" s="2"/>
      <c r="N34" s="3"/>
      <c r="O34" s="2"/>
      <c r="P34" s="9"/>
      <c r="Q34" s="9"/>
      <c r="X34" s="1"/>
      <c r="Y34" s="108"/>
      <c r="Z34" s="107"/>
      <c r="AA34" s="106"/>
      <c r="AB34" s="9"/>
    </row>
    <row r="35" spans="2:28" s="6" customFormat="1" ht="12.75" customHeight="1" x14ac:dyDescent="0.3">
      <c r="B35" s="1"/>
      <c r="C35" s="125"/>
      <c r="D35" s="107"/>
      <c r="E35" s="106"/>
      <c r="F35" s="97"/>
      <c r="G35" s="30"/>
      <c r="H35" s="91"/>
      <c r="I35" s="212"/>
      <c r="J35" s="190">
        <f t="shared" si="1"/>
        <v>0</v>
      </c>
      <c r="K35" s="31"/>
      <c r="L35" s="1"/>
      <c r="M35" s="2"/>
      <c r="N35" s="3"/>
      <c r="O35" s="2"/>
      <c r="P35" s="9"/>
      <c r="Q35" s="9"/>
      <c r="X35" s="1"/>
      <c r="Y35" s="108"/>
      <c r="Z35" s="107"/>
      <c r="AA35" s="106"/>
      <c r="AB35" s="9"/>
    </row>
    <row r="36" spans="2:28" s="6" customFormat="1" ht="12.75" customHeight="1" x14ac:dyDescent="0.3">
      <c r="B36" s="1"/>
      <c r="C36" s="125"/>
      <c r="D36" s="107"/>
      <c r="E36" s="106"/>
      <c r="F36" s="97"/>
      <c r="G36" s="30"/>
      <c r="H36" s="91"/>
      <c r="I36" s="212"/>
      <c r="J36" s="190">
        <f t="shared" si="1"/>
        <v>0</v>
      </c>
      <c r="K36" s="31"/>
      <c r="L36" s="1"/>
      <c r="M36" s="185"/>
      <c r="N36" s="150"/>
      <c r="O36" s="186"/>
      <c r="P36" s="9"/>
      <c r="Q36" s="9"/>
      <c r="X36" s="1"/>
      <c r="Y36" s="108"/>
      <c r="Z36" s="107"/>
      <c r="AA36" s="106"/>
      <c r="AB36" s="9"/>
    </row>
    <row r="37" spans="2:28" s="6" customFormat="1" ht="12.75" customHeight="1" x14ac:dyDescent="0.3">
      <c r="B37" s="1"/>
      <c r="C37" s="125"/>
      <c r="D37" s="107"/>
      <c r="E37" s="106"/>
      <c r="F37" s="97"/>
      <c r="G37" s="30"/>
      <c r="H37" s="91"/>
      <c r="I37" s="212"/>
      <c r="J37" s="190">
        <f t="shared" si="1"/>
        <v>0</v>
      </c>
      <c r="K37" s="31"/>
      <c r="L37" s="1"/>
      <c r="M37" s="185"/>
      <c r="N37" s="150"/>
      <c r="O37" s="186"/>
      <c r="P37" s="9"/>
      <c r="Q37" s="9"/>
      <c r="X37" s="1"/>
      <c r="Y37" s="108"/>
      <c r="Z37" s="107"/>
      <c r="AA37" s="106"/>
      <c r="AB37" s="9"/>
    </row>
    <row r="38" spans="2:28" s="6" customFormat="1" ht="12.75" customHeight="1" x14ac:dyDescent="0.3">
      <c r="B38" s="1"/>
      <c r="C38" s="126"/>
      <c r="D38" s="107"/>
      <c r="E38" s="106"/>
      <c r="F38" s="97"/>
      <c r="G38" s="30"/>
      <c r="H38" s="91"/>
      <c r="I38" s="212"/>
      <c r="J38" s="190">
        <f t="shared" si="1"/>
        <v>0</v>
      </c>
      <c r="K38" s="31"/>
      <c r="L38" s="1"/>
      <c r="M38" s="185"/>
      <c r="N38" s="150"/>
      <c r="O38" s="186"/>
      <c r="P38" s="9"/>
      <c r="Q38" s="9"/>
      <c r="X38" s="1"/>
      <c r="Y38" s="108"/>
      <c r="Z38" s="107"/>
      <c r="AA38" s="106"/>
      <c r="AB38" s="9"/>
    </row>
    <row r="39" spans="2:28" s="6" customFormat="1" ht="12.75" customHeight="1" x14ac:dyDescent="0.3">
      <c r="B39" s="1"/>
      <c r="C39" s="126"/>
      <c r="D39" s="107"/>
      <c r="E39" s="106"/>
      <c r="F39" s="97"/>
      <c r="G39" s="30"/>
      <c r="H39" s="91"/>
      <c r="I39" s="212"/>
      <c r="J39" s="190">
        <f t="shared" si="1"/>
        <v>0</v>
      </c>
      <c r="K39" s="31"/>
      <c r="L39" s="1"/>
      <c r="M39" s="185"/>
      <c r="N39" s="150"/>
      <c r="O39" s="186"/>
      <c r="P39" s="9"/>
      <c r="Q39" s="9"/>
      <c r="X39" s="1"/>
      <c r="Y39" s="108"/>
      <c r="Z39" s="107"/>
      <c r="AA39" s="106"/>
      <c r="AB39" s="9"/>
    </row>
    <row r="40" spans="2:28" s="6" customFormat="1" ht="12.75" customHeight="1" x14ac:dyDescent="0.3">
      <c r="B40" s="1"/>
      <c r="C40" s="126"/>
      <c r="D40" s="107"/>
      <c r="E40" s="106"/>
      <c r="F40" s="97"/>
      <c r="G40" s="30"/>
      <c r="H40" s="91"/>
      <c r="I40" s="212"/>
      <c r="J40" s="190">
        <f t="shared" si="1"/>
        <v>0</v>
      </c>
      <c r="K40" s="31"/>
      <c r="L40" s="1"/>
      <c r="M40" s="185"/>
      <c r="N40" s="150"/>
      <c r="O40" s="186"/>
      <c r="P40" s="9"/>
      <c r="Q40" s="9"/>
      <c r="X40" s="1"/>
      <c r="Y40" s="108"/>
      <c r="Z40" s="107"/>
      <c r="AA40" s="106"/>
      <c r="AB40" s="9"/>
    </row>
    <row r="41" spans="2:28" s="6" customFormat="1" ht="12.75" customHeight="1" x14ac:dyDescent="0.3">
      <c r="B41" s="1"/>
      <c r="C41" s="126"/>
      <c r="D41" s="127"/>
      <c r="E41" s="106"/>
      <c r="F41" s="97"/>
      <c r="G41" s="30"/>
      <c r="H41" s="91"/>
      <c r="I41" s="212"/>
      <c r="J41" s="190">
        <f t="shared" si="1"/>
        <v>0</v>
      </c>
      <c r="K41" s="31"/>
      <c r="L41" s="1"/>
      <c r="M41" s="185"/>
      <c r="N41" s="150"/>
      <c r="O41" s="186"/>
      <c r="P41" s="9"/>
      <c r="Q41" s="9"/>
      <c r="X41" s="1"/>
      <c r="Y41" s="108"/>
      <c r="Z41" s="107"/>
      <c r="AA41" s="106"/>
      <c r="AB41" s="9"/>
    </row>
    <row r="42" spans="2:28" s="6" customFormat="1" ht="12.75" customHeight="1" x14ac:dyDescent="0.3">
      <c r="B42" s="1"/>
      <c r="C42" s="125"/>
      <c r="D42" s="127"/>
      <c r="E42" s="106"/>
      <c r="F42" s="97"/>
      <c r="G42" s="30"/>
      <c r="H42" s="91"/>
      <c r="I42" s="212"/>
      <c r="J42" s="190">
        <f t="shared" si="1"/>
        <v>0</v>
      </c>
      <c r="K42" s="31"/>
      <c r="L42" s="1"/>
      <c r="M42" s="185"/>
      <c r="N42" s="150"/>
      <c r="O42" s="186"/>
      <c r="P42" s="9"/>
      <c r="Q42" s="9"/>
      <c r="X42" s="1"/>
      <c r="Y42" s="108"/>
      <c r="Z42" s="107"/>
      <c r="AA42" s="106"/>
      <c r="AB42" s="9"/>
    </row>
    <row r="43" spans="2:28" s="6" customFormat="1" ht="12.75" customHeight="1" x14ac:dyDescent="0.3">
      <c r="B43" s="1"/>
      <c r="C43" s="126"/>
      <c r="D43" s="127"/>
      <c r="E43" s="106"/>
      <c r="F43" s="97"/>
      <c r="G43" s="30"/>
      <c r="H43" s="91"/>
      <c r="I43" s="212"/>
      <c r="J43" s="190">
        <f t="shared" si="1"/>
        <v>0</v>
      </c>
      <c r="K43" s="31"/>
      <c r="L43" s="1"/>
      <c r="M43" s="185"/>
      <c r="N43" s="150"/>
      <c r="O43" s="186"/>
      <c r="P43" s="9"/>
      <c r="Q43" s="9"/>
      <c r="X43" s="1"/>
      <c r="Y43" s="108"/>
      <c r="Z43" s="107"/>
      <c r="AA43" s="106"/>
      <c r="AB43" s="9"/>
    </row>
    <row r="44" spans="2:28" s="6" customFormat="1" ht="12.75" customHeight="1" x14ac:dyDescent="0.3">
      <c r="B44" s="1"/>
      <c r="C44" s="125"/>
      <c r="D44" s="127"/>
      <c r="E44" s="106"/>
      <c r="F44" s="97"/>
      <c r="G44" s="30"/>
      <c r="H44" s="91"/>
      <c r="I44" s="212"/>
      <c r="J44" s="190">
        <f t="shared" si="1"/>
        <v>0</v>
      </c>
      <c r="K44" s="31"/>
      <c r="L44" s="1"/>
      <c r="M44" s="185"/>
      <c r="N44" s="150"/>
      <c r="O44" s="186"/>
      <c r="P44" s="9"/>
      <c r="Q44" s="9"/>
      <c r="X44" s="1"/>
      <c r="Y44" s="108"/>
      <c r="Z44" s="107"/>
      <c r="AA44" s="106"/>
      <c r="AB44" s="9"/>
    </row>
    <row r="45" spans="2:28" s="6" customFormat="1" ht="12.75" customHeight="1" x14ac:dyDescent="0.3">
      <c r="B45" s="1"/>
      <c r="C45" s="126"/>
      <c r="D45" s="127"/>
      <c r="E45" s="106"/>
      <c r="F45" s="97"/>
      <c r="G45" s="30"/>
      <c r="H45" s="91"/>
      <c r="I45" s="212"/>
      <c r="J45" s="190">
        <f t="shared" si="1"/>
        <v>0</v>
      </c>
      <c r="K45" s="31"/>
      <c r="L45" s="1"/>
      <c r="M45" s="185"/>
      <c r="N45" s="150"/>
      <c r="O45" s="186"/>
      <c r="P45" s="9"/>
      <c r="Q45" s="9"/>
      <c r="X45" s="1"/>
      <c r="Y45" s="108"/>
      <c r="Z45" s="107"/>
      <c r="AA45" s="106"/>
      <c r="AB45" s="9"/>
    </row>
    <row r="46" spans="2:28" s="6" customFormat="1" ht="12.75" customHeight="1" x14ac:dyDescent="0.3">
      <c r="B46" s="1"/>
      <c r="C46" s="126"/>
      <c r="D46" s="107"/>
      <c r="E46" s="106"/>
      <c r="F46" s="97"/>
      <c r="G46" s="30"/>
      <c r="H46" s="91"/>
      <c r="I46" s="212"/>
      <c r="J46" s="190">
        <f t="shared" si="1"/>
        <v>0</v>
      </c>
      <c r="K46" s="31"/>
      <c r="L46" s="1"/>
      <c r="M46" s="185"/>
      <c r="N46" s="150"/>
      <c r="O46" s="186"/>
      <c r="P46" s="9"/>
      <c r="Q46" s="9"/>
      <c r="X46" s="1"/>
      <c r="Y46" s="108"/>
      <c r="Z46" s="107"/>
      <c r="AA46" s="106"/>
      <c r="AB46" s="9"/>
    </row>
    <row r="47" spans="2:28" s="6" customFormat="1" ht="12.75" customHeight="1" x14ac:dyDescent="0.3">
      <c r="B47" s="1"/>
      <c r="C47" s="126"/>
      <c r="D47" s="107"/>
      <c r="E47" s="106"/>
      <c r="F47" s="97"/>
      <c r="G47" s="30"/>
      <c r="H47" s="91"/>
      <c r="I47" s="212"/>
      <c r="J47" s="190">
        <f t="shared" si="1"/>
        <v>0</v>
      </c>
      <c r="K47" s="31"/>
      <c r="L47" s="1"/>
      <c r="M47" s="185"/>
      <c r="N47" s="150"/>
      <c r="O47" s="186"/>
      <c r="P47" s="9"/>
      <c r="Q47" s="9"/>
      <c r="X47" s="1"/>
      <c r="Y47" s="108"/>
      <c r="Z47" s="107"/>
      <c r="AA47" s="106"/>
      <c r="AB47" s="9"/>
    </row>
    <row r="48" spans="2:28" s="6" customFormat="1" ht="12.75" customHeight="1" x14ac:dyDescent="0.3">
      <c r="B48" s="1"/>
      <c r="C48" s="126"/>
      <c r="D48" s="127"/>
      <c r="E48" s="106"/>
      <c r="F48" s="97"/>
      <c r="G48" s="30"/>
      <c r="H48" s="91"/>
      <c r="I48" s="197"/>
      <c r="J48" s="191">
        <f t="shared" si="1"/>
        <v>0</v>
      </c>
      <c r="K48" s="31"/>
      <c r="L48" s="1"/>
      <c r="M48" s="185"/>
      <c r="N48" s="150"/>
      <c r="O48" s="186"/>
      <c r="P48" s="9"/>
      <c r="Q48" s="9"/>
      <c r="X48" s="1"/>
      <c r="Y48" s="108"/>
      <c r="Z48" s="107"/>
      <c r="AA48" s="106"/>
      <c r="AB48" s="9"/>
    </row>
    <row r="49" spans="2:28" ht="12.75" customHeight="1" x14ac:dyDescent="0.3">
      <c r="B49" s="1"/>
      <c r="C49" s="125"/>
      <c r="D49" s="127"/>
      <c r="E49" s="106"/>
      <c r="F49" s="97"/>
      <c r="H49" s="91"/>
      <c r="I49" s="206"/>
      <c r="J49" s="191">
        <f t="shared" si="1"/>
        <v>0</v>
      </c>
      <c r="K49" s="31"/>
      <c r="L49" s="1"/>
      <c r="M49" s="185"/>
      <c r="N49" s="150"/>
      <c r="O49" s="186"/>
      <c r="X49" s="1"/>
      <c r="Y49" s="108"/>
      <c r="Z49" s="107"/>
      <c r="AA49" s="106"/>
      <c r="AB49" s="6"/>
    </row>
    <row r="50" spans="2:28" ht="12.75" customHeight="1" x14ac:dyDescent="0.3">
      <c r="B50" s="1"/>
      <c r="C50" s="126"/>
      <c r="D50" s="107"/>
      <c r="E50" s="106"/>
      <c r="F50" s="97"/>
      <c r="H50" s="91"/>
      <c r="I50" s="206"/>
      <c r="J50" s="191">
        <f t="shared" si="1"/>
        <v>0</v>
      </c>
      <c r="K50" s="31"/>
      <c r="L50" s="1"/>
      <c r="M50" s="185"/>
      <c r="N50" s="150"/>
      <c r="O50" s="186"/>
      <c r="X50" s="1"/>
      <c r="Y50" s="108"/>
      <c r="Z50" s="107"/>
      <c r="AA50" s="106"/>
      <c r="AB50" s="6"/>
    </row>
    <row r="51" spans="2:28" ht="12.75" customHeight="1" x14ac:dyDescent="0.3">
      <c r="B51" s="1"/>
      <c r="C51" s="126"/>
      <c r="D51" s="107"/>
      <c r="E51" s="106"/>
      <c r="F51" s="97"/>
      <c r="H51" s="91"/>
      <c r="I51" s="206"/>
      <c r="J51" s="191">
        <f t="shared" si="1"/>
        <v>0</v>
      </c>
      <c r="K51" s="31"/>
      <c r="L51" s="1"/>
      <c r="M51" s="185"/>
      <c r="N51" s="150"/>
      <c r="O51" s="186"/>
      <c r="X51" s="1"/>
      <c r="Y51" s="108"/>
      <c r="Z51" s="107"/>
      <c r="AA51" s="106"/>
      <c r="AB51" s="6"/>
    </row>
    <row r="52" spans="2:28" ht="12.75" customHeight="1" x14ac:dyDescent="0.3">
      <c r="B52" s="1"/>
      <c r="C52" s="126"/>
      <c r="D52" s="127"/>
      <c r="E52" s="106"/>
      <c r="F52" s="97"/>
      <c r="H52" s="91"/>
      <c r="I52" s="206"/>
      <c r="J52" s="191">
        <f t="shared" si="1"/>
        <v>0</v>
      </c>
      <c r="K52" s="31"/>
      <c r="L52" s="1"/>
      <c r="M52" s="185"/>
      <c r="N52" s="150"/>
      <c r="O52" s="186"/>
      <c r="X52" s="1"/>
      <c r="Y52" s="108"/>
      <c r="Z52" s="107"/>
      <c r="AA52" s="106"/>
      <c r="AB52" s="6"/>
    </row>
    <row r="53" spans="2:28" ht="12.75" customHeight="1" x14ac:dyDescent="0.3">
      <c r="B53" s="1"/>
      <c r="C53" s="125"/>
      <c r="D53" s="127"/>
      <c r="E53" s="106"/>
      <c r="F53" s="97"/>
      <c r="H53" s="91"/>
      <c r="I53" s="206"/>
      <c r="J53" s="191">
        <f t="shared" si="1"/>
        <v>0</v>
      </c>
      <c r="K53" s="31"/>
      <c r="L53" s="1"/>
      <c r="M53" s="185"/>
      <c r="N53" s="150"/>
      <c r="O53" s="186"/>
      <c r="X53" s="1"/>
      <c r="Y53" s="108"/>
      <c r="Z53" s="107"/>
      <c r="AA53" s="106"/>
      <c r="AB53" s="6"/>
    </row>
    <row r="54" spans="2:28" ht="12.75" customHeight="1" x14ac:dyDescent="0.3">
      <c r="B54" s="1"/>
      <c r="C54" s="126"/>
      <c r="D54" s="127"/>
      <c r="E54" s="106"/>
      <c r="F54" s="97"/>
      <c r="H54" s="91"/>
      <c r="I54" s="206"/>
      <c r="J54" s="191">
        <f t="shared" si="1"/>
        <v>0</v>
      </c>
      <c r="K54" s="31"/>
      <c r="L54" s="1"/>
      <c r="M54" s="185"/>
      <c r="N54" s="150"/>
      <c r="O54" s="186"/>
      <c r="X54" s="1"/>
      <c r="Y54" s="108"/>
      <c r="Z54" s="107"/>
      <c r="AA54" s="106"/>
      <c r="AB54" s="6"/>
    </row>
    <row r="55" spans="2:28" ht="12.75" customHeight="1" x14ac:dyDescent="0.3">
      <c r="B55" s="1"/>
      <c r="C55" s="126"/>
      <c r="D55" s="127"/>
      <c r="E55" s="106"/>
      <c r="F55" s="97"/>
      <c r="H55" s="91"/>
      <c r="I55" s="206"/>
      <c r="J55" s="191">
        <f t="shared" si="1"/>
        <v>0</v>
      </c>
      <c r="K55" s="31"/>
      <c r="L55" s="1"/>
      <c r="M55" s="185"/>
      <c r="N55" s="150"/>
      <c r="O55" s="186"/>
      <c r="X55" s="1"/>
      <c r="Y55" s="108"/>
      <c r="Z55" s="107"/>
      <c r="AA55" s="106"/>
      <c r="AB55" s="6"/>
    </row>
    <row r="56" spans="2:28" ht="12.75" customHeight="1" x14ac:dyDescent="0.3">
      <c r="B56" s="1"/>
      <c r="C56" s="126"/>
      <c r="D56" s="127"/>
      <c r="E56" s="106"/>
      <c r="F56" s="97"/>
      <c r="H56" s="91"/>
      <c r="I56" s="206"/>
      <c r="J56" s="191">
        <f t="shared" si="1"/>
        <v>0</v>
      </c>
      <c r="K56" s="31"/>
      <c r="L56" s="1"/>
      <c r="M56" s="185"/>
      <c r="N56" s="150"/>
      <c r="O56" s="186"/>
      <c r="X56" s="1"/>
      <c r="Y56" s="108"/>
      <c r="Z56" s="107"/>
      <c r="AA56" s="106"/>
      <c r="AB56" s="6"/>
    </row>
    <row r="57" spans="2:28" ht="12.75" customHeight="1" x14ac:dyDescent="0.3">
      <c r="B57" s="1"/>
      <c r="C57" s="125"/>
      <c r="D57" s="127"/>
      <c r="E57" s="106"/>
      <c r="F57" s="97"/>
      <c r="H57" s="91"/>
      <c r="I57" s="206"/>
      <c r="J57" s="191">
        <f t="shared" si="1"/>
        <v>0</v>
      </c>
      <c r="K57" s="31"/>
      <c r="L57" s="1"/>
      <c r="M57" s="185"/>
      <c r="N57" s="150"/>
      <c r="O57" s="186"/>
      <c r="X57" s="1"/>
      <c r="Y57" s="108"/>
      <c r="Z57" s="107"/>
      <c r="AA57" s="106"/>
      <c r="AB57" s="6"/>
    </row>
    <row r="58" spans="2:28" ht="12.75" customHeight="1" x14ac:dyDescent="0.3">
      <c r="B58" s="1"/>
      <c r="C58" s="125"/>
      <c r="D58" s="127"/>
      <c r="E58" s="106"/>
      <c r="F58" s="97"/>
      <c r="H58" s="91"/>
      <c r="I58" s="206"/>
      <c r="J58" s="191">
        <f t="shared" si="1"/>
        <v>0</v>
      </c>
      <c r="K58" s="31"/>
      <c r="L58" s="1"/>
      <c r="M58" s="185"/>
      <c r="N58" s="150"/>
      <c r="O58" s="186"/>
      <c r="X58" s="1"/>
      <c r="Y58" s="108"/>
      <c r="Z58" s="107"/>
      <c r="AA58" s="106"/>
      <c r="AB58" s="6"/>
    </row>
    <row r="59" spans="2:28" ht="12.75" customHeight="1" x14ac:dyDescent="0.3">
      <c r="B59" s="1"/>
      <c r="C59" s="126"/>
      <c r="D59" s="107"/>
      <c r="E59" s="106"/>
      <c r="F59" s="97"/>
      <c r="H59" s="91"/>
      <c r="I59" s="206"/>
      <c r="J59" s="191">
        <f t="shared" si="1"/>
        <v>0</v>
      </c>
      <c r="K59" s="31"/>
      <c r="L59" s="1"/>
      <c r="M59" s="185"/>
      <c r="N59" s="150"/>
      <c r="O59" s="186"/>
      <c r="X59" s="1"/>
      <c r="Y59" s="108"/>
      <c r="Z59" s="107"/>
      <c r="AA59" s="106"/>
      <c r="AB59" s="6"/>
    </row>
    <row r="60" spans="2:28" ht="12.75" customHeight="1" x14ac:dyDescent="0.3">
      <c r="B60" s="1"/>
      <c r="C60" s="126"/>
      <c r="D60" s="127"/>
      <c r="E60" s="106"/>
      <c r="F60" s="97"/>
      <c r="H60" s="91"/>
      <c r="I60" s="206"/>
      <c r="J60" s="191">
        <f t="shared" si="1"/>
        <v>0</v>
      </c>
      <c r="K60" s="31"/>
      <c r="L60" s="1"/>
      <c r="M60" s="185"/>
      <c r="N60" s="150"/>
      <c r="O60" s="186"/>
      <c r="X60" s="1"/>
      <c r="Y60" s="108"/>
      <c r="Z60" s="107"/>
      <c r="AA60" s="106"/>
      <c r="AB60" s="6"/>
    </row>
    <row r="61" spans="2:28" ht="12.75" customHeight="1" x14ac:dyDescent="0.3">
      <c r="B61" s="1"/>
      <c r="C61" s="126"/>
      <c r="D61" s="127"/>
      <c r="E61" s="106"/>
      <c r="F61" s="97"/>
      <c r="H61" s="91"/>
      <c r="I61" s="206"/>
      <c r="J61" s="191">
        <f t="shared" si="1"/>
        <v>0</v>
      </c>
      <c r="K61" s="31"/>
      <c r="L61" s="1"/>
      <c r="M61" s="185"/>
      <c r="N61" s="150"/>
      <c r="O61" s="186"/>
      <c r="X61" s="1"/>
      <c r="Y61" s="108"/>
      <c r="Z61" s="107"/>
      <c r="AA61" s="106"/>
      <c r="AB61" s="6"/>
    </row>
    <row r="62" spans="2:28" ht="12.75" customHeight="1" x14ac:dyDescent="0.3">
      <c r="B62" s="1"/>
      <c r="C62" s="126"/>
      <c r="D62" s="107"/>
      <c r="E62" s="106"/>
      <c r="F62" s="97"/>
      <c r="H62" s="91"/>
      <c r="I62" s="206"/>
      <c r="J62" s="191">
        <f t="shared" si="1"/>
        <v>0</v>
      </c>
      <c r="K62" s="31"/>
      <c r="L62" s="1"/>
      <c r="M62" s="185"/>
      <c r="N62" s="150"/>
      <c r="O62" s="186"/>
      <c r="X62" s="1"/>
      <c r="Y62" s="108"/>
      <c r="Z62" s="107"/>
      <c r="AA62" s="106"/>
      <c r="AB62" s="6"/>
    </row>
    <row r="63" spans="2:28" ht="12.75" customHeight="1" x14ac:dyDescent="0.3">
      <c r="B63" s="1"/>
      <c r="C63" s="125"/>
      <c r="D63" s="107"/>
      <c r="E63" s="106"/>
      <c r="F63" s="97"/>
      <c r="H63" s="91"/>
      <c r="I63" s="206"/>
      <c r="J63" s="192">
        <f t="shared" si="1"/>
        <v>0</v>
      </c>
      <c r="K63" s="31"/>
      <c r="L63" s="1"/>
      <c r="M63" s="186"/>
      <c r="N63" s="150"/>
      <c r="O63" s="186"/>
      <c r="X63" s="1"/>
      <c r="Y63" s="108"/>
      <c r="Z63" s="107"/>
      <c r="AA63" s="106"/>
      <c r="AB63" s="6"/>
    </row>
    <row r="64" spans="2:28" ht="12.75" customHeight="1" x14ac:dyDescent="0.3">
      <c r="B64" s="1"/>
      <c r="C64" s="126"/>
      <c r="D64" s="107"/>
      <c r="E64" s="106"/>
      <c r="F64" s="97"/>
      <c r="H64" s="91"/>
      <c r="I64" s="206"/>
      <c r="J64" s="192">
        <f t="shared" si="1"/>
        <v>0</v>
      </c>
      <c r="K64" s="31"/>
      <c r="L64" s="1"/>
      <c r="M64" s="186"/>
      <c r="N64" s="150"/>
      <c r="O64" s="186"/>
      <c r="X64" s="1"/>
      <c r="Y64" s="108"/>
      <c r="Z64" s="107"/>
      <c r="AA64" s="106"/>
      <c r="AB64" s="6"/>
    </row>
    <row r="65" spans="2:28" s="6" customFormat="1" ht="12.75" customHeight="1" x14ac:dyDescent="0.3">
      <c r="B65" s="1"/>
      <c r="C65" s="126"/>
      <c r="D65" s="107"/>
      <c r="E65" s="106"/>
      <c r="F65" s="97"/>
      <c r="G65" s="30"/>
      <c r="H65" s="91"/>
      <c r="I65" s="206"/>
      <c r="J65" s="192">
        <f t="shared" si="1"/>
        <v>0</v>
      </c>
      <c r="K65" s="31"/>
      <c r="L65" s="1"/>
      <c r="M65" s="186"/>
      <c r="N65" s="150"/>
      <c r="O65" s="186"/>
      <c r="P65" s="9"/>
      <c r="Q65" s="9"/>
      <c r="X65" s="1"/>
      <c r="Y65" s="108"/>
      <c r="Z65" s="107"/>
      <c r="AA65" s="106"/>
      <c r="AB65" s="9"/>
    </row>
    <row r="66" spans="2:28" s="6" customFormat="1" ht="12.75" customHeight="1" x14ac:dyDescent="0.3">
      <c r="C66" s="57"/>
      <c r="E66" s="53"/>
      <c r="F66" s="95"/>
      <c r="G66" s="30"/>
      <c r="H66" s="95"/>
      <c r="I66" s="206"/>
      <c r="J66" s="192"/>
      <c r="K66" s="31"/>
      <c r="M66" s="186"/>
      <c r="N66" s="150"/>
      <c r="O66" s="186"/>
    </row>
    <row r="67" spans="2:28" s="6" customFormat="1" ht="12.75" customHeight="1" x14ac:dyDescent="0.3">
      <c r="C67" s="57"/>
      <c r="E67" s="53"/>
      <c r="F67" s="95"/>
      <c r="G67" s="30"/>
      <c r="H67" s="95"/>
      <c r="I67" s="206"/>
      <c r="J67" s="192"/>
      <c r="K67" s="31"/>
      <c r="M67" s="186"/>
      <c r="N67" s="150"/>
      <c r="O67" s="186"/>
    </row>
    <row r="68" spans="2:28" s="6" customFormat="1" ht="12.75" customHeight="1" x14ac:dyDescent="0.3">
      <c r="C68" s="57"/>
      <c r="E68" s="53"/>
      <c r="F68" s="95"/>
      <c r="G68" s="30"/>
      <c r="H68" s="95"/>
      <c r="I68" s="206"/>
      <c r="J68" s="192"/>
      <c r="K68" s="31"/>
      <c r="M68" s="2"/>
      <c r="O68" s="9"/>
    </row>
    <row r="69" spans="2:28" s="6" customFormat="1" ht="12.75" customHeight="1" x14ac:dyDescent="0.3">
      <c r="C69" s="57"/>
      <c r="E69" s="53"/>
      <c r="F69" s="95"/>
      <c r="G69" s="30"/>
      <c r="H69" s="95"/>
      <c r="I69" s="206"/>
      <c r="J69" s="192"/>
      <c r="K69" s="31"/>
      <c r="M69" s="2"/>
      <c r="O69" s="9"/>
    </row>
    <row r="70" spans="2:28" s="6" customFormat="1" ht="12.75" customHeight="1" x14ac:dyDescent="0.3">
      <c r="C70" s="57"/>
      <c r="E70" s="53"/>
      <c r="F70" s="95"/>
      <c r="G70" s="30"/>
      <c r="H70" s="95"/>
      <c r="I70" s="206"/>
      <c r="J70" s="192"/>
      <c r="K70" s="31"/>
    </row>
    <row r="71" spans="2:28" s="6" customFormat="1" ht="12.75" customHeight="1" x14ac:dyDescent="0.3">
      <c r="C71" s="57"/>
      <c r="E71" s="53"/>
      <c r="F71" s="95"/>
      <c r="G71" s="30"/>
      <c r="H71" s="95"/>
      <c r="I71" s="206"/>
      <c r="J71" s="192"/>
      <c r="K71" s="31"/>
    </row>
    <row r="72" spans="2:28" s="6" customFormat="1" ht="12.75" customHeight="1" x14ac:dyDescent="0.3">
      <c r="C72" s="57"/>
      <c r="E72" s="53"/>
      <c r="F72" s="95"/>
      <c r="G72" s="30"/>
      <c r="H72" s="95"/>
      <c r="I72" s="206"/>
      <c r="J72" s="192"/>
      <c r="K72" s="31"/>
      <c r="P72" s="9"/>
      <c r="Q72" s="9"/>
      <c r="AB72" s="9"/>
    </row>
    <row r="73" spans="2:28" s="6" customFormat="1" ht="12.75" customHeight="1" x14ac:dyDescent="0.3">
      <c r="C73" s="57"/>
      <c r="E73" s="53"/>
      <c r="F73" s="95"/>
      <c r="G73" s="30"/>
      <c r="H73" s="95"/>
      <c r="I73" s="206"/>
      <c r="J73" s="192"/>
      <c r="K73" s="31"/>
      <c r="P73" s="9"/>
      <c r="Q73" s="9"/>
      <c r="AB73" s="9"/>
    </row>
    <row r="74" spans="2:28" s="6" customFormat="1" ht="12.75" customHeight="1" x14ac:dyDescent="0.3">
      <c r="C74" s="57"/>
      <c r="E74" s="53"/>
      <c r="F74" s="95"/>
      <c r="G74" s="30"/>
      <c r="H74" s="95"/>
      <c r="I74" s="206"/>
      <c r="J74" s="192"/>
      <c r="K74" s="31"/>
      <c r="P74" s="9"/>
      <c r="Q74" s="9"/>
      <c r="AB74" s="9"/>
    </row>
    <row r="75" spans="2:28" s="6" customFormat="1" ht="12.75" customHeight="1" x14ac:dyDescent="0.3">
      <c r="C75" s="57"/>
      <c r="E75" s="53"/>
      <c r="F75" s="95"/>
      <c r="G75" s="30"/>
      <c r="H75" s="95"/>
      <c r="I75" s="206"/>
      <c r="J75" s="192"/>
      <c r="K75" s="31"/>
      <c r="P75" s="9"/>
      <c r="Q75" s="9"/>
      <c r="AB75" s="9"/>
    </row>
    <row r="76" spans="2:28" s="6" customFormat="1" ht="12.75" customHeight="1" x14ac:dyDescent="0.3">
      <c r="C76" s="57"/>
      <c r="E76" s="53"/>
      <c r="F76" s="95"/>
      <c r="G76" s="30"/>
      <c r="H76" s="95"/>
      <c r="I76" s="206"/>
      <c r="J76" s="192"/>
      <c r="K76" s="31"/>
      <c r="P76" s="9"/>
      <c r="Q76" s="9"/>
      <c r="AB76" s="9"/>
    </row>
    <row r="77" spans="2:28" s="6" customFormat="1" ht="12.75" customHeight="1" x14ac:dyDescent="0.3">
      <c r="C77" s="57"/>
      <c r="E77" s="53"/>
      <c r="F77" s="95"/>
      <c r="G77" s="30"/>
      <c r="H77" s="95"/>
      <c r="I77" s="206"/>
      <c r="J77" s="192"/>
      <c r="K77" s="31"/>
      <c r="P77" s="9"/>
      <c r="Q77" s="9"/>
      <c r="AB77" s="9"/>
    </row>
    <row r="78" spans="2:28" s="6" customFormat="1" ht="12.75" customHeight="1" x14ac:dyDescent="0.3">
      <c r="C78" s="57"/>
      <c r="E78" s="53"/>
      <c r="F78" s="95"/>
      <c r="G78" s="30"/>
      <c r="H78" s="95"/>
      <c r="I78" s="206"/>
      <c r="J78" s="192"/>
      <c r="K78" s="31"/>
      <c r="P78" s="9"/>
      <c r="Q78" s="9"/>
      <c r="AB78" s="9"/>
    </row>
    <row r="79" spans="2:28" s="6" customFormat="1" ht="12.75" customHeight="1" x14ac:dyDescent="0.3">
      <c r="C79" s="57"/>
      <c r="E79" s="53"/>
      <c r="F79" s="95"/>
      <c r="G79" s="30"/>
      <c r="H79" s="95"/>
      <c r="I79" s="206"/>
      <c r="J79" s="192"/>
      <c r="K79" s="31"/>
      <c r="P79" s="9"/>
      <c r="Q79" s="9"/>
      <c r="AB79" s="9"/>
    </row>
    <row r="80" spans="2:28" s="6" customFormat="1" ht="12.75" customHeight="1" x14ac:dyDescent="0.3">
      <c r="C80" s="57"/>
      <c r="E80" s="53"/>
      <c r="F80" s="95"/>
      <c r="G80" s="30"/>
      <c r="H80" s="95"/>
      <c r="I80" s="206"/>
      <c r="J80" s="192"/>
      <c r="K80" s="31"/>
      <c r="P80" s="9"/>
      <c r="Q80" s="9"/>
      <c r="AB80" s="9"/>
    </row>
    <row r="81" spans="3:28" ht="12.75" customHeight="1" x14ac:dyDescent="0.3">
      <c r="C81" s="6"/>
      <c r="E81" s="6"/>
      <c r="F81" s="6"/>
      <c r="G81" s="6"/>
      <c r="H81" s="6"/>
      <c r="I81" s="206"/>
      <c r="J81" s="192"/>
      <c r="K81" s="31"/>
      <c r="P81" s="6"/>
      <c r="Q81" s="6"/>
      <c r="AB81" s="6"/>
    </row>
    <row r="82" spans="3:28" ht="12.75" customHeight="1" x14ac:dyDescent="0.3">
      <c r="C82" s="6"/>
      <c r="E82" s="6"/>
      <c r="F82" s="6"/>
      <c r="G82" s="6"/>
      <c r="H82" s="6"/>
      <c r="I82" s="206"/>
      <c r="J82" s="192"/>
      <c r="K82" s="31"/>
      <c r="P82" s="6"/>
      <c r="Q82" s="6"/>
      <c r="AB82" s="6"/>
    </row>
    <row r="83" spans="3:28" ht="12.75" customHeight="1" x14ac:dyDescent="0.3">
      <c r="C83" s="6"/>
      <c r="E83" s="6"/>
      <c r="F83" s="6"/>
      <c r="G83" s="6"/>
      <c r="H83" s="6"/>
      <c r="I83" s="206"/>
      <c r="J83" s="192"/>
      <c r="K83" s="31"/>
      <c r="P83" s="6"/>
      <c r="Q83" s="6"/>
      <c r="AB83" s="6"/>
    </row>
    <row r="84" spans="3:28" ht="12.75" customHeight="1" x14ac:dyDescent="0.3">
      <c r="C84" s="6"/>
      <c r="E84" s="6"/>
      <c r="F84" s="6"/>
      <c r="G84" s="6"/>
      <c r="H84" s="6"/>
      <c r="I84" s="206"/>
      <c r="J84" s="192"/>
      <c r="K84" s="31"/>
      <c r="P84" s="6"/>
      <c r="Q84" s="6"/>
      <c r="AB84" s="6"/>
    </row>
    <row r="85" spans="3:28" ht="12.75" customHeight="1" x14ac:dyDescent="0.3">
      <c r="C85" s="6"/>
      <c r="E85" s="6"/>
      <c r="F85" s="6"/>
      <c r="G85" s="6"/>
      <c r="H85" s="6"/>
      <c r="I85" s="206"/>
      <c r="J85" s="192"/>
      <c r="K85" s="31"/>
      <c r="P85" s="6"/>
      <c r="Q85" s="6"/>
      <c r="AB85" s="6"/>
    </row>
    <row r="86" spans="3:28" ht="12.75" customHeight="1" x14ac:dyDescent="0.3">
      <c r="C86" s="6"/>
      <c r="E86" s="6"/>
      <c r="F86" s="6"/>
      <c r="G86" s="6"/>
      <c r="H86" s="6"/>
      <c r="I86" s="206"/>
      <c r="J86" s="192"/>
      <c r="P86" s="6"/>
      <c r="Q86" s="6"/>
      <c r="AB86" s="6"/>
    </row>
    <row r="87" spans="3:28" ht="12.75" customHeight="1" x14ac:dyDescent="0.3">
      <c r="C87" s="6"/>
      <c r="E87" s="6"/>
      <c r="F87" s="6"/>
      <c r="G87" s="6"/>
      <c r="H87" s="6"/>
      <c r="I87" s="206"/>
      <c r="J87" s="192"/>
      <c r="P87" s="6"/>
      <c r="Q87" s="6"/>
      <c r="AB87" s="6"/>
    </row>
    <row r="88" spans="3:28" ht="12.75" customHeight="1" x14ac:dyDescent="0.3">
      <c r="C88" s="6"/>
      <c r="E88" s="6"/>
      <c r="F88" s="6"/>
      <c r="G88" s="6"/>
      <c r="H88" s="6"/>
      <c r="I88" s="206"/>
      <c r="J88" s="192"/>
      <c r="P88" s="6"/>
      <c r="Q88" s="6"/>
      <c r="AB88" s="6"/>
    </row>
    <row r="89" spans="3:28" ht="12.75" customHeight="1" x14ac:dyDescent="0.3">
      <c r="C89" s="6"/>
      <c r="E89" s="6"/>
      <c r="F89" s="6"/>
      <c r="G89" s="6"/>
      <c r="H89" s="6"/>
      <c r="I89" s="206"/>
      <c r="J89" s="192"/>
      <c r="P89" s="6"/>
      <c r="Q89" s="6"/>
      <c r="AB89" s="6"/>
    </row>
    <row r="90" spans="3:28" ht="12.75" customHeight="1" x14ac:dyDescent="0.3">
      <c r="C90" s="6"/>
      <c r="E90" s="6"/>
      <c r="F90" s="6"/>
      <c r="G90" s="6"/>
      <c r="H90" s="6"/>
      <c r="I90" s="206"/>
      <c r="J90" s="192"/>
      <c r="P90" s="6"/>
      <c r="Q90" s="6"/>
      <c r="AB90" s="6"/>
    </row>
    <row r="91" spans="3:28" ht="12.75" customHeight="1" x14ac:dyDescent="0.3">
      <c r="C91" s="6"/>
      <c r="E91" s="6"/>
      <c r="F91" s="6"/>
      <c r="G91" s="6"/>
      <c r="H91" s="6"/>
      <c r="I91" s="206"/>
      <c r="J91" s="192"/>
      <c r="P91" s="6"/>
      <c r="Q91" s="6"/>
      <c r="AB91" s="6"/>
    </row>
    <row r="92" spans="3:28" ht="12.75" customHeight="1" x14ac:dyDescent="0.3">
      <c r="C92" s="6"/>
      <c r="E92" s="6"/>
      <c r="F92" s="6"/>
      <c r="G92" s="6"/>
      <c r="H92" s="6"/>
      <c r="I92" s="206"/>
      <c r="J92" s="192"/>
      <c r="P92" s="6"/>
      <c r="Q92" s="6"/>
      <c r="AB92" s="6"/>
    </row>
    <row r="93" spans="3:28" ht="12.75" customHeight="1" x14ac:dyDescent="0.3">
      <c r="C93" s="6"/>
      <c r="E93" s="6"/>
      <c r="F93" s="6"/>
      <c r="G93" s="6"/>
      <c r="H93" s="6"/>
      <c r="I93" s="206"/>
      <c r="J93" s="192"/>
      <c r="P93" s="6"/>
      <c r="Q93" s="6"/>
      <c r="AB93" s="6"/>
    </row>
    <row r="94" spans="3:28" ht="12.75" customHeight="1" x14ac:dyDescent="0.3">
      <c r="C94" s="6"/>
      <c r="E94" s="6"/>
      <c r="F94" s="6"/>
      <c r="G94" s="6"/>
      <c r="H94" s="6"/>
      <c r="I94" s="206"/>
      <c r="J94" s="192"/>
      <c r="P94" s="6"/>
      <c r="Q94" s="6"/>
      <c r="AB94" s="6"/>
    </row>
    <row r="95" spans="3:28" ht="12.75" customHeight="1" x14ac:dyDescent="0.3">
      <c r="C95" s="6"/>
      <c r="E95" s="6"/>
      <c r="F95" s="6"/>
      <c r="G95" s="6"/>
      <c r="H95" s="6"/>
      <c r="I95" s="206"/>
      <c r="J95" s="192"/>
      <c r="P95" s="6"/>
      <c r="Q95" s="6"/>
      <c r="AB95" s="6"/>
    </row>
    <row r="96" spans="3:28" ht="12.75" customHeight="1" x14ac:dyDescent="0.3">
      <c r="C96" s="6"/>
      <c r="E96" s="6"/>
      <c r="F96" s="6"/>
      <c r="G96" s="6"/>
      <c r="H96" s="6"/>
      <c r="I96" s="206"/>
      <c r="J96" s="192"/>
      <c r="P96" s="6"/>
      <c r="Q96" s="6"/>
      <c r="AB96" s="6"/>
    </row>
    <row r="97" spans="3:28" ht="12.75" customHeight="1" x14ac:dyDescent="0.3">
      <c r="C97" s="6"/>
      <c r="E97" s="6"/>
      <c r="F97" s="6"/>
      <c r="G97" s="6"/>
      <c r="H97" s="6"/>
      <c r="I97" s="206"/>
      <c r="J97" s="192"/>
      <c r="P97" s="6"/>
      <c r="Q97" s="6"/>
      <c r="AB97" s="6"/>
    </row>
    <row r="98" spans="3:28" ht="12.75" customHeight="1" x14ac:dyDescent="0.3">
      <c r="I98" s="206"/>
      <c r="J98" s="192"/>
    </row>
    <row r="99" spans="3:28" ht="12.75" customHeight="1" x14ac:dyDescent="0.3">
      <c r="I99" s="206"/>
      <c r="J99" s="192"/>
    </row>
    <row r="100" spans="3:28" ht="12.75" customHeight="1" x14ac:dyDescent="0.3">
      <c r="I100" s="206"/>
      <c r="J100" s="192"/>
    </row>
    <row r="101" spans="3:28" ht="12.75" customHeight="1" x14ac:dyDescent="0.3">
      <c r="I101" s="206"/>
      <c r="J101" s="192"/>
    </row>
    <row r="102" spans="3:28" ht="12.75" customHeight="1" x14ac:dyDescent="0.3">
      <c r="I102" s="206"/>
      <c r="J102" s="192"/>
    </row>
    <row r="103" spans="3:28" ht="12.75" customHeight="1" x14ac:dyDescent="0.3">
      <c r="I103" s="206"/>
      <c r="J103" s="192"/>
    </row>
    <row r="104" spans="3:28" ht="12.75" customHeight="1" x14ac:dyDescent="0.3">
      <c r="I104" s="206"/>
      <c r="J104" s="192"/>
    </row>
    <row r="105" spans="3:28" ht="12.75" customHeight="1" x14ac:dyDescent="0.3">
      <c r="I105" s="206"/>
      <c r="J105" s="192"/>
    </row>
    <row r="106" spans="3:28" ht="12.75" customHeight="1" x14ac:dyDescent="0.3">
      <c r="I106" s="206"/>
      <c r="J106" s="192"/>
    </row>
    <row r="107" spans="3:28" ht="12.75" customHeight="1" x14ac:dyDescent="0.3">
      <c r="I107" s="206"/>
      <c r="J107" s="192"/>
    </row>
    <row r="108" spans="3:28" ht="12.75" customHeight="1" x14ac:dyDescent="0.3">
      <c r="I108" s="206"/>
      <c r="J108" s="192"/>
    </row>
    <row r="109" spans="3:28" ht="12.75" customHeight="1" x14ac:dyDescent="0.3">
      <c r="I109" s="206"/>
      <c r="J109" s="192"/>
    </row>
    <row r="110" spans="3:28" ht="12.75" customHeight="1" x14ac:dyDescent="0.3">
      <c r="I110" s="206"/>
      <c r="J110" s="192"/>
    </row>
    <row r="111" spans="3:28" ht="12.75" customHeight="1" x14ac:dyDescent="0.3">
      <c r="I111" s="206"/>
      <c r="J111" s="192"/>
    </row>
    <row r="112" spans="3:28" ht="12.75" customHeight="1" x14ac:dyDescent="0.3">
      <c r="I112" s="206"/>
      <c r="J112" s="192"/>
    </row>
    <row r="113" spans="9:10" ht="12.75" customHeight="1" x14ac:dyDescent="0.3">
      <c r="I113" s="206"/>
      <c r="J113" s="192"/>
    </row>
    <row r="114" spans="9:10" ht="12.75" customHeight="1" x14ac:dyDescent="0.3">
      <c r="I114" s="206"/>
      <c r="J114" s="192"/>
    </row>
    <row r="115" spans="9:10" ht="12.75" customHeight="1" x14ac:dyDescent="0.3">
      <c r="I115" s="206"/>
      <c r="J115" s="192"/>
    </row>
    <row r="116" spans="9:10" ht="12.75" customHeight="1" x14ac:dyDescent="0.3">
      <c r="I116" s="206"/>
      <c r="J116" s="192"/>
    </row>
    <row r="117" spans="9:10" ht="12.75" customHeight="1" x14ac:dyDescent="0.3">
      <c r="I117" s="206"/>
      <c r="J117" s="192"/>
    </row>
    <row r="118" spans="9:10" ht="12.75" customHeight="1" x14ac:dyDescent="0.3">
      <c r="I118" s="206"/>
      <c r="J118" s="192"/>
    </row>
    <row r="119" spans="9:10" ht="12.75" customHeight="1" x14ac:dyDescent="0.3">
      <c r="I119" s="206"/>
      <c r="J119" s="192"/>
    </row>
    <row r="120" spans="9:10" ht="12.75" customHeight="1" x14ac:dyDescent="0.3">
      <c r="I120" s="206"/>
      <c r="J120" s="192"/>
    </row>
    <row r="121" spans="9:10" ht="12.75" customHeight="1" x14ac:dyDescent="0.3">
      <c r="I121" s="206"/>
      <c r="J121" s="192"/>
    </row>
    <row r="122" spans="9:10" ht="12.75" customHeight="1" x14ac:dyDescent="0.3">
      <c r="I122" s="206"/>
      <c r="J122" s="192"/>
    </row>
    <row r="123" spans="9:10" ht="12.75" customHeight="1" x14ac:dyDescent="0.3">
      <c r="I123" s="206"/>
      <c r="J123" s="192"/>
    </row>
    <row r="124" spans="9:10" ht="12.75" customHeight="1" x14ac:dyDescent="0.3">
      <c r="I124" s="206"/>
      <c r="J124" s="192"/>
    </row>
    <row r="125" spans="9:10" ht="12.75" customHeight="1" x14ac:dyDescent="0.3">
      <c r="I125" s="206"/>
      <c r="J125" s="192"/>
    </row>
    <row r="126" spans="9:10" ht="12.75" customHeight="1" x14ac:dyDescent="0.3">
      <c r="I126" s="206"/>
      <c r="J126" s="192"/>
    </row>
    <row r="127" spans="9:10" ht="12.75" customHeight="1" x14ac:dyDescent="0.3">
      <c r="I127" s="206"/>
      <c r="J127" s="192"/>
    </row>
    <row r="128" spans="9:10" ht="12.75" customHeight="1" x14ac:dyDescent="0.3">
      <c r="I128" s="206"/>
    </row>
    <row r="129" spans="9:9" ht="12.75" customHeight="1" x14ac:dyDescent="0.3">
      <c r="I129" s="206"/>
    </row>
  </sheetData>
  <sortState xmlns:xlrd2="http://schemas.microsoft.com/office/spreadsheetml/2017/richdata2" ref="C2:J129">
    <sortCondition descending="1" ref="J2:J129"/>
  </sortState>
  <mergeCells count="2">
    <mergeCell ref="R1:V1"/>
    <mergeCell ref="L1:O1"/>
  </mergeCells>
  <conditionalFormatting sqref="C1:C1048576">
    <cfRule type="duplicateValues" dxfId="119" priority="3"/>
    <cfRule type="duplicateValues" dxfId="118" priority="17"/>
  </conditionalFormatting>
  <conditionalFormatting sqref="C62:C1048576 C1">
    <cfRule type="duplicateValues" dxfId="117" priority="27"/>
    <cfRule type="duplicateValues" dxfId="116" priority="28"/>
    <cfRule type="duplicateValues" dxfId="115" priority="29"/>
    <cfRule type="duplicateValues" dxfId="114" priority="30"/>
  </conditionalFormatting>
  <conditionalFormatting sqref="D2:E29 E30:E45 D46:E61">
    <cfRule type="containsErrors" dxfId="113" priority="25">
      <formula>ISERROR(D2)</formula>
    </cfRule>
  </conditionalFormatting>
  <conditionalFormatting sqref="I1:I1048576">
    <cfRule type="duplicateValues" dxfId="112" priority="1"/>
  </conditionalFormatting>
  <conditionalFormatting sqref="I2:I15">
    <cfRule type="duplicateValues" dxfId="111" priority="2"/>
  </conditionalFormatting>
  <conditionalFormatting sqref="M2:M35 M68:M69">
    <cfRule type="duplicateValues" dxfId="110" priority="22"/>
    <cfRule type="duplicateValues" dxfId="109" priority="23"/>
    <cfRule type="duplicateValues" dxfId="108" priority="24"/>
  </conditionalFormatting>
  <conditionalFormatting sqref="Y2:Y33">
    <cfRule type="duplicateValues" dxfId="107" priority="18"/>
    <cfRule type="duplicateValues" dxfId="106" priority="19"/>
    <cfRule type="duplicateValues" dxfId="105" priority="20"/>
    <cfRule type="duplicateValues" dxfId="104" priority="21"/>
  </conditionalFormatting>
  <conditionalFormatting sqref="Z2:AA65">
    <cfRule type="containsErrors" dxfId="103" priority="26">
      <formula>ISERROR(Z2)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AD129"/>
  <sheetViews>
    <sheetView zoomScale="98" zoomScaleNormal="98" workbookViewId="0">
      <selection activeCell="M18" sqref="M18"/>
    </sheetView>
  </sheetViews>
  <sheetFormatPr defaultColWidth="9.1796875" defaultRowHeight="12.75" customHeight="1" x14ac:dyDescent="0.3"/>
  <cols>
    <col min="1" max="1" width="4.1796875" style="16" customWidth="1"/>
    <col min="2" max="2" width="2.453125" style="141" customWidth="1"/>
    <col min="3" max="3" width="27.6328125" style="37" bestFit="1" customWidth="1"/>
    <col min="4" max="4" width="25.6328125" style="16" customWidth="1"/>
    <col min="5" max="5" width="11.1796875" style="16" customWidth="1"/>
    <col min="6" max="8" width="5.1796875" style="181" customWidth="1"/>
    <col min="9" max="9" width="4.453125" style="197" customWidth="1"/>
    <col min="10" max="10" width="7.453125" style="198" customWidth="1"/>
    <col min="11" max="11" width="3.453125" style="16" customWidth="1"/>
    <col min="12" max="12" width="3.81640625" style="16" customWidth="1"/>
    <col min="13" max="13" width="21.453125" style="16" customWidth="1"/>
    <col min="14" max="14" width="22.453125" style="16" customWidth="1"/>
    <col min="15" max="15" width="11.1796875" style="16" customWidth="1"/>
    <col min="16" max="16" width="3.36328125" style="11" customWidth="1"/>
    <col min="17" max="17" width="3" style="11" customWidth="1"/>
    <col min="18" max="18" width="3.81640625" style="16" bestFit="1" customWidth="1"/>
    <col min="19" max="19" width="21.36328125" style="16" bestFit="1" customWidth="1"/>
    <col min="20" max="20" width="24.6328125" style="16" bestFit="1" customWidth="1"/>
    <col min="21" max="21" width="10.453125" style="16" bestFit="1" customWidth="1"/>
    <col min="22" max="22" width="5.1796875" style="16" bestFit="1" customWidth="1"/>
    <col min="23" max="23" width="3.36328125" style="16" bestFit="1" customWidth="1"/>
    <col min="24" max="24" width="4" style="16" customWidth="1"/>
    <col min="25" max="25" width="28.1796875" style="16" customWidth="1"/>
    <col min="26" max="26" width="39.81640625" style="16" customWidth="1"/>
    <col min="27" max="27" width="10.453125" style="16" customWidth="1"/>
    <col min="28" max="28" width="3" style="11" customWidth="1"/>
    <col min="29" max="29" width="2.81640625" style="16" customWidth="1"/>
    <col min="30" max="16384" width="9.1796875" style="16"/>
  </cols>
  <sheetData>
    <row r="1" spans="1:30" s="76" customFormat="1" ht="24.75" customHeight="1" x14ac:dyDescent="0.3">
      <c r="B1" s="138"/>
      <c r="C1" s="88" t="s">
        <v>250</v>
      </c>
      <c r="D1" s="88" t="s">
        <v>99</v>
      </c>
      <c r="E1" s="88" t="s">
        <v>100</v>
      </c>
      <c r="F1" s="176" t="s">
        <v>34</v>
      </c>
      <c r="G1" s="176" t="s">
        <v>201</v>
      </c>
      <c r="H1" s="176" t="s">
        <v>202</v>
      </c>
      <c r="I1" s="193" t="s">
        <v>101</v>
      </c>
      <c r="J1" s="213" t="s">
        <v>98</v>
      </c>
      <c r="K1" s="61"/>
      <c r="L1" s="227" t="s">
        <v>475</v>
      </c>
      <c r="M1" s="227"/>
      <c r="N1" s="227"/>
      <c r="O1" s="227"/>
      <c r="P1" s="77"/>
      <c r="Q1" s="77"/>
      <c r="R1" s="223" t="s">
        <v>452</v>
      </c>
      <c r="S1" s="223"/>
      <c r="T1" s="223"/>
      <c r="U1" s="223"/>
      <c r="V1" s="223"/>
      <c r="W1" s="164"/>
      <c r="X1" s="77"/>
      <c r="Y1" s="79" t="s">
        <v>34</v>
      </c>
      <c r="Z1" s="79"/>
      <c r="AA1" s="79"/>
      <c r="AB1" s="77"/>
      <c r="AC1" s="77"/>
      <c r="AD1" s="77"/>
    </row>
    <row r="2" spans="1:30" ht="12.75" customHeight="1" x14ac:dyDescent="0.3">
      <c r="A2" s="11"/>
      <c r="B2" s="139" t="str">
        <f>UPPER(TRIM(C2))</f>
        <v>ELA SU YÖNTER</v>
      </c>
      <c r="C2" s="128" t="s">
        <v>161</v>
      </c>
      <c r="D2" s="112" t="s">
        <v>107</v>
      </c>
      <c r="E2" s="111" t="s">
        <v>16</v>
      </c>
      <c r="F2" s="182"/>
      <c r="G2" s="181">
        <v>300</v>
      </c>
      <c r="H2" s="183">
        <v>32</v>
      </c>
      <c r="I2" s="188">
        <v>46</v>
      </c>
      <c r="J2" s="214">
        <f t="shared" ref="J2:J45" si="0">F2+G2+H2+I2</f>
        <v>378</v>
      </c>
      <c r="K2" s="118"/>
      <c r="L2" s="25" t="s">
        <v>0</v>
      </c>
      <c r="M2" s="4" t="s">
        <v>161</v>
      </c>
      <c r="N2" s="5" t="s">
        <v>107</v>
      </c>
      <c r="O2" s="4" t="s">
        <v>16</v>
      </c>
      <c r="P2" s="11">
        <v>32</v>
      </c>
      <c r="R2" s="49" t="s">
        <v>0</v>
      </c>
      <c r="S2" s="165" t="s">
        <v>157</v>
      </c>
      <c r="T2" s="16" t="s">
        <v>31</v>
      </c>
      <c r="U2" s="16" t="s">
        <v>30</v>
      </c>
      <c r="V2" s="215">
        <v>48</v>
      </c>
      <c r="X2" s="25" t="s">
        <v>0</v>
      </c>
      <c r="Y2" s="4"/>
      <c r="Z2" s="112"/>
      <c r="AA2" s="111"/>
      <c r="AB2" s="11">
        <v>32</v>
      </c>
    </row>
    <row r="3" spans="1:30" ht="12.75" customHeight="1" x14ac:dyDescent="0.3">
      <c r="A3" s="11"/>
      <c r="B3" s="139" t="str">
        <f t="shared" ref="B3:B47" si="1">UPPER(TRIM(C3))</f>
        <v>NİL BAŞARAN</v>
      </c>
      <c r="C3" s="128" t="s">
        <v>157</v>
      </c>
      <c r="D3" s="112" t="s">
        <v>31</v>
      </c>
      <c r="E3" s="111" t="s">
        <v>30</v>
      </c>
      <c r="F3" s="182"/>
      <c r="G3" s="181">
        <v>300</v>
      </c>
      <c r="H3" s="183">
        <v>28</v>
      </c>
      <c r="I3" s="188">
        <v>48</v>
      </c>
      <c r="J3" s="214">
        <f t="shared" si="0"/>
        <v>376</v>
      </c>
      <c r="K3" s="118"/>
      <c r="L3" s="25" t="s">
        <v>2</v>
      </c>
      <c r="M3" s="4" t="s">
        <v>160</v>
      </c>
      <c r="N3" s="5" t="s">
        <v>57</v>
      </c>
      <c r="O3" s="4" t="s">
        <v>30</v>
      </c>
      <c r="P3" s="11">
        <v>31</v>
      </c>
      <c r="R3" s="49" t="s">
        <v>2</v>
      </c>
      <c r="S3" s="165" t="s">
        <v>80</v>
      </c>
      <c r="T3" s="16" t="s">
        <v>81</v>
      </c>
      <c r="U3" s="16" t="s">
        <v>33</v>
      </c>
      <c r="V3" s="215">
        <v>47</v>
      </c>
      <c r="X3" s="25" t="s">
        <v>2</v>
      </c>
      <c r="Y3" s="4"/>
      <c r="Z3" s="112"/>
      <c r="AA3" s="111"/>
      <c r="AB3" s="11">
        <v>31</v>
      </c>
    </row>
    <row r="4" spans="1:30" ht="12.75" customHeight="1" x14ac:dyDescent="0.3">
      <c r="A4" s="11"/>
      <c r="B4" s="139" t="str">
        <f t="shared" si="1"/>
        <v>AYTEN CEREN KAHRAMAN</v>
      </c>
      <c r="C4" s="128" t="s">
        <v>80</v>
      </c>
      <c r="D4" s="112" t="s">
        <v>81</v>
      </c>
      <c r="E4" s="111" t="s">
        <v>33</v>
      </c>
      <c r="F4" s="182"/>
      <c r="G4" s="181">
        <v>300</v>
      </c>
      <c r="H4" s="183">
        <v>29</v>
      </c>
      <c r="I4" s="188">
        <v>47</v>
      </c>
      <c r="J4" s="214">
        <f t="shared" si="0"/>
        <v>376</v>
      </c>
      <c r="K4" s="118"/>
      <c r="L4" s="25" t="s">
        <v>4</v>
      </c>
      <c r="M4" s="4" t="s">
        <v>158</v>
      </c>
      <c r="N4" s="5" t="s">
        <v>67</v>
      </c>
      <c r="O4" s="4" t="s">
        <v>39</v>
      </c>
      <c r="P4" s="11">
        <v>30</v>
      </c>
      <c r="R4" s="49" t="s">
        <v>4</v>
      </c>
      <c r="S4" s="165" t="s">
        <v>161</v>
      </c>
      <c r="T4" s="16" t="s">
        <v>107</v>
      </c>
      <c r="U4" s="16" t="s">
        <v>16</v>
      </c>
      <c r="V4" s="215">
        <v>46</v>
      </c>
      <c r="X4" s="25" t="s">
        <v>4</v>
      </c>
      <c r="Y4" s="4"/>
      <c r="Z4" s="112"/>
      <c r="AA4" s="111"/>
      <c r="AB4" s="11">
        <v>30</v>
      </c>
    </row>
    <row r="5" spans="1:30" ht="12.75" customHeight="1" x14ac:dyDescent="0.3">
      <c r="A5" s="11"/>
      <c r="B5" s="139" t="str">
        <f t="shared" si="1"/>
        <v>DURU KIRBAÇ</v>
      </c>
      <c r="C5" s="129" t="s">
        <v>160</v>
      </c>
      <c r="D5" s="112" t="s">
        <v>57</v>
      </c>
      <c r="E5" s="111" t="s">
        <v>30</v>
      </c>
      <c r="F5" s="182"/>
      <c r="G5" s="181">
        <v>300</v>
      </c>
      <c r="H5" s="183">
        <v>31</v>
      </c>
      <c r="I5" s="188">
        <v>45</v>
      </c>
      <c r="J5" s="214">
        <f t="shared" si="0"/>
        <v>376</v>
      </c>
      <c r="K5" s="118"/>
      <c r="L5" s="25" t="s">
        <v>6</v>
      </c>
      <c r="M5" s="4" t="s">
        <v>80</v>
      </c>
      <c r="N5" s="5" t="s">
        <v>81</v>
      </c>
      <c r="O5" s="4" t="s">
        <v>33</v>
      </c>
      <c r="P5" s="11">
        <v>29</v>
      </c>
      <c r="R5" s="49" t="s">
        <v>6</v>
      </c>
      <c r="S5" s="165" t="s">
        <v>160</v>
      </c>
      <c r="T5" s="16" t="s">
        <v>57</v>
      </c>
      <c r="U5" s="16" t="s">
        <v>30</v>
      </c>
      <c r="V5" s="215">
        <v>45</v>
      </c>
      <c r="X5" s="25" t="s">
        <v>6</v>
      </c>
      <c r="Y5" s="4"/>
      <c r="Z5" s="112"/>
      <c r="AA5" s="111"/>
      <c r="AB5" s="11">
        <v>29</v>
      </c>
    </row>
    <row r="6" spans="1:30" ht="12.75" customHeight="1" x14ac:dyDescent="0.3">
      <c r="A6" s="11"/>
      <c r="B6" s="139" t="str">
        <f t="shared" si="1"/>
        <v>ELİF ECE AKYÜREK</v>
      </c>
      <c r="C6" s="129" t="s">
        <v>158</v>
      </c>
      <c r="D6" s="112" t="s">
        <v>67</v>
      </c>
      <c r="E6" s="111" t="s">
        <v>39</v>
      </c>
      <c r="F6" s="182"/>
      <c r="G6" s="181">
        <v>300</v>
      </c>
      <c r="H6" s="183">
        <v>30</v>
      </c>
      <c r="I6" s="188">
        <v>44</v>
      </c>
      <c r="J6" s="214">
        <f t="shared" si="0"/>
        <v>374</v>
      </c>
      <c r="K6" s="118"/>
      <c r="L6" s="25" t="s">
        <v>8</v>
      </c>
      <c r="M6" s="4" t="s">
        <v>157</v>
      </c>
      <c r="N6" s="5" t="s">
        <v>31</v>
      </c>
      <c r="O6" s="4" t="s">
        <v>30</v>
      </c>
      <c r="P6" s="11">
        <v>28</v>
      </c>
      <c r="R6" s="49" t="s">
        <v>8</v>
      </c>
      <c r="S6" s="165" t="s">
        <v>158</v>
      </c>
      <c r="T6" s="16" t="s">
        <v>67</v>
      </c>
      <c r="U6" s="16" t="s">
        <v>39</v>
      </c>
      <c r="V6" s="215">
        <v>44</v>
      </c>
      <c r="X6" s="25" t="s">
        <v>8</v>
      </c>
      <c r="Y6" s="4"/>
      <c r="Z6" s="112"/>
      <c r="AA6" s="111"/>
      <c r="AB6" s="11">
        <v>28</v>
      </c>
    </row>
    <row r="7" spans="1:30" ht="12.75" customHeight="1" x14ac:dyDescent="0.3">
      <c r="A7" s="11"/>
      <c r="B7" s="139" t="str">
        <f t="shared" si="1"/>
        <v>ELVİN KALE</v>
      </c>
      <c r="C7" s="129" t="s">
        <v>236</v>
      </c>
      <c r="D7" s="112" t="s">
        <v>73</v>
      </c>
      <c r="E7" s="111" t="s">
        <v>5</v>
      </c>
      <c r="F7" s="182"/>
      <c r="G7" s="181">
        <v>300</v>
      </c>
      <c r="H7" s="183">
        <v>27</v>
      </c>
      <c r="I7" s="188">
        <v>43</v>
      </c>
      <c r="J7" s="214">
        <f t="shared" si="0"/>
        <v>370</v>
      </c>
      <c r="K7" s="118"/>
      <c r="L7" s="25" t="s">
        <v>9</v>
      </c>
      <c r="M7" s="4" t="s">
        <v>236</v>
      </c>
      <c r="N7" s="5" t="s">
        <v>73</v>
      </c>
      <c r="O7" s="4" t="s">
        <v>5</v>
      </c>
      <c r="P7" s="11">
        <v>27</v>
      </c>
      <c r="R7" s="49" t="s">
        <v>9</v>
      </c>
      <c r="S7" s="165" t="s">
        <v>236</v>
      </c>
      <c r="T7" s="16" t="s">
        <v>73</v>
      </c>
      <c r="U7" s="16" t="s">
        <v>5</v>
      </c>
      <c r="V7" s="215">
        <v>43</v>
      </c>
      <c r="X7" s="25" t="s">
        <v>9</v>
      </c>
      <c r="Y7" s="4"/>
      <c r="Z7" s="112"/>
      <c r="AA7" s="111"/>
      <c r="AB7" s="11">
        <v>27</v>
      </c>
    </row>
    <row r="8" spans="1:30" ht="12.75" customHeight="1" x14ac:dyDescent="0.3">
      <c r="A8" s="11"/>
      <c r="B8" s="139" t="str">
        <f t="shared" si="1"/>
        <v>BUSE KOÇAK</v>
      </c>
      <c r="C8" s="128" t="s">
        <v>168</v>
      </c>
      <c r="D8" s="112" t="s">
        <v>107</v>
      </c>
      <c r="E8" s="111" t="s">
        <v>16</v>
      </c>
      <c r="F8" s="182"/>
      <c r="G8" s="181">
        <v>300</v>
      </c>
      <c r="H8" s="183">
        <v>26</v>
      </c>
      <c r="I8" s="188">
        <v>42</v>
      </c>
      <c r="J8" s="214">
        <f t="shared" si="0"/>
        <v>368</v>
      </c>
      <c r="K8" s="118"/>
      <c r="L8" s="25" t="s">
        <v>10</v>
      </c>
      <c r="M8" s="4" t="s">
        <v>168</v>
      </c>
      <c r="N8" s="5" t="s">
        <v>107</v>
      </c>
      <c r="O8" s="4" t="s">
        <v>16</v>
      </c>
      <c r="P8" s="11">
        <v>26</v>
      </c>
      <c r="R8" s="49" t="s">
        <v>10</v>
      </c>
      <c r="S8" s="165" t="s">
        <v>168</v>
      </c>
      <c r="T8" s="16" t="s">
        <v>107</v>
      </c>
      <c r="U8" s="16" t="s">
        <v>16</v>
      </c>
      <c r="V8" s="215">
        <v>42</v>
      </c>
      <c r="X8" s="25" t="s">
        <v>10</v>
      </c>
      <c r="Y8" s="4"/>
      <c r="Z8" s="112"/>
      <c r="AA8" s="111"/>
      <c r="AB8" s="11">
        <v>26</v>
      </c>
    </row>
    <row r="9" spans="1:30" ht="12.75" customHeight="1" x14ac:dyDescent="0.3">
      <c r="A9" s="11"/>
      <c r="B9" s="139" t="str">
        <f t="shared" si="1"/>
        <v>ELİZAN BAŞAR</v>
      </c>
      <c r="C9" s="128" t="s">
        <v>164</v>
      </c>
      <c r="D9" s="112" t="s">
        <v>121</v>
      </c>
      <c r="E9" s="111" t="s">
        <v>3</v>
      </c>
      <c r="F9" s="182"/>
      <c r="G9" s="181">
        <v>300</v>
      </c>
      <c r="H9" s="183">
        <v>25</v>
      </c>
      <c r="I9" s="188">
        <v>41</v>
      </c>
      <c r="J9" s="214">
        <f t="shared" si="0"/>
        <v>366</v>
      </c>
      <c r="K9" s="118"/>
      <c r="L9" s="25" t="s">
        <v>11</v>
      </c>
      <c r="M9" s="4" t="s">
        <v>164</v>
      </c>
      <c r="N9" s="5" t="s">
        <v>121</v>
      </c>
      <c r="O9" s="4" t="s">
        <v>3</v>
      </c>
      <c r="P9" s="11">
        <v>25</v>
      </c>
      <c r="R9" s="49" t="s">
        <v>11</v>
      </c>
      <c r="S9" s="165" t="s">
        <v>164</v>
      </c>
      <c r="T9" s="16" t="s">
        <v>121</v>
      </c>
      <c r="U9" s="16" t="s">
        <v>3</v>
      </c>
      <c r="V9" s="215">
        <v>41</v>
      </c>
      <c r="X9" s="25" t="s">
        <v>11</v>
      </c>
      <c r="Y9" s="4"/>
      <c r="Z9" s="112"/>
      <c r="AA9" s="111"/>
      <c r="AB9" s="11">
        <v>25</v>
      </c>
    </row>
    <row r="10" spans="1:30" ht="12.75" customHeight="1" x14ac:dyDescent="0.3">
      <c r="A10" s="11"/>
      <c r="B10" s="139" t="str">
        <f t="shared" si="1"/>
        <v>ZEYNEP ADA ER</v>
      </c>
      <c r="C10" s="128" t="s">
        <v>166</v>
      </c>
      <c r="D10" s="112" t="s">
        <v>155</v>
      </c>
      <c r="E10" s="111" t="s">
        <v>41</v>
      </c>
      <c r="F10" s="182"/>
      <c r="G10" s="181">
        <v>300</v>
      </c>
      <c r="H10" s="183">
        <v>23</v>
      </c>
      <c r="I10" s="188">
        <v>40</v>
      </c>
      <c r="J10" s="214">
        <f t="shared" si="0"/>
        <v>363</v>
      </c>
      <c r="K10" s="118"/>
      <c r="L10" s="25" t="s">
        <v>13</v>
      </c>
      <c r="M10" s="4" t="s">
        <v>235</v>
      </c>
      <c r="N10" s="5" t="s">
        <v>67</v>
      </c>
      <c r="O10" s="4" t="s">
        <v>39</v>
      </c>
      <c r="P10" s="11">
        <v>24</v>
      </c>
      <c r="R10" s="49" t="s">
        <v>13</v>
      </c>
      <c r="S10" s="165" t="s">
        <v>166</v>
      </c>
      <c r="T10" s="16" t="s">
        <v>155</v>
      </c>
      <c r="U10" s="16" t="s">
        <v>41</v>
      </c>
      <c r="V10" s="215">
        <v>40</v>
      </c>
      <c r="X10" s="25" t="s">
        <v>13</v>
      </c>
      <c r="Y10" s="4"/>
      <c r="Z10" s="112"/>
      <c r="AA10" s="111"/>
      <c r="AB10" s="11">
        <v>24</v>
      </c>
    </row>
    <row r="11" spans="1:30" ht="12.75" customHeight="1" x14ac:dyDescent="0.3">
      <c r="A11" s="11"/>
      <c r="B11" s="139" t="str">
        <f t="shared" si="1"/>
        <v>ARMİN AYDIN</v>
      </c>
      <c r="C11" s="129" t="s">
        <v>233</v>
      </c>
      <c r="D11" s="112" t="s">
        <v>31</v>
      </c>
      <c r="E11" s="111" t="s">
        <v>30</v>
      </c>
      <c r="F11" s="182"/>
      <c r="G11" s="181">
        <v>300</v>
      </c>
      <c r="H11" s="183">
        <v>21</v>
      </c>
      <c r="I11" s="188">
        <v>39</v>
      </c>
      <c r="J11" s="214">
        <f t="shared" si="0"/>
        <v>360</v>
      </c>
      <c r="K11" s="118"/>
      <c r="L11" s="25" t="s">
        <v>14</v>
      </c>
      <c r="M11" s="4" t="s">
        <v>166</v>
      </c>
      <c r="N11" s="5" t="s">
        <v>155</v>
      </c>
      <c r="O11" s="4" t="s">
        <v>41</v>
      </c>
      <c r="P11" s="11">
        <v>23</v>
      </c>
      <c r="R11" s="49" t="s">
        <v>14</v>
      </c>
      <c r="S11" s="165" t="s">
        <v>233</v>
      </c>
      <c r="T11" s="16" t="s">
        <v>31</v>
      </c>
      <c r="U11" s="16" t="s">
        <v>30</v>
      </c>
      <c r="V11" s="215">
        <v>39</v>
      </c>
      <c r="X11" s="25" t="s">
        <v>14</v>
      </c>
      <c r="Y11" s="4"/>
      <c r="Z11" s="112"/>
      <c r="AA11" s="111"/>
      <c r="AB11" s="11">
        <v>23</v>
      </c>
    </row>
    <row r="12" spans="1:30" ht="12.75" customHeight="1" x14ac:dyDescent="0.3">
      <c r="A12" s="11"/>
      <c r="B12" s="139" t="str">
        <f t="shared" si="1"/>
        <v>KAREN GÜRBÜZ</v>
      </c>
      <c r="C12" s="129" t="s">
        <v>235</v>
      </c>
      <c r="D12" s="112" t="s">
        <v>67</v>
      </c>
      <c r="E12" s="111" t="s">
        <v>39</v>
      </c>
      <c r="F12" s="182"/>
      <c r="G12" s="181">
        <v>300</v>
      </c>
      <c r="H12" s="183">
        <v>24</v>
      </c>
      <c r="I12" s="188">
        <v>35</v>
      </c>
      <c r="J12" s="214">
        <f t="shared" si="0"/>
        <v>359</v>
      </c>
      <c r="K12" s="118"/>
      <c r="L12" s="25" t="s">
        <v>15</v>
      </c>
      <c r="M12" s="4" t="s">
        <v>192</v>
      </c>
      <c r="N12" s="5" t="s">
        <v>31</v>
      </c>
      <c r="O12" s="4" t="s">
        <v>30</v>
      </c>
      <c r="P12" s="11">
        <v>22</v>
      </c>
      <c r="R12" s="49" t="s">
        <v>15</v>
      </c>
      <c r="S12" s="165" t="s">
        <v>55</v>
      </c>
      <c r="T12" s="16" t="s">
        <v>104</v>
      </c>
      <c r="U12" s="16" t="s">
        <v>32</v>
      </c>
      <c r="V12" s="215">
        <v>38</v>
      </c>
      <c r="X12" s="25" t="s">
        <v>15</v>
      </c>
      <c r="Y12" s="4"/>
      <c r="Z12" s="112"/>
      <c r="AA12" s="111"/>
      <c r="AB12" s="11">
        <v>22</v>
      </c>
    </row>
    <row r="13" spans="1:30" ht="12.75" customHeight="1" x14ac:dyDescent="0.3">
      <c r="A13" s="11"/>
      <c r="B13" s="139" t="str">
        <f t="shared" si="1"/>
        <v>BELİNAY DAVUŞ</v>
      </c>
      <c r="C13" s="128" t="s">
        <v>170</v>
      </c>
      <c r="D13" s="112" t="s">
        <v>84</v>
      </c>
      <c r="E13" s="111" t="s">
        <v>36</v>
      </c>
      <c r="F13" s="182"/>
      <c r="G13" s="181">
        <v>300</v>
      </c>
      <c r="H13" s="183">
        <v>16</v>
      </c>
      <c r="I13" s="188">
        <v>37</v>
      </c>
      <c r="J13" s="214">
        <f t="shared" si="0"/>
        <v>353</v>
      </c>
      <c r="K13" s="118"/>
      <c r="L13" s="25" t="s">
        <v>17</v>
      </c>
      <c r="M13" s="4" t="s">
        <v>233</v>
      </c>
      <c r="N13" s="5" t="s">
        <v>31</v>
      </c>
      <c r="O13" s="4" t="s">
        <v>30</v>
      </c>
      <c r="P13" s="11">
        <v>21</v>
      </c>
      <c r="R13" s="49" t="s">
        <v>17</v>
      </c>
      <c r="S13" s="165" t="s">
        <v>170</v>
      </c>
      <c r="T13" s="16" t="s">
        <v>481</v>
      </c>
      <c r="U13" s="16" t="s">
        <v>36</v>
      </c>
      <c r="V13" s="215">
        <v>37</v>
      </c>
      <c r="X13" s="25" t="s">
        <v>17</v>
      </c>
      <c r="Y13" s="4"/>
      <c r="Z13" s="112"/>
      <c r="AA13" s="111"/>
      <c r="AB13" s="11">
        <v>21</v>
      </c>
    </row>
    <row r="14" spans="1:30" ht="12.75" customHeight="1" x14ac:dyDescent="0.3">
      <c r="A14" s="11"/>
      <c r="B14" s="139" t="str">
        <f t="shared" si="1"/>
        <v>DURU BERİL TOK</v>
      </c>
      <c r="C14" s="128" t="s">
        <v>271</v>
      </c>
      <c r="D14" s="112" t="s">
        <v>73</v>
      </c>
      <c r="E14" s="111" t="s">
        <v>5</v>
      </c>
      <c r="F14" s="182"/>
      <c r="G14" s="181">
        <v>300</v>
      </c>
      <c r="H14" s="183">
        <v>16</v>
      </c>
      <c r="I14" s="188">
        <v>36</v>
      </c>
      <c r="J14" s="214">
        <f t="shared" si="0"/>
        <v>352</v>
      </c>
      <c r="K14" s="118"/>
      <c r="L14" s="25" t="s">
        <v>18</v>
      </c>
      <c r="M14" s="4" t="s">
        <v>466</v>
      </c>
      <c r="N14" s="5" t="s">
        <v>467</v>
      </c>
      <c r="O14" s="4" t="s">
        <v>7</v>
      </c>
      <c r="P14" s="11">
        <v>20</v>
      </c>
      <c r="R14" s="49" t="s">
        <v>18</v>
      </c>
      <c r="S14" s="165" t="s">
        <v>271</v>
      </c>
      <c r="T14" s="16" t="s">
        <v>73</v>
      </c>
      <c r="U14" s="16" t="s">
        <v>5</v>
      </c>
      <c r="V14" s="215">
        <v>36</v>
      </c>
      <c r="X14" s="25" t="s">
        <v>18</v>
      </c>
      <c r="Y14" s="4"/>
      <c r="Z14" s="112"/>
      <c r="AA14" s="111"/>
      <c r="AB14" s="11">
        <v>20</v>
      </c>
    </row>
    <row r="15" spans="1:30" ht="12.75" customHeight="1" x14ac:dyDescent="0.3">
      <c r="A15" s="11"/>
      <c r="B15" s="139" t="str">
        <f t="shared" si="1"/>
        <v>EMİNE AYDINAY</v>
      </c>
      <c r="C15" s="129" t="s">
        <v>55</v>
      </c>
      <c r="D15" s="112" t="s">
        <v>104</v>
      </c>
      <c r="E15" s="111" t="s">
        <v>32</v>
      </c>
      <c r="F15" s="182"/>
      <c r="G15" s="181">
        <v>300</v>
      </c>
      <c r="H15" s="183"/>
      <c r="I15" s="188">
        <v>38</v>
      </c>
      <c r="J15" s="214">
        <f t="shared" si="0"/>
        <v>338</v>
      </c>
      <c r="K15" s="118"/>
      <c r="L15" s="25" t="s">
        <v>19</v>
      </c>
      <c r="M15" s="4" t="s">
        <v>171</v>
      </c>
      <c r="N15" s="5" t="s">
        <v>455</v>
      </c>
      <c r="O15" s="4" t="s">
        <v>35</v>
      </c>
      <c r="P15" s="11">
        <v>19</v>
      </c>
      <c r="R15" s="49" t="s">
        <v>19</v>
      </c>
      <c r="S15" s="165" t="s">
        <v>235</v>
      </c>
      <c r="T15" s="16" t="s">
        <v>67</v>
      </c>
      <c r="U15" s="16" t="s">
        <v>39</v>
      </c>
      <c r="V15" s="215">
        <v>35</v>
      </c>
      <c r="X15" s="25" t="s">
        <v>19</v>
      </c>
      <c r="Y15" s="4"/>
      <c r="Z15" s="112"/>
      <c r="AA15" s="111"/>
      <c r="AB15" s="11">
        <v>19</v>
      </c>
    </row>
    <row r="16" spans="1:30" ht="12.75" customHeight="1" x14ac:dyDescent="0.3">
      <c r="A16" s="11"/>
      <c r="B16" s="139" t="str">
        <f t="shared" si="1"/>
        <v>ZEYNEP DURAN</v>
      </c>
      <c r="C16" s="128" t="s">
        <v>192</v>
      </c>
      <c r="D16" s="112" t="s">
        <v>31</v>
      </c>
      <c r="E16" s="111" t="s">
        <v>30</v>
      </c>
      <c r="F16" s="182"/>
      <c r="G16" s="181">
        <v>300</v>
      </c>
      <c r="H16" s="183">
        <v>22</v>
      </c>
      <c r="I16" s="188"/>
      <c r="J16" s="214">
        <f t="shared" si="0"/>
        <v>322</v>
      </c>
      <c r="K16" s="118"/>
      <c r="L16" s="25" t="s">
        <v>20</v>
      </c>
      <c r="M16" s="4" t="s">
        <v>165</v>
      </c>
      <c r="N16" s="5" t="s">
        <v>154</v>
      </c>
      <c r="O16" s="4" t="s">
        <v>46</v>
      </c>
      <c r="P16" s="11">
        <v>18</v>
      </c>
      <c r="R16" s="49" t="s">
        <v>20</v>
      </c>
      <c r="S16" s="165"/>
      <c r="V16" s="215">
        <v>34</v>
      </c>
      <c r="X16" s="25" t="s">
        <v>20</v>
      </c>
      <c r="Y16" s="4"/>
      <c r="Z16" s="112"/>
      <c r="AA16" s="111"/>
      <c r="AB16" s="11">
        <v>18</v>
      </c>
    </row>
    <row r="17" spans="1:28" ht="12.75" customHeight="1" x14ac:dyDescent="0.3">
      <c r="A17" s="11"/>
      <c r="B17" s="139" t="str">
        <f t="shared" si="1"/>
        <v>MASAL ERYILMAZ</v>
      </c>
      <c r="C17" s="129" t="s">
        <v>466</v>
      </c>
      <c r="D17" s="112" t="s">
        <v>467</v>
      </c>
      <c r="E17" s="111" t="s">
        <v>7</v>
      </c>
      <c r="F17" s="182"/>
      <c r="G17" s="181">
        <v>300</v>
      </c>
      <c r="H17" s="183">
        <v>20</v>
      </c>
      <c r="I17" s="195"/>
      <c r="J17" s="214">
        <f t="shared" si="0"/>
        <v>320</v>
      </c>
      <c r="K17" s="118"/>
      <c r="L17" s="25" t="s">
        <v>21</v>
      </c>
      <c r="M17" s="4" t="s">
        <v>167</v>
      </c>
      <c r="N17" s="5" t="s">
        <v>359</v>
      </c>
      <c r="O17" s="4" t="s">
        <v>29</v>
      </c>
      <c r="P17" s="11">
        <v>17</v>
      </c>
      <c r="R17" s="49" t="s">
        <v>21</v>
      </c>
      <c r="S17" s="165"/>
      <c r="V17" s="215">
        <v>33</v>
      </c>
      <c r="X17" s="25" t="s">
        <v>21</v>
      </c>
      <c r="Y17" s="4"/>
      <c r="Z17" s="112"/>
      <c r="AA17" s="111"/>
      <c r="AB17" s="11">
        <v>17</v>
      </c>
    </row>
    <row r="18" spans="1:28" ht="12.75" customHeight="1" x14ac:dyDescent="0.3">
      <c r="A18" s="11"/>
      <c r="B18" s="139" t="str">
        <f t="shared" si="1"/>
        <v>GÜLCE DÖNMEZ</v>
      </c>
      <c r="C18" s="128" t="s">
        <v>171</v>
      </c>
      <c r="D18" s="112" t="s">
        <v>455</v>
      </c>
      <c r="E18" s="111" t="s">
        <v>35</v>
      </c>
      <c r="F18" s="182"/>
      <c r="G18" s="181">
        <v>300</v>
      </c>
      <c r="H18" s="183">
        <v>19</v>
      </c>
      <c r="I18" s="195"/>
      <c r="J18" s="214">
        <f t="shared" si="0"/>
        <v>319</v>
      </c>
      <c r="K18" s="118"/>
      <c r="L18" s="25" t="s">
        <v>22</v>
      </c>
      <c r="M18" s="4" t="s">
        <v>170</v>
      </c>
      <c r="N18" s="5" t="s">
        <v>84</v>
      </c>
      <c r="O18" s="5" t="s">
        <v>36</v>
      </c>
      <c r="P18" s="11">
        <v>16</v>
      </c>
      <c r="X18" s="25" t="s">
        <v>22</v>
      </c>
      <c r="Y18" s="4"/>
      <c r="Z18" s="112"/>
      <c r="AA18" s="111"/>
      <c r="AB18" s="11">
        <v>16</v>
      </c>
    </row>
    <row r="19" spans="1:28" ht="12.75" customHeight="1" x14ac:dyDescent="0.3">
      <c r="A19" s="11"/>
      <c r="B19" s="139" t="str">
        <f t="shared" si="1"/>
        <v>ZEYNEP NAZ EKER</v>
      </c>
      <c r="C19" s="128" t="s">
        <v>165</v>
      </c>
      <c r="D19" s="112" t="s">
        <v>154</v>
      </c>
      <c r="E19" s="111" t="s">
        <v>46</v>
      </c>
      <c r="F19" s="182"/>
      <c r="G19" s="181">
        <v>300</v>
      </c>
      <c r="H19" s="183">
        <v>18</v>
      </c>
      <c r="I19" s="195"/>
      <c r="J19" s="214">
        <f t="shared" si="0"/>
        <v>318</v>
      </c>
      <c r="K19" s="118"/>
      <c r="L19" s="25" t="s">
        <v>22</v>
      </c>
      <c r="M19" s="4" t="s">
        <v>468</v>
      </c>
      <c r="N19" s="5" t="s">
        <v>127</v>
      </c>
      <c r="O19" s="4" t="s">
        <v>27</v>
      </c>
      <c r="P19" s="11">
        <v>16</v>
      </c>
      <c r="X19" s="25" t="s">
        <v>22</v>
      </c>
      <c r="Y19" s="4"/>
      <c r="Z19" s="112"/>
      <c r="AA19" s="111"/>
      <c r="AB19" s="11">
        <v>16</v>
      </c>
    </row>
    <row r="20" spans="1:28" ht="12.75" customHeight="1" x14ac:dyDescent="0.3">
      <c r="B20" s="139" t="str">
        <f t="shared" si="1"/>
        <v>EYLÜL ŞEVVAL AYDIN</v>
      </c>
      <c r="C20" s="129" t="s">
        <v>167</v>
      </c>
      <c r="D20" s="112" t="s">
        <v>359</v>
      </c>
      <c r="E20" s="111" t="s">
        <v>29</v>
      </c>
      <c r="F20" s="182"/>
      <c r="G20" s="181">
        <v>300</v>
      </c>
      <c r="H20" s="183">
        <v>17</v>
      </c>
      <c r="I20" s="195"/>
      <c r="J20" s="214">
        <f t="shared" si="0"/>
        <v>317</v>
      </c>
      <c r="K20" s="118"/>
      <c r="L20" s="25" t="s">
        <v>22</v>
      </c>
      <c r="M20" s="4" t="s">
        <v>163</v>
      </c>
      <c r="N20" s="5" t="s">
        <v>469</v>
      </c>
      <c r="O20" s="4" t="s">
        <v>79</v>
      </c>
      <c r="P20" s="11">
        <v>16</v>
      </c>
      <c r="X20" s="25" t="s">
        <v>22</v>
      </c>
      <c r="Y20" s="4"/>
      <c r="Z20" s="112"/>
      <c r="AA20" s="111"/>
      <c r="AB20" s="11">
        <v>16</v>
      </c>
    </row>
    <row r="21" spans="1:28" ht="12.75" customHeight="1" x14ac:dyDescent="0.3">
      <c r="B21" s="139" t="str">
        <f t="shared" si="1"/>
        <v>ELİF BEYZA AKDEMİR</v>
      </c>
      <c r="C21" s="129" t="s">
        <v>468</v>
      </c>
      <c r="D21" s="112" t="s">
        <v>127</v>
      </c>
      <c r="E21" s="111" t="s">
        <v>27</v>
      </c>
      <c r="F21" s="182"/>
      <c r="G21" s="181">
        <v>300</v>
      </c>
      <c r="H21" s="183">
        <v>16</v>
      </c>
      <c r="I21" s="195"/>
      <c r="J21" s="214">
        <f t="shared" si="0"/>
        <v>316</v>
      </c>
      <c r="K21" s="118"/>
      <c r="L21" s="25" t="s">
        <v>22</v>
      </c>
      <c r="M21" s="4" t="s">
        <v>271</v>
      </c>
      <c r="N21" s="5" t="s">
        <v>73</v>
      </c>
      <c r="O21" s="4" t="s">
        <v>5</v>
      </c>
      <c r="P21" s="11">
        <v>16</v>
      </c>
      <c r="X21" s="25" t="s">
        <v>22</v>
      </c>
      <c r="Y21" s="4"/>
      <c r="Z21" s="112"/>
      <c r="AA21" s="111"/>
      <c r="AB21" s="11">
        <v>16</v>
      </c>
    </row>
    <row r="22" spans="1:28" ht="12.75" customHeight="1" x14ac:dyDescent="0.3">
      <c r="B22" s="139" t="str">
        <f t="shared" si="1"/>
        <v>DURU ŞENDOĞAN</v>
      </c>
      <c r="C22" s="128" t="s">
        <v>163</v>
      </c>
      <c r="D22" s="112" t="s">
        <v>469</v>
      </c>
      <c r="E22" s="111" t="s">
        <v>79</v>
      </c>
      <c r="F22" s="182"/>
      <c r="G22" s="181">
        <v>300</v>
      </c>
      <c r="H22" s="183">
        <v>16</v>
      </c>
      <c r="I22" s="195"/>
      <c r="J22" s="214">
        <f t="shared" si="0"/>
        <v>316</v>
      </c>
      <c r="K22" s="118"/>
      <c r="L22" s="25" t="s">
        <v>22</v>
      </c>
      <c r="M22" s="4" t="s">
        <v>470</v>
      </c>
      <c r="N22" s="5" t="s">
        <v>84</v>
      </c>
      <c r="O22" s="4" t="s">
        <v>36</v>
      </c>
      <c r="P22" s="11">
        <v>16</v>
      </c>
      <c r="X22" s="25" t="s">
        <v>22</v>
      </c>
      <c r="Y22" s="4"/>
      <c r="Z22" s="112"/>
      <c r="AA22" s="111"/>
      <c r="AB22" s="11">
        <v>16</v>
      </c>
    </row>
    <row r="23" spans="1:28" ht="12.75" customHeight="1" x14ac:dyDescent="0.3">
      <c r="B23" s="139" t="str">
        <f t="shared" si="1"/>
        <v>ELİF KABAAHMETOĞLU</v>
      </c>
      <c r="C23" s="128" t="s">
        <v>470</v>
      </c>
      <c r="D23" s="112" t="s">
        <v>84</v>
      </c>
      <c r="E23" s="111" t="s">
        <v>36</v>
      </c>
      <c r="F23" s="182"/>
      <c r="G23" s="181">
        <v>300</v>
      </c>
      <c r="H23" s="183">
        <v>16</v>
      </c>
      <c r="I23" s="195"/>
      <c r="J23" s="214">
        <f t="shared" si="0"/>
        <v>316</v>
      </c>
      <c r="K23" s="118"/>
      <c r="L23" s="25" t="s">
        <v>22</v>
      </c>
      <c r="M23" s="4" t="s">
        <v>162</v>
      </c>
      <c r="N23" s="5" t="s">
        <v>57</v>
      </c>
      <c r="O23" s="4" t="s">
        <v>30</v>
      </c>
      <c r="P23" s="11">
        <v>16</v>
      </c>
      <c r="X23" s="25" t="s">
        <v>22</v>
      </c>
      <c r="Y23" s="4"/>
      <c r="Z23" s="112"/>
      <c r="AA23" s="111"/>
      <c r="AB23" s="11">
        <v>16</v>
      </c>
    </row>
    <row r="24" spans="1:28" ht="12.75" customHeight="1" x14ac:dyDescent="0.3">
      <c r="B24" s="139" t="str">
        <f t="shared" si="1"/>
        <v>HATİCE ELİF GÜVELİ</v>
      </c>
      <c r="C24" s="129" t="s">
        <v>162</v>
      </c>
      <c r="D24" s="112" t="s">
        <v>57</v>
      </c>
      <c r="E24" s="111" t="s">
        <v>30</v>
      </c>
      <c r="F24" s="182"/>
      <c r="G24" s="181">
        <v>300</v>
      </c>
      <c r="H24" s="183">
        <v>16</v>
      </c>
      <c r="I24" s="195"/>
      <c r="J24" s="214">
        <f t="shared" si="0"/>
        <v>316</v>
      </c>
      <c r="K24" s="118"/>
      <c r="L24" s="25" t="s">
        <v>22</v>
      </c>
      <c r="M24" s="4" t="s">
        <v>133</v>
      </c>
      <c r="N24" s="5" t="s">
        <v>460</v>
      </c>
      <c r="O24" s="4" t="s">
        <v>3</v>
      </c>
      <c r="P24" s="11">
        <v>16</v>
      </c>
      <c r="X24" s="25" t="s">
        <v>22</v>
      </c>
      <c r="Y24" s="4"/>
      <c r="Z24" s="112"/>
      <c r="AA24" s="111"/>
      <c r="AB24" s="11">
        <v>16</v>
      </c>
    </row>
    <row r="25" spans="1:28" ht="12.75" customHeight="1" x14ac:dyDescent="0.3">
      <c r="B25" s="139" t="str">
        <f t="shared" si="1"/>
        <v>DERİN MÜLAZIM</v>
      </c>
      <c r="C25" s="129" t="s">
        <v>133</v>
      </c>
      <c r="D25" s="112" t="s">
        <v>460</v>
      </c>
      <c r="E25" s="111" t="s">
        <v>3</v>
      </c>
      <c r="F25" s="182"/>
      <c r="G25" s="181">
        <v>300</v>
      </c>
      <c r="H25" s="183">
        <v>16</v>
      </c>
      <c r="I25" s="195"/>
      <c r="J25" s="214">
        <f t="shared" si="0"/>
        <v>316</v>
      </c>
      <c r="K25" s="118"/>
      <c r="L25" s="25" t="s">
        <v>22</v>
      </c>
      <c r="M25" s="4" t="s">
        <v>169</v>
      </c>
      <c r="N25" s="5" t="s">
        <v>469</v>
      </c>
      <c r="O25" s="4" t="s">
        <v>79</v>
      </c>
      <c r="P25" s="11">
        <v>16</v>
      </c>
      <c r="X25" s="25" t="s">
        <v>22</v>
      </c>
      <c r="Y25" s="4"/>
      <c r="Z25" s="112"/>
      <c r="AA25" s="111"/>
      <c r="AB25" s="11">
        <v>16</v>
      </c>
    </row>
    <row r="26" spans="1:28" ht="12.75" customHeight="1" x14ac:dyDescent="0.3">
      <c r="B26" s="139" t="str">
        <f t="shared" si="1"/>
        <v>ÖZLEM KÖSEOĞLU</v>
      </c>
      <c r="C26" s="128" t="s">
        <v>169</v>
      </c>
      <c r="D26" s="112" t="s">
        <v>469</v>
      </c>
      <c r="E26" s="111" t="s">
        <v>79</v>
      </c>
      <c r="F26" s="182"/>
      <c r="G26" s="181">
        <v>300</v>
      </c>
      <c r="H26" s="183">
        <v>16</v>
      </c>
      <c r="I26" s="195"/>
      <c r="J26" s="214">
        <f t="shared" si="0"/>
        <v>316</v>
      </c>
      <c r="K26" s="118"/>
      <c r="L26" s="25" t="s">
        <v>23</v>
      </c>
      <c r="M26" s="4" t="s">
        <v>471</v>
      </c>
      <c r="N26" s="5" t="s">
        <v>472</v>
      </c>
      <c r="O26" s="4" t="s">
        <v>38</v>
      </c>
      <c r="P26" s="11">
        <v>8</v>
      </c>
      <c r="X26" s="25" t="s">
        <v>23</v>
      </c>
      <c r="Y26" s="4"/>
      <c r="Z26" s="112"/>
      <c r="AA26" s="111"/>
      <c r="AB26" s="11">
        <v>8</v>
      </c>
    </row>
    <row r="27" spans="1:28" ht="12.75" customHeight="1" x14ac:dyDescent="0.3">
      <c r="B27" s="139" t="str">
        <f t="shared" si="1"/>
        <v>ECRİN ÇETİN</v>
      </c>
      <c r="C27" s="128" t="s">
        <v>471</v>
      </c>
      <c r="D27" s="112" t="s">
        <v>472</v>
      </c>
      <c r="E27" s="111" t="s">
        <v>38</v>
      </c>
      <c r="F27" s="182"/>
      <c r="G27" s="181">
        <v>300</v>
      </c>
      <c r="H27" s="183">
        <v>8</v>
      </c>
      <c r="I27" s="195"/>
      <c r="J27" s="214">
        <f t="shared" si="0"/>
        <v>308</v>
      </c>
      <c r="K27" s="118"/>
      <c r="L27" s="25" t="s">
        <v>23</v>
      </c>
      <c r="M27" s="4" t="s">
        <v>237</v>
      </c>
      <c r="N27" s="5" t="s">
        <v>67</v>
      </c>
      <c r="O27" s="4" t="s">
        <v>39</v>
      </c>
      <c r="P27" s="11">
        <v>8</v>
      </c>
      <c r="X27" s="25" t="s">
        <v>23</v>
      </c>
      <c r="Y27" s="4"/>
      <c r="Z27" s="112"/>
      <c r="AA27" s="111"/>
      <c r="AB27" s="11">
        <v>8</v>
      </c>
    </row>
    <row r="28" spans="1:28" ht="12.75" customHeight="1" x14ac:dyDescent="0.3">
      <c r="B28" s="139" t="str">
        <f t="shared" si="1"/>
        <v>BERRA ARIKAN</v>
      </c>
      <c r="C28" s="128" t="s">
        <v>237</v>
      </c>
      <c r="D28" s="112" t="s">
        <v>67</v>
      </c>
      <c r="E28" s="111" t="s">
        <v>39</v>
      </c>
      <c r="F28" s="182"/>
      <c r="G28" s="181">
        <v>300</v>
      </c>
      <c r="H28" s="183">
        <v>8</v>
      </c>
      <c r="I28" s="195"/>
      <c r="J28" s="214">
        <f t="shared" si="0"/>
        <v>308</v>
      </c>
      <c r="K28" s="118"/>
      <c r="L28" s="25" t="s">
        <v>23</v>
      </c>
      <c r="M28" s="4" t="s">
        <v>473</v>
      </c>
      <c r="N28" s="5" t="s">
        <v>467</v>
      </c>
      <c r="O28" s="4" t="s">
        <v>7</v>
      </c>
      <c r="P28" s="11">
        <v>8</v>
      </c>
      <c r="X28" s="25" t="s">
        <v>23</v>
      </c>
      <c r="Y28" s="4"/>
      <c r="Z28" s="112"/>
      <c r="AA28" s="111"/>
      <c r="AB28" s="11">
        <v>8</v>
      </c>
    </row>
    <row r="29" spans="1:28" ht="12.75" customHeight="1" x14ac:dyDescent="0.3">
      <c r="B29" s="139" t="str">
        <f t="shared" si="1"/>
        <v>GÖKÇE BAKİ</v>
      </c>
      <c r="C29" s="128" t="s">
        <v>473</v>
      </c>
      <c r="D29" s="112" t="s">
        <v>467</v>
      </c>
      <c r="E29" s="111" t="s">
        <v>7</v>
      </c>
      <c r="F29" s="182"/>
      <c r="G29" s="181">
        <v>300</v>
      </c>
      <c r="H29" s="183">
        <v>8</v>
      </c>
      <c r="I29" s="195"/>
      <c r="J29" s="214">
        <f t="shared" si="0"/>
        <v>308</v>
      </c>
      <c r="K29" s="118"/>
      <c r="L29" s="25" t="s">
        <v>23</v>
      </c>
      <c r="M29" s="4" t="s">
        <v>172</v>
      </c>
      <c r="N29" s="5" t="s">
        <v>155</v>
      </c>
      <c r="O29" s="4" t="s">
        <v>41</v>
      </c>
      <c r="P29" s="11">
        <v>8</v>
      </c>
      <c r="X29" s="25" t="s">
        <v>23</v>
      </c>
      <c r="Y29" s="4"/>
      <c r="Z29" s="112"/>
      <c r="AA29" s="111"/>
      <c r="AB29" s="11">
        <v>8</v>
      </c>
    </row>
    <row r="30" spans="1:28" ht="12.75" customHeight="1" x14ac:dyDescent="0.3">
      <c r="B30" s="139" t="str">
        <f t="shared" si="1"/>
        <v>İPEK ERTUNA</v>
      </c>
      <c r="C30" s="128" t="s">
        <v>172</v>
      </c>
      <c r="D30" s="112" t="s">
        <v>155</v>
      </c>
      <c r="E30" s="111" t="s">
        <v>41</v>
      </c>
      <c r="F30" s="182"/>
      <c r="G30" s="181">
        <v>300</v>
      </c>
      <c r="H30" s="183">
        <v>8</v>
      </c>
      <c r="I30" s="195"/>
      <c r="J30" s="214">
        <f t="shared" si="0"/>
        <v>308</v>
      </c>
      <c r="K30" s="118"/>
      <c r="L30" s="25" t="s">
        <v>23</v>
      </c>
      <c r="M30" s="4" t="s">
        <v>391</v>
      </c>
      <c r="N30" s="5" t="s">
        <v>264</v>
      </c>
      <c r="O30" s="4" t="s">
        <v>45</v>
      </c>
      <c r="P30" s="11">
        <v>8</v>
      </c>
      <c r="X30" s="25" t="s">
        <v>23</v>
      </c>
      <c r="Y30" s="4"/>
      <c r="Z30" s="112"/>
      <c r="AA30" s="111"/>
      <c r="AB30" s="11">
        <v>8</v>
      </c>
    </row>
    <row r="31" spans="1:28" ht="12.75" customHeight="1" x14ac:dyDescent="0.3">
      <c r="B31" s="139" t="str">
        <f t="shared" si="1"/>
        <v>ESMA SULTAN SARI</v>
      </c>
      <c r="C31" s="128" t="s">
        <v>391</v>
      </c>
      <c r="D31" s="112" t="s">
        <v>264</v>
      </c>
      <c r="E31" s="111" t="s">
        <v>45</v>
      </c>
      <c r="F31" s="182"/>
      <c r="G31" s="181">
        <v>300</v>
      </c>
      <c r="H31" s="183">
        <v>8</v>
      </c>
      <c r="I31" s="195"/>
      <c r="J31" s="214">
        <f t="shared" si="0"/>
        <v>308</v>
      </c>
      <c r="K31" s="118"/>
      <c r="L31" s="25" t="s">
        <v>23</v>
      </c>
      <c r="M31" s="4" t="s">
        <v>113</v>
      </c>
      <c r="N31" s="5" t="s">
        <v>460</v>
      </c>
      <c r="O31" s="4" t="s">
        <v>3</v>
      </c>
      <c r="P31" s="11">
        <v>8</v>
      </c>
      <c r="X31" s="25" t="s">
        <v>23</v>
      </c>
      <c r="Y31" s="4"/>
      <c r="Z31" s="112"/>
      <c r="AA31" s="111"/>
      <c r="AB31" s="11">
        <v>8</v>
      </c>
    </row>
    <row r="32" spans="1:28" ht="12.75" customHeight="1" x14ac:dyDescent="0.3">
      <c r="B32" s="139" t="str">
        <f t="shared" si="1"/>
        <v>ELİF DURU BECER</v>
      </c>
      <c r="C32" s="129" t="s">
        <v>113</v>
      </c>
      <c r="D32" s="112" t="s">
        <v>460</v>
      </c>
      <c r="E32" s="111" t="s">
        <v>3</v>
      </c>
      <c r="F32" s="182"/>
      <c r="G32" s="181">
        <v>300</v>
      </c>
      <c r="H32" s="183">
        <v>8</v>
      </c>
      <c r="I32" s="195"/>
      <c r="J32" s="214">
        <f t="shared" si="0"/>
        <v>308</v>
      </c>
      <c r="K32" s="118"/>
      <c r="L32" s="25" t="s">
        <v>23</v>
      </c>
      <c r="M32" s="4" t="s">
        <v>234</v>
      </c>
      <c r="N32" s="5" t="s">
        <v>469</v>
      </c>
      <c r="O32" s="4" t="s">
        <v>79</v>
      </c>
      <c r="P32" s="11">
        <v>8</v>
      </c>
      <c r="X32" s="25" t="s">
        <v>23</v>
      </c>
      <c r="Y32" s="4"/>
      <c r="Z32" s="112"/>
      <c r="AA32" s="111"/>
      <c r="AB32" s="11">
        <v>8</v>
      </c>
    </row>
    <row r="33" spans="2:28" ht="12.75" customHeight="1" x14ac:dyDescent="0.3">
      <c r="B33" s="139" t="str">
        <f t="shared" si="1"/>
        <v>ELİF ASYA HOCAOĞLU</v>
      </c>
      <c r="C33" s="128" t="s">
        <v>234</v>
      </c>
      <c r="D33" s="112" t="s">
        <v>469</v>
      </c>
      <c r="E33" s="111" t="s">
        <v>79</v>
      </c>
      <c r="F33" s="182"/>
      <c r="G33" s="181">
        <v>300</v>
      </c>
      <c r="H33" s="183">
        <v>8</v>
      </c>
      <c r="I33" s="195"/>
      <c r="J33" s="214">
        <f t="shared" si="0"/>
        <v>308</v>
      </c>
      <c r="K33" s="118"/>
      <c r="L33" s="25" t="s">
        <v>23</v>
      </c>
      <c r="M33" s="4" t="s">
        <v>77</v>
      </c>
      <c r="N33" s="5" t="s">
        <v>474</v>
      </c>
      <c r="O33" s="4" t="s">
        <v>38</v>
      </c>
      <c r="P33" s="11">
        <v>8</v>
      </c>
      <c r="X33" s="25" t="s">
        <v>23</v>
      </c>
      <c r="Y33" s="4"/>
      <c r="Z33" s="112"/>
      <c r="AA33" s="111"/>
      <c r="AB33" s="11">
        <v>8</v>
      </c>
    </row>
    <row r="34" spans="2:28" ht="12.75" customHeight="1" x14ac:dyDescent="0.3">
      <c r="B34" s="139" t="str">
        <f t="shared" si="1"/>
        <v>AYBİGE FERİDE ÜSTÜNDAĞ</v>
      </c>
      <c r="C34" s="129" t="s">
        <v>77</v>
      </c>
      <c r="D34" s="112" t="s">
        <v>474</v>
      </c>
      <c r="E34" s="111" t="s">
        <v>38</v>
      </c>
      <c r="F34" s="182"/>
      <c r="G34" s="181">
        <v>300</v>
      </c>
      <c r="H34" s="183">
        <v>8</v>
      </c>
      <c r="I34" s="212"/>
      <c r="J34" s="214">
        <f t="shared" si="0"/>
        <v>308</v>
      </c>
      <c r="K34" s="118"/>
      <c r="L34" s="25"/>
      <c r="M34" s="4"/>
      <c r="N34" s="5"/>
      <c r="O34" s="4"/>
      <c r="X34" s="25"/>
      <c r="Y34" s="113"/>
      <c r="Z34" s="112"/>
      <c r="AA34" s="111"/>
    </row>
    <row r="35" spans="2:28" ht="12.75" customHeight="1" x14ac:dyDescent="0.3">
      <c r="B35" s="139" t="str">
        <f t="shared" si="1"/>
        <v/>
      </c>
      <c r="C35" s="128"/>
      <c r="D35" s="112"/>
      <c r="E35" s="111"/>
      <c r="F35" s="182"/>
      <c r="H35" s="183"/>
      <c r="I35" s="212"/>
      <c r="J35" s="214">
        <f t="shared" si="0"/>
        <v>0</v>
      </c>
      <c r="K35" s="118"/>
      <c r="L35" s="25"/>
      <c r="M35" s="4"/>
      <c r="N35" s="5"/>
      <c r="O35" s="4"/>
      <c r="X35" s="25"/>
      <c r="Y35" s="113"/>
      <c r="Z35" s="112"/>
      <c r="AA35" s="111"/>
    </row>
    <row r="36" spans="2:28" ht="12.75" customHeight="1" x14ac:dyDescent="0.3">
      <c r="B36" s="139" t="str">
        <f t="shared" si="1"/>
        <v/>
      </c>
      <c r="C36" s="128"/>
      <c r="D36" s="112"/>
      <c r="E36" s="111"/>
      <c r="F36" s="182"/>
      <c r="H36" s="183"/>
      <c r="I36" s="212"/>
      <c r="J36" s="214">
        <f t="shared" si="0"/>
        <v>0</v>
      </c>
      <c r="K36" s="118"/>
      <c r="L36" s="25"/>
      <c r="M36" s="166"/>
      <c r="N36" s="167"/>
      <c r="O36" s="114"/>
      <c r="X36" s="25"/>
      <c r="Y36" s="113"/>
      <c r="Z36" s="112"/>
      <c r="AA36" s="111"/>
    </row>
    <row r="37" spans="2:28" ht="12.75" customHeight="1" x14ac:dyDescent="0.3">
      <c r="B37" s="139" t="str">
        <f t="shared" si="1"/>
        <v/>
      </c>
      <c r="C37" s="129"/>
      <c r="D37" s="112"/>
      <c r="E37" s="111"/>
      <c r="F37" s="182"/>
      <c r="H37" s="183"/>
      <c r="I37" s="212"/>
      <c r="J37" s="214">
        <f t="shared" si="0"/>
        <v>0</v>
      </c>
      <c r="K37" s="118"/>
      <c r="L37" s="25"/>
      <c r="M37" s="166"/>
      <c r="N37" s="167"/>
      <c r="O37" s="114"/>
      <c r="X37" s="25"/>
      <c r="Y37" s="113"/>
      <c r="Z37" s="112"/>
      <c r="AA37" s="111"/>
    </row>
    <row r="38" spans="2:28" ht="12.75" customHeight="1" x14ac:dyDescent="0.3">
      <c r="B38" s="139" t="str">
        <f t="shared" si="1"/>
        <v/>
      </c>
      <c r="C38" s="128"/>
      <c r="D38" s="112"/>
      <c r="E38" s="111"/>
      <c r="F38" s="182"/>
      <c r="H38" s="183"/>
      <c r="I38" s="212"/>
      <c r="J38" s="214">
        <f t="shared" si="0"/>
        <v>0</v>
      </c>
      <c r="K38" s="118"/>
      <c r="L38" s="25"/>
      <c r="M38" s="166"/>
      <c r="N38" s="167"/>
      <c r="O38" s="114"/>
      <c r="X38" s="25"/>
      <c r="Y38" s="113"/>
      <c r="Z38" s="112"/>
      <c r="AA38" s="111"/>
    </row>
    <row r="39" spans="2:28" ht="12.75" customHeight="1" x14ac:dyDescent="0.3">
      <c r="B39" s="139" t="str">
        <f t="shared" si="1"/>
        <v/>
      </c>
      <c r="C39" s="129"/>
      <c r="D39" s="112"/>
      <c r="E39" s="111"/>
      <c r="F39" s="182"/>
      <c r="H39" s="183"/>
      <c r="I39" s="212"/>
      <c r="J39" s="214">
        <f t="shared" si="0"/>
        <v>0</v>
      </c>
      <c r="K39" s="118"/>
      <c r="L39" s="25"/>
      <c r="M39" s="166"/>
      <c r="N39" s="167"/>
      <c r="O39" s="114"/>
      <c r="X39" s="25"/>
      <c r="Y39" s="113"/>
      <c r="Z39" s="112"/>
      <c r="AA39" s="111"/>
    </row>
    <row r="40" spans="2:28" ht="12.75" customHeight="1" x14ac:dyDescent="0.3">
      <c r="B40" s="139" t="str">
        <f t="shared" si="1"/>
        <v/>
      </c>
      <c r="C40" s="128"/>
      <c r="D40" s="112"/>
      <c r="E40" s="111"/>
      <c r="F40" s="182"/>
      <c r="H40" s="183"/>
      <c r="I40" s="212"/>
      <c r="J40" s="214">
        <f t="shared" si="0"/>
        <v>0</v>
      </c>
      <c r="K40" s="118"/>
      <c r="L40" s="25"/>
      <c r="M40" s="166"/>
      <c r="N40" s="167"/>
      <c r="O40" s="114"/>
      <c r="X40" s="25"/>
      <c r="Y40" s="113"/>
      <c r="Z40" s="112"/>
      <c r="AA40" s="111"/>
    </row>
    <row r="41" spans="2:28" ht="12.75" customHeight="1" x14ac:dyDescent="0.3">
      <c r="B41" s="139" t="str">
        <f t="shared" si="1"/>
        <v/>
      </c>
      <c r="C41" s="128"/>
      <c r="D41" s="112"/>
      <c r="E41" s="111"/>
      <c r="F41" s="182"/>
      <c r="H41" s="183"/>
      <c r="I41" s="212"/>
      <c r="J41" s="214">
        <f t="shared" si="0"/>
        <v>0</v>
      </c>
      <c r="K41" s="118"/>
      <c r="L41" s="25"/>
      <c r="M41" s="166"/>
      <c r="N41" s="167"/>
      <c r="O41" s="114"/>
      <c r="X41" s="25"/>
      <c r="Y41" s="113"/>
      <c r="Z41" s="112"/>
      <c r="AA41" s="111"/>
    </row>
    <row r="42" spans="2:28" ht="12.75" customHeight="1" x14ac:dyDescent="0.3">
      <c r="B42" s="139" t="str">
        <f t="shared" si="1"/>
        <v/>
      </c>
      <c r="C42" s="129"/>
      <c r="D42" s="112"/>
      <c r="E42" s="111"/>
      <c r="F42" s="182"/>
      <c r="H42" s="183"/>
      <c r="I42" s="212"/>
      <c r="J42" s="214">
        <f t="shared" si="0"/>
        <v>0</v>
      </c>
      <c r="K42" s="118"/>
      <c r="L42" s="25"/>
      <c r="M42" s="166"/>
      <c r="N42" s="167"/>
      <c r="O42" s="114"/>
      <c r="X42" s="25"/>
      <c r="Y42" s="113"/>
      <c r="Z42" s="112"/>
      <c r="AA42" s="111"/>
    </row>
    <row r="43" spans="2:28" ht="12.75" customHeight="1" x14ac:dyDescent="0.3">
      <c r="B43" s="139" t="str">
        <f t="shared" si="1"/>
        <v/>
      </c>
      <c r="C43" s="129"/>
      <c r="D43" s="112"/>
      <c r="E43" s="111"/>
      <c r="F43" s="182"/>
      <c r="H43" s="183"/>
      <c r="I43" s="212"/>
      <c r="J43" s="214">
        <f t="shared" si="0"/>
        <v>0</v>
      </c>
      <c r="K43" s="118"/>
      <c r="L43" s="25"/>
      <c r="M43" s="166"/>
      <c r="N43" s="167"/>
      <c r="O43" s="114"/>
      <c r="X43" s="25"/>
      <c r="Y43" s="113"/>
      <c r="Z43" s="112"/>
      <c r="AA43" s="111"/>
    </row>
    <row r="44" spans="2:28" ht="12.75" customHeight="1" x14ac:dyDescent="0.3">
      <c r="B44" s="139" t="str">
        <f t="shared" si="1"/>
        <v/>
      </c>
      <c r="C44" s="128"/>
      <c r="D44" s="112"/>
      <c r="E44" s="111"/>
      <c r="F44" s="182"/>
      <c r="H44" s="183"/>
      <c r="I44" s="212"/>
      <c r="J44" s="214">
        <f t="shared" si="0"/>
        <v>0</v>
      </c>
      <c r="K44" s="118"/>
      <c r="L44" s="25"/>
      <c r="M44" s="166"/>
      <c r="N44" s="167"/>
      <c r="O44" s="114"/>
      <c r="X44" s="25"/>
      <c r="Y44" s="113"/>
      <c r="Z44" s="112"/>
      <c r="AA44" s="111"/>
    </row>
    <row r="45" spans="2:28" ht="12.75" customHeight="1" x14ac:dyDescent="0.3">
      <c r="B45" s="139" t="str">
        <f t="shared" si="1"/>
        <v/>
      </c>
      <c r="C45" s="128"/>
      <c r="D45" s="112"/>
      <c r="E45" s="111"/>
      <c r="F45" s="182"/>
      <c r="H45" s="183"/>
      <c r="I45" s="212"/>
      <c r="J45" s="214">
        <f t="shared" si="0"/>
        <v>0</v>
      </c>
      <c r="K45" s="118"/>
      <c r="L45" s="25"/>
      <c r="M45" s="166"/>
      <c r="N45" s="167"/>
      <c r="O45" s="114"/>
      <c r="X45" s="25"/>
      <c r="Y45" s="113"/>
      <c r="Z45" s="112"/>
      <c r="AA45" s="111"/>
    </row>
    <row r="46" spans="2:28" ht="12.75" customHeight="1" x14ac:dyDescent="0.3">
      <c r="B46" s="139" t="str">
        <f t="shared" si="1"/>
        <v/>
      </c>
      <c r="C46" s="37" t="s">
        <v>156</v>
      </c>
      <c r="I46" s="212"/>
      <c r="J46" s="214"/>
      <c r="K46" s="118"/>
      <c r="L46" s="25"/>
      <c r="M46" s="166"/>
      <c r="N46" s="167"/>
      <c r="O46" s="114"/>
      <c r="X46" s="25"/>
      <c r="Y46" s="113"/>
      <c r="Z46" s="112"/>
      <c r="AA46" s="111"/>
    </row>
    <row r="47" spans="2:28" ht="12.75" customHeight="1" x14ac:dyDescent="0.3">
      <c r="B47" s="139" t="str">
        <f t="shared" si="1"/>
        <v/>
      </c>
      <c r="C47" s="37" t="s">
        <v>156</v>
      </c>
      <c r="I47" s="212"/>
      <c r="J47" s="214"/>
      <c r="K47" s="118"/>
      <c r="L47" s="25"/>
      <c r="M47" s="166"/>
      <c r="N47" s="167"/>
      <c r="O47" s="114"/>
      <c r="X47" s="25"/>
      <c r="Y47" s="113"/>
      <c r="Z47" s="112"/>
      <c r="AA47" s="111"/>
    </row>
    <row r="48" spans="2:28" ht="12.75" customHeight="1" x14ac:dyDescent="0.3">
      <c r="B48" s="139"/>
      <c r="K48" s="118"/>
      <c r="L48" s="25"/>
      <c r="M48" s="166"/>
      <c r="N48" s="167"/>
      <c r="O48" s="114"/>
      <c r="X48" s="25"/>
      <c r="Y48" s="113"/>
      <c r="Z48" s="112"/>
      <c r="AA48" s="111"/>
    </row>
    <row r="49" spans="2:28" ht="12.75" customHeight="1" x14ac:dyDescent="0.3">
      <c r="B49" s="139"/>
      <c r="I49" s="206"/>
      <c r="K49" s="118"/>
      <c r="L49" s="25"/>
      <c r="M49" s="166"/>
      <c r="N49" s="167"/>
      <c r="O49" s="114"/>
      <c r="X49" s="25"/>
      <c r="Y49" s="113"/>
      <c r="Z49" s="112"/>
      <c r="AA49" s="111"/>
      <c r="AB49" s="16"/>
    </row>
    <row r="50" spans="2:28" ht="12.75" customHeight="1" x14ac:dyDescent="0.3">
      <c r="B50" s="139"/>
      <c r="I50" s="206"/>
      <c r="K50" s="118"/>
      <c r="L50" s="25"/>
      <c r="M50" s="166"/>
      <c r="N50" s="167"/>
      <c r="O50" s="114"/>
      <c r="X50" s="25"/>
      <c r="Y50" s="113"/>
      <c r="Z50" s="112"/>
      <c r="AA50" s="111"/>
      <c r="AB50" s="16"/>
    </row>
    <row r="51" spans="2:28" ht="12.75" customHeight="1" x14ac:dyDescent="0.3">
      <c r="B51" s="139"/>
      <c r="I51" s="206"/>
      <c r="K51" s="118"/>
      <c r="L51" s="25"/>
      <c r="M51" s="166"/>
      <c r="N51" s="167"/>
      <c r="O51" s="114"/>
      <c r="X51" s="25"/>
      <c r="Y51" s="113"/>
      <c r="Z51" s="112"/>
      <c r="AA51" s="111"/>
      <c r="AB51" s="16"/>
    </row>
    <row r="52" spans="2:28" ht="12.75" customHeight="1" x14ac:dyDescent="0.3">
      <c r="B52" s="140"/>
      <c r="I52" s="206"/>
      <c r="K52" s="118"/>
      <c r="L52" s="25"/>
      <c r="M52" s="166"/>
      <c r="N52" s="167"/>
      <c r="O52" s="114"/>
      <c r="X52" s="25"/>
      <c r="Y52" s="113"/>
      <c r="Z52" s="112"/>
      <c r="AA52" s="111"/>
      <c r="AB52" s="16"/>
    </row>
    <row r="53" spans="2:28" ht="12.75" customHeight="1" x14ac:dyDescent="0.3">
      <c r="I53" s="206"/>
      <c r="K53" s="118"/>
      <c r="L53" s="25"/>
      <c r="M53" s="166"/>
      <c r="N53" s="167"/>
      <c r="O53" s="114"/>
      <c r="X53" s="25"/>
      <c r="Y53" s="113"/>
      <c r="Z53" s="112"/>
      <c r="AA53" s="111"/>
      <c r="AB53" s="16"/>
    </row>
    <row r="54" spans="2:28" ht="12.75" customHeight="1" x14ac:dyDescent="0.3">
      <c r="I54" s="206"/>
      <c r="K54" s="118"/>
      <c r="L54" s="25"/>
      <c r="M54" s="166"/>
      <c r="N54" s="167"/>
      <c r="O54" s="114"/>
      <c r="X54" s="25"/>
      <c r="Y54" s="113"/>
      <c r="Z54" s="112"/>
      <c r="AA54" s="111"/>
      <c r="AB54" s="16"/>
    </row>
    <row r="55" spans="2:28" ht="12.75" customHeight="1" x14ac:dyDescent="0.3">
      <c r="I55" s="206"/>
      <c r="K55" s="118"/>
      <c r="L55" s="25"/>
      <c r="M55" s="166"/>
      <c r="N55" s="167"/>
      <c r="O55" s="114"/>
      <c r="X55" s="25"/>
      <c r="Y55" s="113"/>
      <c r="Z55" s="112"/>
      <c r="AA55" s="111"/>
      <c r="AB55" s="16"/>
    </row>
    <row r="56" spans="2:28" ht="12.75" customHeight="1" x14ac:dyDescent="0.3">
      <c r="I56" s="206"/>
      <c r="K56" s="118"/>
      <c r="L56" s="25"/>
      <c r="M56" s="166"/>
      <c r="N56" s="167"/>
      <c r="O56" s="114"/>
      <c r="X56" s="25"/>
      <c r="Y56" s="113"/>
      <c r="Z56" s="112"/>
      <c r="AA56" s="111"/>
      <c r="AB56" s="16"/>
    </row>
    <row r="57" spans="2:28" ht="12.75" customHeight="1" x14ac:dyDescent="0.3">
      <c r="I57" s="206"/>
      <c r="K57" s="118"/>
      <c r="L57" s="25"/>
      <c r="M57" s="166"/>
      <c r="N57" s="167"/>
      <c r="O57" s="114"/>
      <c r="X57" s="25"/>
      <c r="Y57" s="113"/>
      <c r="Z57" s="112"/>
      <c r="AA57" s="111"/>
      <c r="AB57" s="16"/>
    </row>
    <row r="58" spans="2:28" ht="12.75" customHeight="1" x14ac:dyDescent="0.3">
      <c r="I58" s="206"/>
      <c r="K58" s="118"/>
      <c r="L58" s="25"/>
      <c r="M58" s="166"/>
      <c r="N58" s="167"/>
      <c r="O58" s="114"/>
      <c r="X58" s="25"/>
      <c r="Y58" s="113"/>
      <c r="Z58" s="112"/>
      <c r="AA58" s="111"/>
      <c r="AB58" s="16"/>
    </row>
    <row r="59" spans="2:28" ht="12.75" customHeight="1" x14ac:dyDescent="0.3">
      <c r="I59" s="206"/>
      <c r="K59" s="118"/>
      <c r="L59" s="25"/>
      <c r="M59" s="166"/>
      <c r="N59" s="167"/>
      <c r="O59" s="114"/>
      <c r="X59" s="25"/>
      <c r="Y59" s="113"/>
      <c r="Z59" s="112"/>
      <c r="AA59" s="111"/>
      <c r="AB59" s="16"/>
    </row>
    <row r="60" spans="2:28" ht="12.75" customHeight="1" x14ac:dyDescent="0.3">
      <c r="C60" s="16"/>
      <c r="F60" s="34"/>
      <c r="G60" s="34"/>
      <c r="H60" s="34"/>
      <c r="I60" s="206"/>
      <c r="K60" s="118"/>
      <c r="L60" s="25"/>
      <c r="M60" s="166"/>
      <c r="N60" s="167"/>
      <c r="O60" s="114"/>
      <c r="X60" s="25"/>
      <c r="Y60" s="113"/>
      <c r="Z60" s="112"/>
      <c r="AA60" s="111"/>
      <c r="AB60" s="16"/>
    </row>
    <row r="61" spans="2:28" ht="12.75" customHeight="1" x14ac:dyDescent="0.3">
      <c r="C61" s="16"/>
      <c r="F61" s="34"/>
      <c r="G61" s="34"/>
      <c r="H61" s="34"/>
      <c r="I61" s="206"/>
      <c r="K61" s="118"/>
      <c r="L61" s="25"/>
      <c r="M61" s="166"/>
      <c r="N61" s="167"/>
      <c r="O61" s="114"/>
      <c r="X61" s="25"/>
      <c r="Y61" s="113"/>
      <c r="Z61" s="112"/>
      <c r="AA61" s="111"/>
      <c r="AB61" s="16"/>
    </row>
    <row r="62" spans="2:28" ht="12.75" customHeight="1" x14ac:dyDescent="0.3">
      <c r="C62" s="16"/>
      <c r="F62" s="34"/>
      <c r="G62" s="34"/>
      <c r="H62" s="34"/>
      <c r="I62" s="206"/>
      <c r="K62" s="118"/>
      <c r="L62" s="25"/>
      <c r="M62" s="166"/>
      <c r="N62" s="167"/>
      <c r="O62" s="114"/>
      <c r="X62" s="25"/>
      <c r="Y62" s="113"/>
      <c r="Z62" s="112"/>
      <c r="AA62" s="111"/>
      <c r="AB62" s="16"/>
    </row>
    <row r="63" spans="2:28" ht="12.75" customHeight="1" x14ac:dyDescent="0.3">
      <c r="C63" s="16"/>
      <c r="F63" s="34"/>
      <c r="G63" s="34"/>
      <c r="H63" s="34"/>
      <c r="I63" s="206"/>
      <c r="J63" s="206"/>
      <c r="K63" s="118"/>
      <c r="L63" s="25"/>
      <c r="M63" s="114"/>
      <c r="N63" s="167"/>
      <c r="O63" s="114"/>
      <c r="X63" s="25"/>
      <c r="Y63" s="113"/>
      <c r="Z63" s="112"/>
      <c r="AA63" s="111"/>
      <c r="AB63" s="16"/>
    </row>
    <row r="64" spans="2:28" ht="12.75" customHeight="1" x14ac:dyDescent="0.3">
      <c r="C64" s="16"/>
      <c r="F64" s="34"/>
      <c r="G64" s="34"/>
      <c r="H64" s="34"/>
      <c r="I64" s="206"/>
      <c r="J64" s="206"/>
      <c r="K64" s="118"/>
      <c r="L64" s="25"/>
      <c r="M64" s="114"/>
      <c r="N64" s="167"/>
      <c r="O64" s="114"/>
      <c r="X64" s="25"/>
      <c r="Y64" s="113"/>
      <c r="Z64" s="112"/>
      <c r="AA64" s="111"/>
      <c r="AB64" s="16"/>
    </row>
    <row r="65" spans="3:28" ht="12.75" customHeight="1" x14ac:dyDescent="0.3">
      <c r="C65" s="16"/>
      <c r="F65" s="34"/>
      <c r="G65" s="34"/>
      <c r="H65" s="34"/>
      <c r="I65" s="206"/>
      <c r="J65" s="206"/>
      <c r="K65" s="118"/>
      <c r="L65" s="25"/>
      <c r="M65" s="114"/>
      <c r="N65" s="167"/>
      <c r="O65" s="114"/>
      <c r="X65" s="25"/>
      <c r="Y65" s="113"/>
      <c r="Z65" s="112"/>
      <c r="AA65" s="111"/>
    </row>
    <row r="66" spans="3:28" ht="12.75" customHeight="1" x14ac:dyDescent="0.3">
      <c r="C66" s="16"/>
      <c r="F66" s="34"/>
      <c r="G66" s="34"/>
      <c r="H66" s="34"/>
      <c r="I66" s="206"/>
      <c r="J66" s="206"/>
      <c r="M66" s="114"/>
      <c r="N66" s="167"/>
      <c r="O66" s="114"/>
      <c r="P66" s="16"/>
      <c r="Q66" s="16"/>
      <c r="AB66" s="16"/>
    </row>
    <row r="67" spans="3:28" ht="12.75" customHeight="1" x14ac:dyDescent="0.3">
      <c r="C67" s="16"/>
      <c r="F67" s="34"/>
      <c r="G67" s="34"/>
      <c r="H67" s="34"/>
      <c r="I67" s="206"/>
      <c r="J67" s="206"/>
      <c r="M67" s="114"/>
      <c r="N67" s="167"/>
      <c r="O67" s="114"/>
      <c r="P67" s="16"/>
      <c r="Q67" s="16"/>
      <c r="AB67" s="16"/>
    </row>
    <row r="68" spans="3:28" ht="12.75" customHeight="1" x14ac:dyDescent="0.3">
      <c r="C68" s="16"/>
      <c r="F68" s="34"/>
      <c r="G68" s="34"/>
      <c r="H68" s="34"/>
      <c r="I68" s="206"/>
      <c r="J68" s="206"/>
      <c r="M68" s="4"/>
      <c r="O68" s="11"/>
      <c r="P68" s="16"/>
      <c r="Q68" s="16"/>
      <c r="AB68" s="16"/>
    </row>
    <row r="69" spans="3:28" ht="12.75" customHeight="1" x14ac:dyDescent="0.3">
      <c r="C69" s="16"/>
      <c r="F69" s="34"/>
      <c r="G69" s="34"/>
      <c r="H69" s="34"/>
      <c r="I69" s="206"/>
      <c r="J69" s="206"/>
      <c r="M69" s="4"/>
      <c r="O69" s="11"/>
      <c r="P69" s="16"/>
      <c r="Q69" s="16"/>
      <c r="AB69" s="16"/>
    </row>
    <row r="70" spans="3:28" ht="12.75" customHeight="1" x14ac:dyDescent="0.3">
      <c r="C70" s="16"/>
      <c r="F70" s="34"/>
      <c r="G70" s="34"/>
      <c r="H70" s="34"/>
      <c r="I70" s="206"/>
      <c r="J70" s="206"/>
      <c r="P70" s="16"/>
      <c r="Q70" s="16"/>
      <c r="AB70" s="16"/>
    </row>
    <row r="71" spans="3:28" ht="12.75" customHeight="1" x14ac:dyDescent="0.3">
      <c r="C71" s="16"/>
      <c r="F71" s="34"/>
      <c r="G71" s="34"/>
      <c r="H71" s="34"/>
      <c r="I71" s="206"/>
      <c r="J71" s="206"/>
      <c r="P71" s="16"/>
      <c r="Q71" s="16"/>
      <c r="AB71" s="16"/>
    </row>
    <row r="72" spans="3:28" ht="12.75" customHeight="1" x14ac:dyDescent="0.3">
      <c r="C72" s="16"/>
      <c r="F72" s="34"/>
      <c r="G72" s="34"/>
      <c r="H72" s="34"/>
      <c r="I72" s="206"/>
      <c r="J72" s="206"/>
    </row>
    <row r="73" spans="3:28" ht="12.75" customHeight="1" x14ac:dyDescent="0.3">
      <c r="C73" s="16"/>
      <c r="F73" s="34"/>
      <c r="G73" s="34"/>
      <c r="H73" s="34"/>
      <c r="I73" s="206"/>
      <c r="J73" s="206"/>
    </row>
    <row r="74" spans="3:28" ht="12.75" customHeight="1" x14ac:dyDescent="0.3">
      <c r="C74" s="16"/>
      <c r="F74" s="34"/>
      <c r="G74" s="34"/>
      <c r="H74" s="34"/>
      <c r="I74" s="206"/>
      <c r="J74" s="206"/>
    </row>
    <row r="75" spans="3:28" ht="12.75" customHeight="1" x14ac:dyDescent="0.3">
      <c r="C75" s="16"/>
      <c r="F75" s="34"/>
      <c r="G75" s="34"/>
      <c r="H75" s="34"/>
      <c r="I75" s="206"/>
      <c r="J75" s="206"/>
    </row>
    <row r="76" spans="3:28" ht="12.75" customHeight="1" x14ac:dyDescent="0.3">
      <c r="C76" s="16"/>
      <c r="F76" s="34"/>
      <c r="G76" s="34"/>
      <c r="H76" s="34"/>
      <c r="I76" s="206"/>
      <c r="J76" s="206"/>
    </row>
    <row r="77" spans="3:28" ht="12.75" customHeight="1" x14ac:dyDescent="0.3">
      <c r="I77" s="206"/>
      <c r="J77" s="206"/>
    </row>
    <row r="78" spans="3:28" ht="12.75" customHeight="1" x14ac:dyDescent="0.3">
      <c r="I78" s="206"/>
      <c r="J78" s="206"/>
    </row>
    <row r="79" spans="3:28" ht="12.75" customHeight="1" x14ac:dyDescent="0.3">
      <c r="I79" s="206"/>
      <c r="J79" s="206"/>
    </row>
    <row r="80" spans="3:28" ht="12.75" customHeight="1" x14ac:dyDescent="0.3">
      <c r="I80" s="206"/>
      <c r="J80" s="206"/>
    </row>
    <row r="81" spans="3:28" ht="12.75" customHeight="1" x14ac:dyDescent="0.3">
      <c r="I81" s="206"/>
      <c r="J81" s="206"/>
      <c r="P81" s="16"/>
      <c r="Q81" s="16"/>
      <c r="AB81" s="16"/>
    </row>
    <row r="82" spans="3:28" ht="12.75" customHeight="1" x14ac:dyDescent="0.3">
      <c r="I82" s="206"/>
      <c r="J82" s="206"/>
      <c r="P82" s="16"/>
      <c r="Q82" s="16"/>
      <c r="AB82" s="16"/>
    </row>
    <row r="83" spans="3:28" ht="12.75" customHeight="1" x14ac:dyDescent="0.3">
      <c r="I83" s="206"/>
      <c r="J83" s="206"/>
      <c r="P83" s="16"/>
      <c r="Q83" s="16"/>
      <c r="AB83" s="16"/>
    </row>
    <row r="84" spans="3:28" ht="12.75" customHeight="1" x14ac:dyDescent="0.3">
      <c r="I84" s="206"/>
      <c r="J84" s="206"/>
      <c r="P84" s="16"/>
      <c r="Q84" s="16"/>
      <c r="AB84" s="16"/>
    </row>
    <row r="85" spans="3:28" ht="12.75" customHeight="1" x14ac:dyDescent="0.3">
      <c r="I85" s="206"/>
      <c r="J85" s="206"/>
      <c r="P85" s="16"/>
      <c r="Q85" s="16"/>
      <c r="AB85" s="16"/>
    </row>
    <row r="86" spans="3:28" ht="12.75" customHeight="1" x14ac:dyDescent="0.3">
      <c r="I86" s="206"/>
      <c r="J86" s="206"/>
      <c r="P86" s="16"/>
      <c r="Q86" s="16"/>
      <c r="AB86" s="16"/>
    </row>
    <row r="87" spans="3:28" ht="12.75" customHeight="1" x14ac:dyDescent="0.3">
      <c r="I87" s="206"/>
      <c r="J87" s="206"/>
      <c r="P87" s="16"/>
      <c r="Q87" s="16"/>
      <c r="AB87" s="16"/>
    </row>
    <row r="88" spans="3:28" ht="12.75" customHeight="1" x14ac:dyDescent="0.3">
      <c r="I88" s="206"/>
      <c r="J88" s="206"/>
      <c r="P88" s="16"/>
      <c r="Q88" s="16"/>
      <c r="AB88" s="16"/>
    </row>
    <row r="89" spans="3:28" ht="12.75" customHeight="1" x14ac:dyDescent="0.3">
      <c r="I89" s="206"/>
      <c r="J89" s="206"/>
      <c r="P89" s="16"/>
      <c r="Q89" s="16"/>
      <c r="AB89" s="16"/>
    </row>
    <row r="90" spans="3:28" ht="12.75" customHeight="1" x14ac:dyDescent="0.3">
      <c r="I90" s="206"/>
      <c r="J90" s="206"/>
      <c r="P90" s="16"/>
      <c r="Q90" s="16"/>
      <c r="AB90" s="16"/>
    </row>
    <row r="91" spans="3:28" ht="12.75" customHeight="1" x14ac:dyDescent="0.3">
      <c r="I91" s="206"/>
      <c r="J91" s="206"/>
      <c r="P91" s="16"/>
      <c r="Q91" s="16"/>
      <c r="AB91" s="16"/>
    </row>
    <row r="92" spans="3:28" ht="12.75" customHeight="1" x14ac:dyDescent="0.3">
      <c r="C92" s="16"/>
      <c r="F92" s="34"/>
      <c r="G92" s="34"/>
      <c r="H92" s="34"/>
      <c r="I92" s="206"/>
      <c r="J92" s="206"/>
      <c r="P92" s="16"/>
      <c r="Q92" s="16"/>
      <c r="AB92" s="16"/>
    </row>
    <row r="93" spans="3:28" ht="12.75" customHeight="1" x14ac:dyDescent="0.3">
      <c r="C93" s="16"/>
      <c r="F93" s="34"/>
      <c r="G93" s="34"/>
      <c r="H93" s="34"/>
      <c r="I93" s="206"/>
      <c r="J93" s="206"/>
      <c r="P93" s="16"/>
      <c r="Q93" s="16"/>
      <c r="AB93" s="16"/>
    </row>
    <row r="94" spans="3:28" ht="12.75" customHeight="1" x14ac:dyDescent="0.3">
      <c r="C94" s="16"/>
      <c r="F94" s="34"/>
      <c r="G94" s="34"/>
      <c r="H94" s="34"/>
      <c r="I94" s="206"/>
      <c r="J94" s="206"/>
      <c r="P94" s="16"/>
      <c r="Q94" s="16"/>
      <c r="AB94" s="16"/>
    </row>
    <row r="95" spans="3:28" ht="12.75" customHeight="1" x14ac:dyDescent="0.3">
      <c r="C95" s="16"/>
      <c r="F95" s="34"/>
      <c r="G95" s="34"/>
      <c r="H95" s="34"/>
      <c r="I95" s="206"/>
      <c r="J95" s="206"/>
      <c r="P95" s="16"/>
      <c r="Q95" s="16"/>
      <c r="AB95" s="16"/>
    </row>
    <row r="96" spans="3:28" ht="12.75" customHeight="1" x14ac:dyDescent="0.3">
      <c r="C96" s="16"/>
      <c r="F96" s="34"/>
      <c r="G96" s="34"/>
      <c r="H96" s="34"/>
      <c r="I96" s="206"/>
      <c r="J96" s="206"/>
      <c r="P96" s="16"/>
      <c r="Q96" s="16"/>
      <c r="AB96" s="16"/>
    </row>
    <row r="97" spans="3:28" ht="12.75" customHeight="1" x14ac:dyDescent="0.3">
      <c r="C97" s="16"/>
      <c r="F97" s="34"/>
      <c r="G97" s="34"/>
      <c r="H97" s="34"/>
      <c r="I97" s="206"/>
      <c r="J97" s="206"/>
      <c r="P97" s="16"/>
      <c r="Q97" s="16"/>
      <c r="AB97" s="16"/>
    </row>
    <row r="98" spans="3:28" ht="12.75" customHeight="1" x14ac:dyDescent="0.3">
      <c r="C98" s="16"/>
      <c r="F98" s="34"/>
      <c r="G98" s="34"/>
      <c r="H98" s="34"/>
      <c r="I98" s="206"/>
      <c r="J98" s="206"/>
    </row>
    <row r="99" spans="3:28" ht="12.75" customHeight="1" x14ac:dyDescent="0.3">
      <c r="C99" s="16"/>
      <c r="F99" s="34"/>
      <c r="G99" s="34"/>
      <c r="H99" s="34"/>
      <c r="I99" s="206"/>
      <c r="J99" s="206"/>
    </row>
    <row r="100" spans="3:28" ht="12.75" customHeight="1" x14ac:dyDescent="0.3">
      <c r="C100" s="16"/>
      <c r="F100" s="34"/>
      <c r="G100" s="34"/>
      <c r="H100" s="34"/>
      <c r="I100" s="206"/>
      <c r="J100" s="206"/>
    </row>
    <row r="101" spans="3:28" ht="12.75" customHeight="1" x14ac:dyDescent="0.3">
      <c r="C101" s="16"/>
      <c r="F101" s="34"/>
      <c r="G101" s="34"/>
      <c r="H101" s="34"/>
      <c r="I101" s="206"/>
      <c r="J101" s="206"/>
    </row>
    <row r="102" spans="3:28" ht="12.75" customHeight="1" x14ac:dyDescent="0.3">
      <c r="C102" s="16"/>
      <c r="F102" s="34"/>
      <c r="G102" s="34"/>
      <c r="H102" s="34"/>
      <c r="I102" s="206"/>
      <c r="J102" s="206"/>
    </row>
    <row r="103" spans="3:28" ht="12.75" customHeight="1" x14ac:dyDescent="0.3">
      <c r="C103" s="16"/>
      <c r="F103" s="34"/>
      <c r="G103" s="34"/>
      <c r="H103" s="34"/>
      <c r="I103" s="206"/>
      <c r="J103" s="206"/>
    </row>
    <row r="104" spans="3:28" ht="12.75" customHeight="1" x14ac:dyDescent="0.3">
      <c r="C104" s="16"/>
      <c r="F104" s="34"/>
      <c r="G104" s="34"/>
      <c r="H104" s="34"/>
      <c r="I104" s="206"/>
      <c r="J104" s="206"/>
    </row>
    <row r="105" spans="3:28" ht="12.75" customHeight="1" x14ac:dyDescent="0.3">
      <c r="C105" s="16"/>
      <c r="F105" s="34"/>
      <c r="G105" s="34"/>
      <c r="H105" s="34"/>
      <c r="I105" s="206"/>
      <c r="J105" s="206"/>
    </row>
    <row r="106" spans="3:28" ht="12.75" customHeight="1" x14ac:dyDescent="0.3">
      <c r="C106" s="16"/>
      <c r="F106" s="34"/>
      <c r="G106" s="34"/>
      <c r="H106" s="34"/>
      <c r="I106" s="206"/>
      <c r="J106" s="206"/>
    </row>
    <row r="107" spans="3:28" ht="12.75" customHeight="1" x14ac:dyDescent="0.3">
      <c r="I107" s="206"/>
      <c r="J107" s="206"/>
    </row>
    <row r="108" spans="3:28" ht="12.75" customHeight="1" x14ac:dyDescent="0.3">
      <c r="I108" s="206"/>
      <c r="J108" s="206"/>
    </row>
    <row r="109" spans="3:28" ht="12.75" customHeight="1" x14ac:dyDescent="0.3">
      <c r="I109" s="206"/>
      <c r="J109" s="206"/>
    </row>
    <row r="110" spans="3:28" ht="12.75" customHeight="1" x14ac:dyDescent="0.3">
      <c r="I110" s="206"/>
      <c r="J110" s="206"/>
    </row>
    <row r="111" spans="3:28" ht="12.75" customHeight="1" x14ac:dyDescent="0.3">
      <c r="I111" s="206"/>
      <c r="J111" s="206"/>
    </row>
    <row r="112" spans="3:28" ht="12.75" customHeight="1" x14ac:dyDescent="0.3">
      <c r="I112" s="206"/>
      <c r="J112" s="206"/>
    </row>
    <row r="113" spans="9:10" ht="12.75" customHeight="1" x14ac:dyDescent="0.3">
      <c r="I113" s="206"/>
      <c r="J113" s="206"/>
    </row>
    <row r="114" spans="9:10" ht="12.75" customHeight="1" x14ac:dyDescent="0.3">
      <c r="I114" s="206"/>
      <c r="J114" s="206"/>
    </row>
    <row r="115" spans="9:10" ht="12.75" customHeight="1" x14ac:dyDescent="0.3">
      <c r="I115" s="206"/>
      <c r="J115" s="206"/>
    </row>
    <row r="116" spans="9:10" ht="12.75" customHeight="1" x14ac:dyDescent="0.3">
      <c r="I116" s="206"/>
      <c r="J116" s="206"/>
    </row>
    <row r="117" spans="9:10" ht="12.75" customHeight="1" x14ac:dyDescent="0.3">
      <c r="I117" s="206"/>
      <c r="J117" s="206"/>
    </row>
    <row r="118" spans="9:10" ht="12.75" customHeight="1" x14ac:dyDescent="0.3">
      <c r="I118" s="206"/>
      <c r="J118" s="206"/>
    </row>
    <row r="119" spans="9:10" ht="12.75" customHeight="1" x14ac:dyDescent="0.3">
      <c r="I119" s="206"/>
      <c r="J119" s="206"/>
    </row>
    <row r="120" spans="9:10" ht="12.75" customHeight="1" x14ac:dyDescent="0.3">
      <c r="I120" s="206"/>
      <c r="J120" s="206"/>
    </row>
    <row r="121" spans="9:10" ht="12.75" customHeight="1" x14ac:dyDescent="0.3">
      <c r="I121" s="206"/>
      <c r="J121" s="206"/>
    </row>
    <row r="122" spans="9:10" ht="12.75" customHeight="1" x14ac:dyDescent="0.3">
      <c r="I122" s="206"/>
      <c r="J122" s="206"/>
    </row>
    <row r="123" spans="9:10" ht="12.75" customHeight="1" x14ac:dyDescent="0.3">
      <c r="I123" s="206"/>
      <c r="J123" s="206"/>
    </row>
    <row r="124" spans="9:10" ht="12.75" customHeight="1" x14ac:dyDescent="0.3">
      <c r="I124" s="206"/>
      <c r="J124" s="206"/>
    </row>
    <row r="125" spans="9:10" ht="12.75" customHeight="1" x14ac:dyDescent="0.3">
      <c r="I125" s="206"/>
      <c r="J125" s="206"/>
    </row>
    <row r="126" spans="9:10" ht="12.75" customHeight="1" x14ac:dyDescent="0.3">
      <c r="I126" s="206"/>
      <c r="J126" s="206"/>
    </row>
    <row r="127" spans="9:10" ht="12.75" customHeight="1" x14ac:dyDescent="0.3">
      <c r="I127" s="206"/>
      <c r="J127" s="206"/>
    </row>
    <row r="128" spans="9:10" ht="12.75" customHeight="1" x14ac:dyDescent="0.3">
      <c r="I128" s="206"/>
    </row>
    <row r="129" spans="9:9" ht="12.75" customHeight="1" x14ac:dyDescent="0.3">
      <c r="I129" s="206"/>
    </row>
  </sheetData>
  <sortState xmlns:xlrd2="http://schemas.microsoft.com/office/spreadsheetml/2017/richdata2" ref="C2:J129">
    <sortCondition descending="1" ref="J2:J129"/>
  </sortState>
  <mergeCells count="2">
    <mergeCell ref="L1:O1"/>
    <mergeCell ref="R1:V1"/>
  </mergeCells>
  <phoneticPr fontId="27" type="noConversion"/>
  <conditionalFormatting sqref="B2:B51">
    <cfRule type="duplicateValues" dxfId="102" priority="12"/>
    <cfRule type="duplicateValues" dxfId="101" priority="13"/>
    <cfRule type="duplicateValues" dxfId="100" priority="14"/>
    <cfRule type="duplicateValues" dxfId="99" priority="15"/>
    <cfRule type="duplicateValues" dxfId="98" priority="16"/>
    <cfRule type="duplicateValues" dxfId="97" priority="17"/>
    <cfRule type="duplicateValues" dxfId="96" priority="18"/>
    <cfRule type="duplicateValues" dxfId="95" priority="19"/>
    <cfRule type="duplicateValues" dxfId="94" priority="20"/>
    <cfRule type="duplicateValues" dxfId="93" priority="21"/>
    <cfRule type="duplicateValues" dxfId="92" priority="22"/>
    <cfRule type="duplicateValues" dxfId="91" priority="23"/>
    <cfRule type="duplicateValues" dxfId="90" priority="24"/>
  </conditionalFormatting>
  <conditionalFormatting sqref="C1:C1048576">
    <cfRule type="duplicateValues" dxfId="89" priority="11"/>
    <cfRule type="duplicateValues" dxfId="88" priority="25"/>
  </conditionalFormatting>
  <conditionalFormatting sqref="C45:C1048576 C1">
    <cfRule type="duplicateValues" dxfId="87" priority="113"/>
    <cfRule type="duplicateValues" dxfId="86" priority="114"/>
    <cfRule type="duplicateValues" dxfId="85" priority="115"/>
    <cfRule type="duplicateValues" dxfId="84" priority="116"/>
  </conditionalFormatting>
  <conditionalFormatting sqref="D2:E44">
    <cfRule type="containsErrors" dxfId="83" priority="39">
      <formula>ISERROR(D2)</formula>
    </cfRule>
  </conditionalFormatting>
  <conditionalFormatting sqref="I1:I1048576">
    <cfRule type="duplicateValues" dxfId="82" priority="1"/>
  </conditionalFormatting>
  <conditionalFormatting sqref="I2:I15">
    <cfRule type="duplicateValues" dxfId="81" priority="2"/>
  </conditionalFormatting>
  <conditionalFormatting sqref="M2:M35 M68:M69">
    <cfRule type="duplicateValues" dxfId="80" priority="7"/>
    <cfRule type="duplicateValues" dxfId="79" priority="8"/>
    <cfRule type="duplicateValues" dxfId="78" priority="9"/>
  </conditionalFormatting>
  <conditionalFormatting sqref="Y2:Y33">
    <cfRule type="duplicateValues" dxfId="77" priority="3"/>
    <cfRule type="duplicateValues" dxfId="76" priority="4"/>
    <cfRule type="duplicateValues" dxfId="75" priority="5"/>
    <cfRule type="duplicateValues" dxfId="74" priority="6"/>
  </conditionalFormatting>
  <conditionalFormatting sqref="Z2:AA65">
    <cfRule type="containsErrors" dxfId="73" priority="10">
      <formula>ISERROR(Z2)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</sheetPr>
  <dimension ref="B1:AB129"/>
  <sheetViews>
    <sheetView topLeftCell="H1" zoomScaleNormal="100" workbookViewId="0">
      <selection activeCell="N17" sqref="N17"/>
    </sheetView>
  </sheetViews>
  <sheetFormatPr defaultColWidth="9.1796875" defaultRowHeight="12.75" customHeight="1" x14ac:dyDescent="0.3"/>
  <cols>
    <col min="1" max="1" width="2.6328125" style="6" customWidth="1"/>
    <col min="2" max="2" width="4.36328125" style="141" customWidth="1"/>
    <col min="3" max="3" width="20.6328125" style="57" bestFit="1" customWidth="1"/>
    <col min="4" max="4" width="21.6328125" style="6" customWidth="1"/>
    <col min="5" max="5" width="9.36328125" style="53" customWidth="1"/>
    <col min="6" max="6" width="3.81640625" style="180" customWidth="1"/>
    <col min="7" max="7" width="3.81640625" style="178" customWidth="1"/>
    <col min="8" max="8" width="5.36328125" style="180" customWidth="1"/>
    <col min="9" max="9" width="4.453125" style="197" customWidth="1"/>
    <col min="10" max="10" width="7.453125" style="191" customWidth="1"/>
    <col min="11" max="11" width="2.6328125" style="6" customWidth="1"/>
    <col min="12" max="12" width="3.1796875" style="6" customWidth="1"/>
    <col min="13" max="13" width="25" style="6" customWidth="1"/>
    <col min="14" max="14" width="22.81640625" style="6" customWidth="1"/>
    <col min="15" max="15" width="11.81640625" style="6" customWidth="1"/>
    <col min="16" max="17" width="3" style="9" customWidth="1"/>
    <col min="18" max="18" width="3.1796875" style="9" customWidth="1"/>
    <col min="19" max="19" width="26" style="9" customWidth="1"/>
    <col min="20" max="20" width="18.1796875" style="6" customWidth="1"/>
    <col min="21" max="21" width="9.1796875" style="6" customWidth="1"/>
    <col min="22" max="22" width="4.453125" style="9" bestFit="1" customWidth="1"/>
    <col min="23" max="23" width="2.6328125" style="9" customWidth="1"/>
    <col min="24" max="24" width="4" style="6" customWidth="1"/>
    <col min="25" max="25" width="28.1796875" style="9" customWidth="1"/>
    <col min="26" max="26" width="39.81640625" style="6" customWidth="1"/>
    <col min="27" max="27" width="10.453125" style="6" customWidth="1"/>
    <col min="28" max="28" width="3" style="9" customWidth="1"/>
    <col min="29" max="29" width="2.81640625" style="6" customWidth="1"/>
    <col min="30" max="16384" width="9.1796875" style="6"/>
  </cols>
  <sheetData>
    <row r="1" spans="2:28" s="70" customFormat="1" ht="24.75" customHeight="1" x14ac:dyDescent="0.3">
      <c r="B1" s="138"/>
      <c r="C1" s="142" t="s">
        <v>250</v>
      </c>
      <c r="D1" s="149" t="s">
        <v>99</v>
      </c>
      <c r="E1" s="146" t="s">
        <v>100</v>
      </c>
      <c r="F1" s="162" t="s">
        <v>203</v>
      </c>
      <c r="G1" s="162" t="s">
        <v>204</v>
      </c>
      <c r="H1" s="162" t="s">
        <v>205</v>
      </c>
      <c r="I1" s="193" t="s">
        <v>483</v>
      </c>
      <c r="J1" s="189" t="s">
        <v>98</v>
      </c>
      <c r="K1" s="81"/>
      <c r="L1" s="226" t="s">
        <v>451</v>
      </c>
      <c r="M1" s="226"/>
      <c r="N1" s="226"/>
      <c r="O1" s="226"/>
      <c r="P1" s="226"/>
      <c r="R1" s="222" t="s">
        <v>479</v>
      </c>
      <c r="S1" s="222"/>
      <c r="T1" s="222"/>
      <c r="U1" s="222"/>
      <c r="V1" s="222"/>
      <c r="W1" s="83"/>
      <c r="X1" s="228" t="s">
        <v>423</v>
      </c>
      <c r="Y1" s="228"/>
      <c r="Z1" s="228"/>
      <c r="AA1" s="228"/>
      <c r="AB1" s="228"/>
    </row>
    <row r="2" spans="2:28" ht="12.75" customHeight="1" x14ac:dyDescent="0.3">
      <c r="B2" s="139" t="str">
        <f t="shared" ref="B2:B59" si="0">UPPER(TRIM(C2))</f>
        <v>GÖRKEM ÖÇAL</v>
      </c>
      <c r="C2" s="125" t="s">
        <v>70</v>
      </c>
      <c r="D2" s="107" t="s">
        <v>147</v>
      </c>
      <c r="E2" s="106" t="s">
        <v>39</v>
      </c>
      <c r="F2" s="177"/>
      <c r="G2" s="178">
        <v>400</v>
      </c>
      <c r="H2" s="179">
        <v>32</v>
      </c>
      <c r="I2" s="188">
        <v>48</v>
      </c>
      <c r="J2" s="190">
        <f t="shared" ref="J2:J45" si="1">F2+G2+H2+I2</f>
        <v>480</v>
      </c>
      <c r="L2" s="1" t="s">
        <v>0</v>
      </c>
      <c r="M2" s="119" t="s">
        <v>70</v>
      </c>
      <c r="N2" s="120" t="s">
        <v>147</v>
      </c>
      <c r="O2" s="119" t="s">
        <v>39</v>
      </c>
      <c r="P2" s="9">
        <v>32</v>
      </c>
      <c r="R2" s="60" t="s">
        <v>0</v>
      </c>
      <c r="S2" s="131" t="s">
        <v>70</v>
      </c>
      <c r="T2" s="6" t="s">
        <v>482</v>
      </c>
      <c r="U2" s="6" t="s">
        <v>39</v>
      </c>
      <c r="V2" s="187">
        <v>48</v>
      </c>
      <c r="X2" s="1" t="s">
        <v>0</v>
      </c>
      <c r="Y2" s="125">
        <f>P2*1.5</f>
        <v>48</v>
      </c>
      <c r="Z2" s="107"/>
      <c r="AA2" s="106"/>
    </row>
    <row r="3" spans="2:28" ht="12.75" customHeight="1" x14ac:dyDescent="0.3">
      <c r="B3" s="139" t="str">
        <f t="shared" si="0"/>
        <v>BERK ÖZTOPRAK</v>
      </c>
      <c r="C3" s="126" t="s">
        <v>174</v>
      </c>
      <c r="D3" s="107" t="s">
        <v>424</v>
      </c>
      <c r="E3" s="106" t="s">
        <v>30</v>
      </c>
      <c r="F3" s="177"/>
      <c r="G3" s="178">
        <v>400</v>
      </c>
      <c r="H3" s="179">
        <v>30</v>
      </c>
      <c r="I3" s="188">
        <v>47</v>
      </c>
      <c r="J3" s="190">
        <f t="shared" si="1"/>
        <v>477</v>
      </c>
      <c r="K3" s="31"/>
      <c r="L3" s="1" t="s">
        <v>2</v>
      </c>
      <c r="M3" s="119" t="s">
        <v>61</v>
      </c>
      <c r="N3" s="120" t="s">
        <v>155</v>
      </c>
      <c r="O3" s="119" t="s">
        <v>41</v>
      </c>
      <c r="P3" s="9">
        <v>31</v>
      </c>
      <c r="R3" s="60" t="s">
        <v>2</v>
      </c>
      <c r="S3" s="131" t="s">
        <v>174</v>
      </c>
      <c r="T3" s="6" t="s">
        <v>57</v>
      </c>
      <c r="U3" s="6" t="s">
        <v>30</v>
      </c>
      <c r="V3" s="187">
        <v>47</v>
      </c>
      <c r="X3" s="1" t="s">
        <v>2</v>
      </c>
      <c r="Y3" s="125">
        <f t="shared" ref="Y3:Y17" si="2">P3*1.5</f>
        <v>46.5</v>
      </c>
      <c r="Z3" s="107"/>
      <c r="AA3" s="106"/>
    </row>
    <row r="4" spans="2:28" ht="12.75" customHeight="1" x14ac:dyDescent="0.3">
      <c r="B4" s="139" t="str">
        <f t="shared" si="0"/>
        <v>KENAN EREN KAHRAMAN</v>
      </c>
      <c r="C4" s="126" t="s">
        <v>173</v>
      </c>
      <c r="D4" s="107" t="s">
        <v>81</v>
      </c>
      <c r="E4" s="106" t="s">
        <v>33</v>
      </c>
      <c r="F4" s="177"/>
      <c r="G4" s="178">
        <v>400</v>
      </c>
      <c r="H4" s="179">
        <v>28</v>
      </c>
      <c r="I4" s="188">
        <v>46</v>
      </c>
      <c r="J4" s="190">
        <f t="shared" si="1"/>
        <v>474</v>
      </c>
      <c r="K4" s="31"/>
      <c r="L4" s="1" t="s">
        <v>4</v>
      </c>
      <c r="M4" s="119" t="s">
        <v>174</v>
      </c>
      <c r="N4" s="120" t="s">
        <v>424</v>
      </c>
      <c r="O4" s="119" t="s">
        <v>30</v>
      </c>
      <c r="P4" s="9">
        <v>30</v>
      </c>
      <c r="R4" s="60" t="s">
        <v>4</v>
      </c>
      <c r="S4" s="131" t="s">
        <v>173</v>
      </c>
      <c r="T4" s="6" t="s">
        <v>81</v>
      </c>
      <c r="U4" s="6" t="s">
        <v>33</v>
      </c>
      <c r="V4" s="187">
        <v>46</v>
      </c>
      <c r="X4" s="1" t="s">
        <v>4</v>
      </c>
      <c r="Y4" s="125">
        <f t="shared" si="2"/>
        <v>45</v>
      </c>
      <c r="Z4" s="107"/>
      <c r="AA4" s="106"/>
    </row>
    <row r="5" spans="2:28" ht="12.75" customHeight="1" x14ac:dyDescent="0.3">
      <c r="B5" s="139" t="str">
        <f t="shared" si="0"/>
        <v>YİĞİT FURKAN ŞİMŞEK</v>
      </c>
      <c r="C5" s="125" t="s">
        <v>61</v>
      </c>
      <c r="D5" s="107" t="s">
        <v>155</v>
      </c>
      <c r="E5" s="106" t="s">
        <v>41</v>
      </c>
      <c r="F5" s="177"/>
      <c r="G5" s="178">
        <v>400</v>
      </c>
      <c r="H5" s="179">
        <v>31</v>
      </c>
      <c r="I5" s="188">
        <v>43</v>
      </c>
      <c r="J5" s="190">
        <f t="shared" si="1"/>
        <v>474</v>
      </c>
      <c r="K5" s="31"/>
      <c r="L5" s="1" t="s">
        <v>6</v>
      </c>
      <c r="M5" s="119" t="s">
        <v>92</v>
      </c>
      <c r="N5" s="120" t="s">
        <v>251</v>
      </c>
      <c r="O5" s="119" t="s">
        <v>30</v>
      </c>
      <c r="P5" s="9">
        <v>29</v>
      </c>
      <c r="R5" s="60" t="s">
        <v>6</v>
      </c>
      <c r="S5" s="131" t="s">
        <v>206</v>
      </c>
      <c r="T5" s="6" t="s">
        <v>425</v>
      </c>
      <c r="U5" s="6" t="s">
        <v>426</v>
      </c>
      <c r="V5" s="187">
        <v>45</v>
      </c>
      <c r="X5" s="1" t="s">
        <v>6</v>
      </c>
      <c r="Y5" s="125">
        <f t="shared" si="2"/>
        <v>43.5</v>
      </c>
      <c r="Z5" s="107"/>
      <c r="AA5" s="106"/>
    </row>
    <row r="6" spans="2:28" ht="12.75" customHeight="1" x14ac:dyDescent="0.3">
      <c r="B6" s="139" t="str">
        <f t="shared" si="0"/>
        <v>HALİL İBRAHİM ZER</v>
      </c>
      <c r="C6" s="125" t="s">
        <v>206</v>
      </c>
      <c r="D6" s="107" t="s">
        <v>425</v>
      </c>
      <c r="E6" s="106" t="s">
        <v>426</v>
      </c>
      <c r="F6" s="177"/>
      <c r="G6" s="178">
        <v>400</v>
      </c>
      <c r="H6" s="179">
        <v>26</v>
      </c>
      <c r="I6" s="188">
        <v>45</v>
      </c>
      <c r="J6" s="190">
        <f t="shared" si="1"/>
        <v>471</v>
      </c>
      <c r="K6" s="31"/>
      <c r="L6" s="1" t="s">
        <v>8</v>
      </c>
      <c r="M6" s="119" t="s">
        <v>173</v>
      </c>
      <c r="N6" s="120" t="s">
        <v>81</v>
      </c>
      <c r="O6" s="119" t="s">
        <v>33</v>
      </c>
      <c r="P6" s="9">
        <v>28</v>
      </c>
      <c r="R6" s="60" t="s">
        <v>8</v>
      </c>
      <c r="S6" s="131" t="s">
        <v>86</v>
      </c>
      <c r="T6" s="6" t="s">
        <v>57</v>
      </c>
      <c r="U6" s="6" t="s">
        <v>30</v>
      </c>
      <c r="V6" s="187">
        <v>44</v>
      </c>
      <c r="X6" s="1" t="s">
        <v>8</v>
      </c>
      <c r="Y6" s="125">
        <f t="shared" si="2"/>
        <v>42</v>
      </c>
      <c r="Z6" s="107"/>
      <c r="AA6" s="106"/>
    </row>
    <row r="7" spans="2:28" ht="12.75" customHeight="1" x14ac:dyDescent="0.3">
      <c r="B7" s="139" t="str">
        <f t="shared" si="0"/>
        <v>ARDA MURAT EDİS</v>
      </c>
      <c r="C7" s="125" t="s">
        <v>92</v>
      </c>
      <c r="D7" s="107" t="s">
        <v>251</v>
      </c>
      <c r="E7" s="106" t="s">
        <v>30</v>
      </c>
      <c r="F7" s="177"/>
      <c r="G7" s="178">
        <v>400</v>
      </c>
      <c r="H7" s="179">
        <v>29</v>
      </c>
      <c r="I7" s="188">
        <v>40</v>
      </c>
      <c r="J7" s="190">
        <f t="shared" si="1"/>
        <v>469</v>
      </c>
      <c r="K7" s="31"/>
      <c r="L7" s="1" t="s">
        <v>9</v>
      </c>
      <c r="M7" s="119" t="s">
        <v>208</v>
      </c>
      <c r="N7" s="120" t="s">
        <v>147</v>
      </c>
      <c r="O7" s="119" t="s">
        <v>39</v>
      </c>
      <c r="P7" s="9">
        <v>27</v>
      </c>
      <c r="R7" s="60" t="s">
        <v>9</v>
      </c>
      <c r="S7" s="131" t="s">
        <v>61</v>
      </c>
      <c r="T7" s="6" t="s">
        <v>155</v>
      </c>
      <c r="U7" s="6" t="s">
        <v>41</v>
      </c>
      <c r="V7" s="187">
        <v>43</v>
      </c>
      <c r="X7" s="1" t="s">
        <v>9</v>
      </c>
      <c r="Y7" s="125">
        <f t="shared" si="2"/>
        <v>40.5</v>
      </c>
      <c r="Z7" s="107"/>
      <c r="AA7" s="106"/>
    </row>
    <row r="8" spans="2:28" ht="12.75" customHeight="1" x14ac:dyDescent="0.3">
      <c r="B8" s="139" t="str">
        <f t="shared" si="0"/>
        <v>MUSTAFA NEBHAN</v>
      </c>
      <c r="C8" s="125" t="s">
        <v>59</v>
      </c>
      <c r="D8" s="107" t="s">
        <v>424</v>
      </c>
      <c r="E8" s="106" t="s">
        <v>30</v>
      </c>
      <c r="F8" s="177"/>
      <c r="G8" s="178">
        <v>400</v>
      </c>
      <c r="H8" s="179">
        <v>25</v>
      </c>
      <c r="I8" s="188">
        <v>42</v>
      </c>
      <c r="J8" s="190">
        <f t="shared" si="1"/>
        <v>467</v>
      </c>
      <c r="K8" s="31"/>
      <c r="L8" s="1" t="s">
        <v>10</v>
      </c>
      <c r="M8" s="119" t="s">
        <v>206</v>
      </c>
      <c r="N8" s="120" t="s">
        <v>425</v>
      </c>
      <c r="O8" s="119" t="s">
        <v>426</v>
      </c>
      <c r="P8" s="9">
        <v>26</v>
      </c>
      <c r="R8" s="60" t="s">
        <v>10</v>
      </c>
      <c r="S8" s="131" t="s">
        <v>59</v>
      </c>
      <c r="T8" s="6" t="s">
        <v>57</v>
      </c>
      <c r="U8" s="6" t="s">
        <v>30</v>
      </c>
      <c r="V8" s="187">
        <v>42</v>
      </c>
      <c r="X8" s="1" t="s">
        <v>10</v>
      </c>
      <c r="Y8" s="125">
        <f t="shared" si="2"/>
        <v>39</v>
      </c>
      <c r="Z8" s="107"/>
      <c r="AA8" s="106"/>
    </row>
    <row r="9" spans="2:28" ht="12.75" customHeight="1" x14ac:dyDescent="0.3">
      <c r="B9" s="139" t="str">
        <f t="shared" si="0"/>
        <v>MUHAMMED ALİ ATAKUL</v>
      </c>
      <c r="C9" s="126" t="s">
        <v>86</v>
      </c>
      <c r="D9" s="107" t="s">
        <v>424</v>
      </c>
      <c r="E9" s="106" t="s">
        <v>30</v>
      </c>
      <c r="F9" s="177"/>
      <c r="G9" s="178">
        <v>400</v>
      </c>
      <c r="H9" s="179">
        <v>22</v>
      </c>
      <c r="I9" s="188">
        <v>44</v>
      </c>
      <c r="J9" s="190">
        <f t="shared" si="1"/>
        <v>466</v>
      </c>
      <c r="K9" s="31"/>
      <c r="L9" s="1" t="s">
        <v>11</v>
      </c>
      <c r="M9" s="119" t="s">
        <v>59</v>
      </c>
      <c r="N9" s="120" t="s">
        <v>424</v>
      </c>
      <c r="O9" s="119" t="s">
        <v>30</v>
      </c>
      <c r="P9" s="9">
        <v>25</v>
      </c>
      <c r="R9" s="60" t="s">
        <v>11</v>
      </c>
      <c r="S9" s="131" t="s">
        <v>87</v>
      </c>
      <c r="T9" s="6" t="s">
        <v>31</v>
      </c>
      <c r="U9" s="6" t="s">
        <v>30</v>
      </c>
      <c r="V9" s="187">
        <v>41</v>
      </c>
      <c r="X9" s="1" t="s">
        <v>11</v>
      </c>
      <c r="Y9" s="125">
        <f t="shared" si="2"/>
        <v>37.5</v>
      </c>
      <c r="Z9" s="107"/>
      <c r="AA9" s="106"/>
    </row>
    <row r="10" spans="2:28" ht="12.75" customHeight="1" x14ac:dyDescent="0.3">
      <c r="B10" s="139" t="str">
        <f t="shared" si="0"/>
        <v>MUHAMMED CAN BİLGE</v>
      </c>
      <c r="C10" s="126" t="s">
        <v>208</v>
      </c>
      <c r="D10" s="107" t="s">
        <v>147</v>
      </c>
      <c r="E10" s="106" t="s">
        <v>39</v>
      </c>
      <c r="F10" s="177"/>
      <c r="G10" s="178">
        <v>400</v>
      </c>
      <c r="H10" s="179">
        <v>27</v>
      </c>
      <c r="I10" s="188">
        <v>38</v>
      </c>
      <c r="J10" s="190">
        <f t="shared" si="1"/>
        <v>465</v>
      </c>
      <c r="K10" s="31"/>
      <c r="L10" s="1" t="s">
        <v>13</v>
      </c>
      <c r="M10" s="119" t="s">
        <v>213</v>
      </c>
      <c r="N10" s="120" t="s">
        <v>147</v>
      </c>
      <c r="O10" s="119" t="s">
        <v>39</v>
      </c>
      <c r="P10" s="9">
        <v>24</v>
      </c>
      <c r="R10" s="60" t="s">
        <v>13</v>
      </c>
      <c r="S10" s="131" t="s">
        <v>92</v>
      </c>
      <c r="T10" s="6" t="s">
        <v>31</v>
      </c>
      <c r="U10" s="6" t="s">
        <v>30</v>
      </c>
      <c r="V10" s="187">
        <v>40</v>
      </c>
      <c r="X10" s="1" t="s">
        <v>13</v>
      </c>
      <c r="Y10" s="125">
        <f t="shared" si="2"/>
        <v>36</v>
      </c>
      <c r="Z10" s="107"/>
      <c r="AA10" s="106"/>
    </row>
    <row r="11" spans="2:28" ht="12.75" customHeight="1" x14ac:dyDescent="0.3">
      <c r="B11" s="139" t="str">
        <f t="shared" si="0"/>
        <v>ONUR DURAN</v>
      </c>
      <c r="C11" s="126" t="s">
        <v>87</v>
      </c>
      <c r="D11" s="107" t="s">
        <v>251</v>
      </c>
      <c r="E11" s="106" t="s">
        <v>30</v>
      </c>
      <c r="F11" s="177"/>
      <c r="G11" s="178">
        <v>400</v>
      </c>
      <c r="H11" s="179">
        <v>21</v>
      </c>
      <c r="I11" s="188">
        <v>41</v>
      </c>
      <c r="J11" s="190">
        <f t="shared" si="1"/>
        <v>462</v>
      </c>
      <c r="K11" s="31"/>
      <c r="L11" s="1" t="s">
        <v>14</v>
      </c>
      <c r="M11" s="119" t="s">
        <v>209</v>
      </c>
      <c r="N11" s="120" t="s">
        <v>81</v>
      </c>
      <c r="O11" s="119" t="s">
        <v>33</v>
      </c>
      <c r="P11" s="9">
        <v>23</v>
      </c>
      <c r="R11" s="60" t="s">
        <v>14</v>
      </c>
      <c r="S11" s="131" t="s">
        <v>209</v>
      </c>
      <c r="T11" s="6" t="s">
        <v>81</v>
      </c>
      <c r="U11" s="6" t="s">
        <v>33</v>
      </c>
      <c r="V11" s="187">
        <v>39</v>
      </c>
      <c r="X11" s="1" t="s">
        <v>14</v>
      </c>
      <c r="Y11" s="125">
        <f t="shared" si="2"/>
        <v>34.5</v>
      </c>
      <c r="Z11" s="107"/>
      <c r="AA11" s="106"/>
    </row>
    <row r="12" spans="2:28" ht="12.75" customHeight="1" x14ac:dyDescent="0.3">
      <c r="B12" s="139" t="str">
        <f t="shared" si="0"/>
        <v>YUSUF GAYGISIZ</v>
      </c>
      <c r="C12" s="126" t="s">
        <v>209</v>
      </c>
      <c r="D12" s="107" t="s">
        <v>81</v>
      </c>
      <c r="E12" s="106" t="s">
        <v>33</v>
      </c>
      <c r="F12" s="177"/>
      <c r="G12" s="178">
        <v>400</v>
      </c>
      <c r="H12" s="179">
        <v>23</v>
      </c>
      <c r="I12" s="188">
        <v>39</v>
      </c>
      <c r="J12" s="190">
        <f t="shared" si="1"/>
        <v>462</v>
      </c>
      <c r="K12" s="31"/>
      <c r="L12" s="1" t="s">
        <v>15</v>
      </c>
      <c r="M12" s="119" t="s">
        <v>86</v>
      </c>
      <c r="N12" s="120" t="s">
        <v>424</v>
      </c>
      <c r="O12" s="119" t="s">
        <v>30</v>
      </c>
      <c r="P12" s="9">
        <v>22</v>
      </c>
      <c r="R12" s="60" t="s">
        <v>15</v>
      </c>
      <c r="S12" s="131" t="s">
        <v>208</v>
      </c>
      <c r="T12" s="6" t="s">
        <v>147</v>
      </c>
      <c r="U12" s="6" t="s">
        <v>39</v>
      </c>
      <c r="V12" s="187">
        <v>38</v>
      </c>
      <c r="X12" s="1" t="s">
        <v>15</v>
      </c>
      <c r="Y12" s="125">
        <f t="shared" si="2"/>
        <v>33</v>
      </c>
      <c r="Z12" s="107"/>
      <c r="AA12" s="106"/>
    </row>
    <row r="13" spans="2:28" ht="12.75" customHeight="1" x14ac:dyDescent="0.3">
      <c r="B13" s="139" t="str">
        <f t="shared" si="0"/>
        <v>MEHMET TALHA KOÇAK</v>
      </c>
      <c r="C13" s="126" t="s">
        <v>213</v>
      </c>
      <c r="D13" s="107" t="s">
        <v>147</v>
      </c>
      <c r="E13" s="106" t="s">
        <v>39</v>
      </c>
      <c r="F13" s="177"/>
      <c r="G13" s="178">
        <v>400</v>
      </c>
      <c r="H13" s="179">
        <v>24</v>
      </c>
      <c r="I13" s="188">
        <v>37</v>
      </c>
      <c r="J13" s="190">
        <f t="shared" si="1"/>
        <v>461</v>
      </c>
      <c r="K13" s="31"/>
      <c r="L13" s="1" t="s">
        <v>17</v>
      </c>
      <c r="M13" s="119" t="s">
        <v>87</v>
      </c>
      <c r="N13" s="120" t="s">
        <v>251</v>
      </c>
      <c r="O13" s="119" t="s">
        <v>30</v>
      </c>
      <c r="P13" s="9">
        <v>21</v>
      </c>
      <c r="R13" s="60" t="s">
        <v>17</v>
      </c>
      <c r="S13" s="131" t="s">
        <v>213</v>
      </c>
      <c r="T13" s="6" t="s">
        <v>147</v>
      </c>
      <c r="U13" s="6" t="s">
        <v>39</v>
      </c>
      <c r="V13" s="187">
        <v>37</v>
      </c>
      <c r="X13" s="1" t="s">
        <v>17</v>
      </c>
      <c r="Y13" s="125">
        <f t="shared" si="2"/>
        <v>31.5</v>
      </c>
      <c r="Z13" s="107"/>
      <c r="AA13" s="106"/>
    </row>
    <row r="14" spans="2:28" ht="12.75" customHeight="1" x14ac:dyDescent="0.3">
      <c r="B14" s="139" t="str">
        <f t="shared" si="0"/>
        <v>KUZEY GÜNDOĞDU</v>
      </c>
      <c r="C14" s="125" t="s">
        <v>175</v>
      </c>
      <c r="D14" s="107" t="s">
        <v>424</v>
      </c>
      <c r="E14" s="106" t="s">
        <v>30</v>
      </c>
      <c r="F14" s="177"/>
      <c r="G14" s="178">
        <v>400</v>
      </c>
      <c r="H14" s="179">
        <v>18</v>
      </c>
      <c r="I14" s="188">
        <v>36</v>
      </c>
      <c r="J14" s="190">
        <f t="shared" si="1"/>
        <v>454</v>
      </c>
      <c r="K14" s="31"/>
      <c r="L14" s="1" t="s">
        <v>18</v>
      </c>
      <c r="M14" s="119" t="s">
        <v>207</v>
      </c>
      <c r="N14" s="120" t="s">
        <v>81</v>
      </c>
      <c r="O14" s="119" t="s">
        <v>33</v>
      </c>
      <c r="P14" s="9">
        <v>20</v>
      </c>
      <c r="R14" s="60" t="s">
        <v>18</v>
      </c>
      <c r="S14" s="131" t="s">
        <v>175</v>
      </c>
      <c r="T14" s="6" t="s">
        <v>57</v>
      </c>
      <c r="U14" s="6" t="s">
        <v>30</v>
      </c>
      <c r="V14" s="187">
        <v>36</v>
      </c>
      <c r="X14" s="1" t="s">
        <v>18</v>
      </c>
      <c r="Y14" s="125">
        <f t="shared" si="2"/>
        <v>30</v>
      </c>
      <c r="Z14" s="107"/>
      <c r="AA14" s="106"/>
    </row>
    <row r="15" spans="2:28" ht="12.75" customHeight="1" x14ac:dyDescent="0.3">
      <c r="B15" s="139" t="str">
        <f t="shared" si="0"/>
        <v>YUNUS GAYGISIZ</v>
      </c>
      <c r="C15" s="126" t="s">
        <v>207</v>
      </c>
      <c r="D15" s="107" t="s">
        <v>81</v>
      </c>
      <c r="E15" s="106" t="s">
        <v>33</v>
      </c>
      <c r="F15" s="177"/>
      <c r="G15" s="178">
        <v>400</v>
      </c>
      <c r="H15" s="179">
        <v>20</v>
      </c>
      <c r="I15" s="188"/>
      <c r="J15" s="190">
        <f t="shared" si="1"/>
        <v>420</v>
      </c>
      <c r="K15" s="31"/>
      <c r="L15" s="1" t="s">
        <v>19</v>
      </c>
      <c r="M15" s="119" t="s">
        <v>211</v>
      </c>
      <c r="N15" s="120" t="s">
        <v>251</v>
      </c>
      <c r="O15" s="119" t="s">
        <v>30</v>
      </c>
      <c r="P15" s="9">
        <v>19</v>
      </c>
      <c r="R15" s="60" t="s">
        <v>19</v>
      </c>
      <c r="S15" s="131"/>
      <c r="V15" s="187">
        <v>35</v>
      </c>
      <c r="X15" s="1" t="s">
        <v>19</v>
      </c>
      <c r="Y15" s="125">
        <f t="shared" si="2"/>
        <v>28.5</v>
      </c>
      <c r="Z15" s="107"/>
      <c r="AA15" s="106"/>
    </row>
    <row r="16" spans="2:28" ht="12.75" customHeight="1" x14ac:dyDescent="0.3">
      <c r="B16" s="139" t="str">
        <f t="shared" si="0"/>
        <v>ALİ EFE DEPE</v>
      </c>
      <c r="C16" s="125" t="s">
        <v>211</v>
      </c>
      <c r="D16" s="107" t="s">
        <v>251</v>
      </c>
      <c r="E16" s="106" t="s">
        <v>30</v>
      </c>
      <c r="F16" s="177"/>
      <c r="G16" s="178">
        <v>400</v>
      </c>
      <c r="H16" s="179">
        <v>19</v>
      </c>
      <c r="I16" s="188"/>
      <c r="J16" s="190">
        <f t="shared" si="1"/>
        <v>419</v>
      </c>
      <c r="K16" s="31"/>
      <c r="L16" s="1" t="s">
        <v>20</v>
      </c>
      <c r="M16" s="119" t="s">
        <v>175</v>
      </c>
      <c r="N16" s="120" t="s">
        <v>424</v>
      </c>
      <c r="O16" s="119" t="s">
        <v>30</v>
      </c>
      <c r="P16" s="9">
        <v>18</v>
      </c>
      <c r="R16" s="60" t="s">
        <v>20</v>
      </c>
      <c r="S16" s="131"/>
      <c r="V16" s="187">
        <v>34</v>
      </c>
      <c r="X16" s="1" t="s">
        <v>20</v>
      </c>
      <c r="Y16" s="125">
        <f t="shared" si="2"/>
        <v>27</v>
      </c>
      <c r="Z16" s="107"/>
      <c r="AA16" s="106"/>
    </row>
    <row r="17" spans="2:27" ht="12.75" customHeight="1" x14ac:dyDescent="0.3">
      <c r="B17" s="139" t="str">
        <f t="shared" si="0"/>
        <v>UĞURCAN DURSUN</v>
      </c>
      <c r="C17" s="126" t="s">
        <v>60</v>
      </c>
      <c r="D17" s="107" t="s">
        <v>427</v>
      </c>
      <c r="E17" s="106" t="s">
        <v>30</v>
      </c>
      <c r="F17" s="177"/>
      <c r="G17" s="178">
        <v>400</v>
      </c>
      <c r="H17" s="179">
        <v>17</v>
      </c>
      <c r="I17" s="195"/>
      <c r="J17" s="190">
        <f t="shared" si="1"/>
        <v>417</v>
      </c>
      <c r="K17" s="31"/>
      <c r="L17" s="1" t="s">
        <v>21</v>
      </c>
      <c r="M17" s="119" t="s">
        <v>60</v>
      </c>
      <c r="N17" s="120" t="s">
        <v>427</v>
      </c>
      <c r="O17" s="119" t="s">
        <v>30</v>
      </c>
      <c r="P17" s="9">
        <v>17</v>
      </c>
      <c r="R17" s="60" t="s">
        <v>21</v>
      </c>
      <c r="S17" s="131"/>
      <c r="V17" s="187">
        <v>33</v>
      </c>
      <c r="X17" s="1" t="s">
        <v>21</v>
      </c>
      <c r="Y17" s="125">
        <f t="shared" si="2"/>
        <v>25.5</v>
      </c>
      <c r="Z17" s="107"/>
      <c r="AA17" s="106"/>
    </row>
    <row r="18" spans="2:27" ht="12.75" customHeight="1" x14ac:dyDescent="0.3">
      <c r="B18" s="139" t="str">
        <f t="shared" si="0"/>
        <v>AHMET EREN ÖZTERLEMEZ</v>
      </c>
      <c r="C18" s="126" t="s">
        <v>210</v>
      </c>
      <c r="D18" s="107" t="s">
        <v>75</v>
      </c>
      <c r="E18" s="106" t="s">
        <v>76</v>
      </c>
      <c r="F18" s="177"/>
      <c r="G18" s="178">
        <v>400</v>
      </c>
      <c r="H18" s="179">
        <v>16</v>
      </c>
      <c r="I18" s="195"/>
      <c r="J18" s="190">
        <f t="shared" si="1"/>
        <v>416</v>
      </c>
      <c r="K18" s="31"/>
      <c r="L18" s="1" t="s">
        <v>22</v>
      </c>
      <c r="M18" s="119" t="s">
        <v>177</v>
      </c>
      <c r="N18" s="120" t="s">
        <v>124</v>
      </c>
      <c r="O18" s="119" t="s">
        <v>38</v>
      </c>
      <c r="P18" s="9">
        <v>16</v>
      </c>
      <c r="X18" s="1" t="s">
        <v>22</v>
      </c>
      <c r="Y18" s="125"/>
      <c r="Z18" s="107"/>
      <c r="AA18" s="106"/>
    </row>
    <row r="19" spans="2:27" ht="12.75" customHeight="1" x14ac:dyDescent="0.3">
      <c r="B19" s="139" t="str">
        <f t="shared" si="0"/>
        <v>ALİ EREN ULUSAKARYA</v>
      </c>
      <c r="C19" s="125" t="s">
        <v>177</v>
      </c>
      <c r="D19" s="107" t="s">
        <v>124</v>
      </c>
      <c r="E19" s="106" t="s">
        <v>38</v>
      </c>
      <c r="F19" s="177"/>
      <c r="G19" s="178">
        <v>400</v>
      </c>
      <c r="H19" s="179">
        <v>16</v>
      </c>
      <c r="I19" s="195"/>
      <c r="J19" s="190">
        <f t="shared" si="1"/>
        <v>416</v>
      </c>
      <c r="K19" s="31"/>
      <c r="L19" s="1" t="s">
        <v>22</v>
      </c>
      <c r="M19" s="119" t="s">
        <v>210</v>
      </c>
      <c r="N19" s="120" t="s">
        <v>75</v>
      </c>
      <c r="O19" s="119" t="s">
        <v>76</v>
      </c>
      <c r="P19" s="9">
        <v>16</v>
      </c>
      <c r="X19" s="1" t="s">
        <v>22</v>
      </c>
      <c r="Y19" s="125"/>
      <c r="Z19" s="107"/>
      <c r="AA19" s="106"/>
    </row>
    <row r="20" spans="2:27" ht="12.75" customHeight="1" x14ac:dyDescent="0.3">
      <c r="B20" s="139" t="str">
        <f t="shared" si="0"/>
        <v>ARDA EMRE YENEN</v>
      </c>
      <c r="C20" s="125" t="s">
        <v>428</v>
      </c>
      <c r="D20" s="107" t="s">
        <v>124</v>
      </c>
      <c r="E20" s="106" t="s">
        <v>38</v>
      </c>
      <c r="F20" s="177"/>
      <c r="G20" s="178">
        <v>400</v>
      </c>
      <c r="H20" s="179">
        <v>16</v>
      </c>
      <c r="I20" s="195"/>
      <c r="J20" s="190">
        <f t="shared" si="1"/>
        <v>416</v>
      </c>
      <c r="K20" s="31"/>
      <c r="L20" s="1" t="s">
        <v>22</v>
      </c>
      <c r="M20" s="119" t="s">
        <v>428</v>
      </c>
      <c r="N20" s="120" t="s">
        <v>124</v>
      </c>
      <c r="O20" s="119" t="s">
        <v>38</v>
      </c>
      <c r="P20" s="9">
        <v>16</v>
      </c>
      <c r="X20" s="1" t="s">
        <v>22</v>
      </c>
      <c r="Y20" s="125"/>
      <c r="Z20" s="107"/>
      <c r="AA20" s="106"/>
    </row>
    <row r="21" spans="2:27" ht="12.75" customHeight="1" x14ac:dyDescent="0.3">
      <c r="B21" s="139" t="str">
        <f t="shared" si="0"/>
        <v>ASAF TAHA EKER</v>
      </c>
      <c r="C21" s="125" t="s">
        <v>178</v>
      </c>
      <c r="D21" s="107" t="s">
        <v>432</v>
      </c>
      <c r="E21" s="106" t="s">
        <v>30</v>
      </c>
      <c r="F21" s="177"/>
      <c r="G21" s="178">
        <v>400</v>
      </c>
      <c r="H21" s="179">
        <v>16</v>
      </c>
      <c r="I21" s="195"/>
      <c r="J21" s="190">
        <f t="shared" si="1"/>
        <v>416</v>
      </c>
      <c r="K21" s="31"/>
      <c r="L21" s="1" t="s">
        <v>22</v>
      </c>
      <c r="M21" s="119" t="s">
        <v>181</v>
      </c>
      <c r="N21" s="120" t="s">
        <v>429</v>
      </c>
      <c r="O21" s="119" t="s">
        <v>419</v>
      </c>
      <c r="P21" s="9">
        <v>16</v>
      </c>
      <c r="X21" s="1" t="s">
        <v>22</v>
      </c>
      <c r="Y21" s="125"/>
      <c r="Z21" s="107"/>
      <c r="AA21" s="106"/>
    </row>
    <row r="22" spans="2:27" ht="12.75" customHeight="1" x14ac:dyDescent="0.3">
      <c r="B22" s="139" t="str">
        <f t="shared" si="0"/>
        <v>BÜLENT ATAKAN</v>
      </c>
      <c r="C22" s="126" t="s">
        <v>181</v>
      </c>
      <c r="D22" s="107" t="s">
        <v>429</v>
      </c>
      <c r="E22" s="106" t="s">
        <v>419</v>
      </c>
      <c r="F22" s="177"/>
      <c r="G22" s="178">
        <v>400</v>
      </c>
      <c r="H22" s="179">
        <v>16</v>
      </c>
      <c r="I22" s="195"/>
      <c r="J22" s="190">
        <f t="shared" si="1"/>
        <v>416</v>
      </c>
      <c r="K22" s="31"/>
      <c r="L22" s="1" t="s">
        <v>22</v>
      </c>
      <c r="M22" s="119" t="s">
        <v>95</v>
      </c>
      <c r="N22" s="120" t="s">
        <v>430</v>
      </c>
      <c r="O22" s="119" t="s">
        <v>3</v>
      </c>
      <c r="P22" s="9">
        <v>16</v>
      </c>
      <c r="X22" s="1" t="s">
        <v>22</v>
      </c>
      <c r="Y22" s="125"/>
      <c r="Z22" s="107"/>
      <c r="AA22" s="106"/>
    </row>
    <row r="23" spans="2:27" ht="12.75" customHeight="1" x14ac:dyDescent="0.3">
      <c r="B23" s="139" t="str">
        <f t="shared" si="0"/>
        <v>DENİZ KAYA</v>
      </c>
      <c r="C23" s="126" t="s">
        <v>212</v>
      </c>
      <c r="D23" s="107" t="s">
        <v>431</v>
      </c>
      <c r="E23" s="106" t="s">
        <v>28</v>
      </c>
      <c r="F23" s="177"/>
      <c r="G23" s="178">
        <v>400</v>
      </c>
      <c r="H23" s="179">
        <v>16</v>
      </c>
      <c r="I23" s="195"/>
      <c r="J23" s="190">
        <f t="shared" si="1"/>
        <v>416</v>
      </c>
      <c r="K23" s="31"/>
      <c r="L23" s="1" t="s">
        <v>22</v>
      </c>
      <c r="M23" s="119" t="s">
        <v>176</v>
      </c>
      <c r="N23" s="120" t="s">
        <v>251</v>
      </c>
      <c r="O23" s="119" t="s">
        <v>30</v>
      </c>
      <c r="P23" s="9">
        <v>16</v>
      </c>
      <c r="X23" s="1" t="s">
        <v>22</v>
      </c>
      <c r="Y23" s="125"/>
      <c r="Z23" s="107"/>
      <c r="AA23" s="106"/>
    </row>
    <row r="24" spans="2:27" ht="12.75" customHeight="1" x14ac:dyDescent="0.3">
      <c r="B24" s="139" t="str">
        <f t="shared" si="0"/>
        <v>EGE BOLAT</v>
      </c>
      <c r="C24" s="126" t="s">
        <v>95</v>
      </c>
      <c r="D24" s="107" t="s">
        <v>430</v>
      </c>
      <c r="E24" s="106" t="s">
        <v>3</v>
      </c>
      <c r="F24" s="177"/>
      <c r="G24" s="178">
        <v>400</v>
      </c>
      <c r="H24" s="179">
        <v>16</v>
      </c>
      <c r="I24" s="195"/>
      <c r="J24" s="190">
        <f t="shared" si="1"/>
        <v>416</v>
      </c>
      <c r="K24" s="31"/>
      <c r="L24" s="1" t="s">
        <v>22</v>
      </c>
      <c r="M24" s="119" t="s">
        <v>212</v>
      </c>
      <c r="N24" s="120" t="s">
        <v>431</v>
      </c>
      <c r="O24" s="119" t="s">
        <v>28</v>
      </c>
      <c r="P24" s="9">
        <v>16</v>
      </c>
      <c r="X24" s="1" t="s">
        <v>22</v>
      </c>
      <c r="Y24" s="125"/>
      <c r="Z24" s="107"/>
      <c r="AA24" s="106"/>
    </row>
    <row r="25" spans="2:27" ht="12.75" customHeight="1" x14ac:dyDescent="0.3">
      <c r="B25" s="139" t="str">
        <f t="shared" si="0"/>
        <v>YİĞİT CAN KAYA</v>
      </c>
      <c r="C25" s="125" t="s">
        <v>176</v>
      </c>
      <c r="D25" s="107" t="s">
        <v>251</v>
      </c>
      <c r="E25" s="106" t="s">
        <v>30</v>
      </c>
      <c r="F25" s="177"/>
      <c r="G25" s="178">
        <v>400</v>
      </c>
      <c r="H25" s="179">
        <v>16</v>
      </c>
      <c r="I25" s="195"/>
      <c r="J25" s="190">
        <f t="shared" si="1"/>
        <v>416</v>
      </c>
      <c r="K25" s="31"/>
      <c r="L25" s="1" t="s">
        <v>22</v>
      </c>
      <c r="M25" s="119" t="s">
        <v>178</v>
      </c>
      <c r="N25" s="120" t="s">
        <v>432</v>
      </c>
      <c r="O25" s="119" t="s">
        <v>30</v>
      </c>
      <c r="P25" s="9">
        <v>16</v>
      </c>
      <c r="X25" s="1" t="s">
        <v>22</v>
      </c>
      <c r="Y25" s="125"/>
      <c r="Z25" s="107"/>
      <c r="AA25" s="106"/>
    </row>
    <row r="26" spans="2:27" ht="12.75" customHeight="1" x14ac:dyDescent="0.3">
      <c r="B26" s="139" t="str">
        <f t="shared" si="0"/>
        <v>ALİ ENES SEREN</v>
      </c>
      <c r="C26" s="126" t="s">
        <v>179</v>
      </c>
      <c r="D26" s="107" t="s">
        <v>393</v>
      </c>
      <c r="E26" s="106" t="s">
        <v>35</v>
      </c>
      <c r="F26" s="177"/>
      <c r="G26" s="178">
        <v>400</v>
      </c>
      <c r="H26" s="179">
        <v>8</v>
      </c>
      <c r="I26" s="195"/>
      <c r="J26" s="190">
        <f t="shared" si="1"/>
        <v>408</v>
      </c>
      <c r="K26" s="31"/>
      <c r="L26" s="1" t="s">
        <v>23</v>
      </c>
      <c r="M26" s="121" t="s">
        <v>433</v>
      </c>
      <c r="N26" s="120" t="s">
        <v>147</v>
      </c>
      <c r="O26" s="119" t="s">
        <v>39</v>
      </c>
      <c r="P26" s="9">
        <v>8</v>
      </c>
      <c r="X26" s="1" t="s">
        <v>23</v>
      </c>
      <c r="Y26" s="125"/>
      <c r="Z26" s="107"/>
      <c r="AA26" s="106"/>
    </row>
    <row r="27" spans="2:27" ht="12.75" customHeight="1" x14ac:dyDescent="0.3">
      <c r="B27" s="139" t="str">
        <f t="shared" si="0"/>
        <v>ALİ KEMAL BUCAK</v>
      </c>
      <c r="C27" s="125" t="s">
        <v>437</v>
      </c>
      <c r="D27" s="107" t="s">
        <v>42</v>
      </c>
      <c r="E27" s="106" t="s">
        <v>30</v>
      </c>
      <c r="F27" s="177"/>
      <c r="G27" s="178">
        <v>400</v>
      </c>
      <c r="H27" s="179">
        <v>8</v>
      </c>
      <c r="I27" s="195"/>
      <c r="J27" s="190">
        <f t="shared" si="1"/>
        <v>408</v>
      </c>
      <c r="K27" s="31"/>
      <c r="L27" s="1" t="s">
        <v>23</v>
      </c>
      <c r="M27" s="121" t="s">
        <v>58</v>
      </c>
      <c r="N27" s="120" t="s">
        <v>434</v>
      </c>
      <c r="O27" s="119" t="s">
        <v>3</v>
      </c>
      <c r="P27" s="9">
        <v>8</v>
      </c>
      <c r="X27" s="1" t="s">
        <v>23</v>
      </c>
      <c r="Y27" s="125"/>
      <c r="Z27" s="107"/>
      <c r="AA27" s="106"/>
    </row>
    <row r="28" spans="2:27" ht="12.75" customHeight="1" x14ac:dyDescent="0.3">
      <c r="B28" s="139" t="str">
        <f t="shared" si="0"/>
        <v>ARDA KEKİLLİOĞLU</v>
      </c>
      <c r="C28" s="125" t="s">
        <v>58</v>
      </c>
      <c r="D28" s="107" t="s">
        <v>434</v>
      </c>
      <c r="E28" s="106" t="s">
        <v>3</v>
      </c>
      <c r="F28" s="177"/>
      <c r="G28" s="178">
        <v>400</v>
      </c>
      <c r="H28" s="179">
        <v>8</v>
      </c>
      <c r="I28" s="195"/>
      <c r="J28" s="190">
        <f t="shared" si="1"/>
        <v>408</v>
      </c>
      <c r="K28" s="31"/>
      <c r="L28" s="1" t="s">
        <v>23</v>
      </c>
      <c r="M28" s="121" t="s">
        <v>182</v>
      </c>
      <c r="N28" s="120" t="s">
        <v>431</v>
      </c>
      <c r="O28" s="119" t="s">
        <v>28</v>
      </c>
      <c r="P28" s="9">
        <v>8</v>
      </c>
      <c r="X28" s="1" t="s">
        <v>23</v>
      </c>
      <c r="Y28" s="125"/>
      <c r="Z28" s="107"/>
      <c r="AA28" s="106"/>
    </row>
    <row r="29" spans="2:27" ht="12.75" customHeight="1" x14ac:dyDescent="0.3">
      <c r="B29" s="139" t="str">
        <f t="shared" si="0"/>
        <v>ARDA SARIASLAN</v>
      </c>
      <c r="C29" s="125" t="s">
        <v>182</v>
      </c>
      <c r="D29" s="107" t="s">
        <v>431</v>
      </c>
      <c r="E29" s="106" t="s">
        <v>28</v>
      </c>
      <c r="F29" s="177"/>
      <c r="G29" s="178">
        <v>400</v>
      </c>
      <c r="H29" s="179">
        <v>8</v>
      </c>
      <c r="I29" s="195"/>
      <c r="J29" s="190">
        <f t="shared" si="1"/>
        <v>408</v>
      </c>
      <c r="K29" s="31"/>
      <c r="L29" s="1" t="s">
        <v>23</v>
      </c>
      <c r="M29" s="121" t="s">
        <v>435</v>
      </c>
      <c r="N29" s="120" t="s">
        <v>42</v>
      </c>
      <c r="O29" s="119" t="s">
        <v>30</v>
      </c>
      <c r="P29" s="9">
        <v>8</v>
      </c>
      <c r="X29" s="1" t="s">
        <v>23</v>
      </c>
      <c r="Y29" s="125"/>
      <c r="Z29" s="107"/>
      <c r="AA29" s="106"/>
    </row>
    <row r="30" spans="2:27" ht="12.75" customHeight="1" x14ac:dyDescent="0.3">
      <c r="B30" s="139" t="str">
        <f t="shared" si="0"/>
        <v>EGEMEN SUAT DOKUR</v>
      </c>
      <c r="C30" s="126" t="s">
        <v>433</v>
      </c>
      <c r="D30" s="107" t="s">
        <v>147</v>
      </c>
      <c r="E30" s="106" t="s">
        <v>39</v>
      </c>
      <c r="F30" s="177"/>
      <c r="G30" s="178">
        <v>400</v>
      </c>
      <c r="H30" s="179">
        <v>8</v>
      </c>
      <c r="I30" s="195"/>
      <c r="J30" s="190">
        <f t="shared" si="1"/>
        <v>408</v>
      </c>
      <c r="K30" s="31"/>
      <c r="L30" s="1" t="s">
        <v>23</v>
      </c>
      <c r="M30" s="121" t="s">
        <v>179</v>
      </c>
      <c r="N30" s="120" t="s">
        <v>393</v>
      </c>
      <c r="O30" s="119" t="s">
        <v>35</v>
      </c>
      <c r="P30" s="9">
        <v>8</v>
      </c>
      <c r="X30" s="1" t="s">
        <v>23</v>
      </c>
      <c r="Y30" s="125"/>
      <c r="Z30" s="107"/>
      <c r="AA30" s="106"/>
    </row>
    <row r="31" spans="2:27" ht="12.75" customHeight="1" x14ac:dyDescent="0.3">
      <c r="B31" s="139" t="str">
        <f t="shared" si="0"/>
        <v>ELYASA EREN SÖNMEZ</v>
      </c>
      <c r="C31" s="126" t="s">
        <v>435</v>
      </c>
      <c r="D31" s="107" t="s">
        <v>42</v>
      </c>
      <c r="E31" s="6" t="s">
        <v>30</v>
      </c>
      <c r="F31" s="177"/>
      <c r="G31" s="178">
        <v>400</v>
      </c>
      <c r="H31" s="179">
        <v>8</v>
      </c>
      <c r="I31" s="195"/>
      <c r="J31" s="190">
        <f t="shared" si="1"/>
        <v>408</v>
      </c>
      <c r="K31" s="31"/>
      <c r="L31" s="1" t="s">
        <v>23</v>
      </c>
      <c r="M31" s="121" t="s">
        <v>226</v>
      </c>
      <c r="N31" s="120" t="s">
        <v>436</v>
      </c>
      <c r="O31" s="119" t="s">
        <v>37</v>
      </c>
      <c r="P31" s="9">
        <v>8</v>
      </c>
      <c r="X31" s="1" t="s">
        <v>23</v>
      </c>
      <c r="Y31" s="125"/>
      <c r="Z31" s="107"/>
      <c r="AA31" s="106"/>
    </row>
    <row r="32" spans="2:27" ht="12.75" customHeight="1" x14ac:dyDescent="0.3">
      <c r="B32" s="139" t="str">
        <f t="shared" si="0"/>
        <v>ERCAN EREN ZER</v>
      </c>
      <c r="C32" s="126" t="s">
        <v>226</v>
      </c>
      <c r="D32" s="107" t="s">
        <v>436</v>
      </c>
      <c r="E32" s="106" t="s">
        <v>37</v>
      </c>
      <c r="F32" s="177"/>
      <c r="G32" s="178">
        <v>400</v>
      </c>
      <c r="H32" s="179">
        <v>8</v>
      </c>
      <c r="I32" s="195"/>
      <c r="J32" s="190">
        <f t="shared" si="1"/>
        <v>408</v>
      </c>
      <c r="K32" s="31"/>
      <c r="L32" s="1" t="s">
        <v>23</v>
      </c>
      <c r="M32" s="121" t="s">
        <v>437</v>
      </c>
      <c r="N32" s="120" t="s">
        <v>42</v>
      </c>
      <c r="O32" s="119" t="s">
        <v>30</v>
      </c>
      <c r="P32" s="9">
        <v>8</v>
      </c>
      <c r="X32" s="1" t="s">
        <v>23</v>
      </c>
      <c r="Y32" s="125"/>
      <c r="Z32" s="107"/>
      <c r="AA32" s="106"/>
    </row>
    <row r="33" spans="2:27" ht="12.75" customHeight="1" x14ac:dyDescent="0.3">
      <c r="B33" s="139" t="str">
        <f t="shared" si="0"/>
        <v>YUNUS EMRE EKREM</v>
      </c>
      <c r="C33" s="126" t="s">
        <v>180</v>
      </c>
      <c r="D33" s="107" t="s">
        <v>438</v>
      </c>
      <c r="E33" s="106" t="s">
        <v>30</v>
      </c>
      <c r="F33" s="177"/>
      <c r="G33" s="178">
        <v>400</v>
      </c>
      <c r="H33" s="179">
        <v>8</v>
      </c>
      <c r="I33" s="195"/>
      <c r="J33" s="190">
        <f t="shared" si="1"/>
        <v>408</v>
      </c>
      <c r="K33" s="31"/>
      <c r="L33" s="1" t="s">
        <v>23</v>
      </c>
      <c r="M33" s="121" t="s">
        <v>180</v>
      </c>
      <c r="N33" s="120" t="s">
        <v>438</v>
      </c>
      <c r="O33" s="119" t="s">
        <v>30</v>
      </c>
      <c r="P33" s="9">
        <v>8</v>
      </c>
      <c r="X33" s="1" t="s">
        <v>23</v>
      </c>
      <c r="Y33" s="125"/>
      <c r="Z33" s="107"/>
      <c r="AA33" s="106"/>
    </row>
    <row r="34" spans="2:27" ht="12.75" customHeight="1" x14ac:dyDescent="0.3">
      <c r="B34" s="139" t="str">
        <f t="shared" si="0"/>
        <v/>
      </c>
      <c r="C34" s="57" t="s">
        <v>156</v>
      </c>
      <c r="E34" s="6"/>
      <c r="F34" s="177"/>
      <c r="H34" s="179"/>
      <c r="I34" s="212"/>
      <c r="J34" s="190">
        <f t="shared" si="1"/>
        <v>0</v>
      </c>
      <c r="K34" s="31"/>
      <c r="L34" s="1"/>
      <c r="M34" s="104"/>
      <c r="N34" s="104"/>
      <c r="O34" s="104"/>
      <c r="X34" s="1"/>
      <c r="Y34" s="126"/>
      <c r="Z34" s="107"/>
      <c r="AA34" s="106"/>
    </row>
    <row r="35" spans="2:27" ht="12.75" customHeight="1" x14ac:dyDescent="0.3">
      <c r="B35" s="139" t="str">
        <f t="shared" si="0"/>
        <v/>
      </c>
      <c r="C35" s="57" t="s">
        <v>156</v>
      </c>
      <c r="E35" s="6"/>
      <c r="F35" s="177"/>
      <c r="H35" s="179"/>
      <c r="I35" s="212"/>
      <c r="J35" s="190">
        <f t="shared" si="1"/>
        <v>0</v>
      </c>
      <c r="K35" s="31"/>
      <c r="L35" s="1"/>
      <c r="M35" s="122"/>
      <c r="N35" s="3"/>
      <c r="O35" s="2"/>
      <c r="X35" s="1"/>
      <c r="Y35" s="126"/>
      <c r="Z35" s="107"/>
      <c r="AA35" s="106"/>
    </row>
    <row r="36" spans="2:27" ht="12.75" customHeight="1" x14ac:dyDescent="0.3">
      <c r="B36" s="139" t="str">
        <f t="shared" si="0"/>
        <v/>
      </c>
      <c r="C36" s="126" t="s">
        <v>156</v>
      </c>
      <c r="D36" s="107"/>
      <c r="E36" s="106"/>
      <c r="F36" s="177"/>
      <c r="H36" s="179"/>
      <c r="I36" s="212"/>
      <c r="J36" s="190">
        <f t="shared" si="1"/>
        <v>0</v>
      </c>
      <c r="K36" s="31"/>
      <c r="L36" s="1"/>
      <c r="M36" s="123"/>
      <c r="N36" s="124"/>
      <c r="O36" s="104"/>
      <c r="X36" s="1"/>
      <c r="Y36" s="126"/>
      <c r="Z36" s="107"/>
      <c r="AA36" s="106"/>
    </row>
    <row r="37" spans="2:27" ht="12.75" customHeight="1" x14ac:dyDescent="0.3">
      <c r="B37" s="139" t="str">
        <f t="shared" si="0"/>
        <v/>
      </c>
      <c r="C37" s="126" t="s">
        <v>156</v>
      </c>
      <c r="D37" s="107"/>
      <c r="E37" s="106"/>
      <c r="F37" s="177"/>
      <c r="H37" s="179"/>
      <c r="I37" s="212"/>
      <c r="J37" s="190">
        <f t="shared" si="1"/>
        <v>0</v>
      </c>
      <c r="K37" s="31"/>
      <c r="L37" s="1"/>
      <c r="M37" s="123"/>
      <c r="N37" s="124"/>
      <c r="O37" s="104"/>
      <c r="X37" s="1"/>
      <c r="Y37" s="126"/>
      <c r="Z37" s="107"/>
      <c r="AA37" s="106"/>
    </row>
    <row r="38" spans="2:27" ht="12.75" customHeight="1" x14ac:dyDescent="0.3">
      <c r="B38" s="139" t="str">
        <f t="shared" si="0"/>
        <v/>
      </c>
      <c r="C38" s="126" t="s">
        <v>156</v>
      </c>
      <c r="D38" s="107"/>
      <c r="E38" s="106"/>
      <c r="F38" s="177"/>
      <c r="H38" s="179"/>
      <c r="I38" s="212"/>
      <c r="J38" s="190">
        <f t="shared" si="1"/>
        <v>0</v>
      </c>
      <c r="K38" s="31"/>
      <c r="L38" s="1"/>
      <c r="M38" s="123"/>
      <c r="N38" s="124"/>
      <c r="O38" s="104"/>
      <c r="X38" s="1"/>
      <c r="Y38" s="126"/>
      <c r="Z38" s="107"/>
      <c r="AA38" s="106"/>
    </row>
    <row r="39" spans="2:27" ht="12.75" customHeight="1" x14ac:dyDescent="0.3">
      <c r="B39" s="139" t="str">
        <f t="shared" si="0"/>
        <v/>
      </c>
      <c r="C39" s="125" t="s">
        <v>156</v>
      </c>
      <c r="D39" s="107"/>
      <c r="E39" s="106"/>
      <c r="F39" s="177"/>
      <c r="H39" s="179"/>
      <c r="I39" s="212"/>
      <c r="J39" s="190">
        <f t="shared" si="1"/>
        <v>0</v>
      </c>
      <c r="K39" s="31"/>
      <c r="L39" s="1"/>
      <c r="M39" s="123"/>
      <c r="N39" s="124"/>
      <c r="O39" s="104"/>
      <c r="X39" s="1"/>
      <c r="Y39" s="126"/>
      <c r="Z39" s="107"/>
      <c r="AA39" s="106"/>
    </row>
    <row r="40" spans="2:27" ht="12.75" customHeight="1" x14ac:dyDescent="0.3">
      <c r="B40" s="139" t="str">
        <f t="shared" si="0"/>
        <v/>
      </c>
      <c r="C40" s="125" t="s">
        <v>156</v>
      </c>
      <c r="D40" s="107"/>
      <c r="E40" s="106"/>
      <c r="F40" s="177"/>
      <c r="H40" s="179"/>
      <c r="I40" s="212"/>
      <c r="J40" s="190">
        <f t="shared" si="1"/>
        <v>0</v>
      </c>
      <c r="K40" s="31"/>
      <c r="L40" s="1"/>
      <c r="M40" s="123"/>
      <c r="N40" s="124"/>
      <c r="O40" s="104"/>
      <c r="X40" s="1"/>
      <c r="Y40" s="126"/>
      <c r="Z40" s="107"/>
      <c r="AA40" s="106"/>
    </row>
    <row r="41" spans="2:27" ht="12.75" customHeight="1" x14ac:dyDescent="0.3">
      <c r="B41" s="139" t="str">
        <f t="shared" si="0"/>
        <v/>
      </c>
      <c r="C41" s="125" t="s">
        <v>156</v>
      </c>
      <c r="D41" s="107"/>
      <c r="E41" s="106"/>
      <c r="F41" s="177"/>
      <c r="H41" s="179"/>
      <c r="I41" s="212"/>
      <c r="J41" s="190">
        <f t="shared" si="1"/>
        <v>0</v>
      </c>
      <c r="K41" s="31"/>
      <c r="L41" s="1"/>
      <c r="M41" s="123"/>
      <c r="N41" s="124"/>
      <c r="O41" s="104"/>
      <c r="X41" s="1"/>
      <c r="Y41" s="126"/>
      <c r="Z41" s="107"/>
      <c r="AA41" s="106"/>
    </row>
    <row r="42" spans="2:27" ht="12.75" customHeight="1" x14ac:dyDescent="0.3">
      <c r="B42" s="139" t="str">
        <f t="shared" si="0"/>
        <v/>
      </c>
      <c r="C42" s="126"/>
      <c r="D42" s="107"/>
      <c r="E42" s="106"/>
      <c r="F42" s="177"/>
      <c r="H42" s="179"/>
      <c r="I42" s="212"/>
      <c r="J42" s="190">
        <f t="shared" si="1"/>
        <v>0</v>
      </c>
      <c r="K42" s="31"/>
      <c r="L42" s="1"/>
      <c r="M42" s="123"/>
      <c r="N42" s="124"/>
      <c r="O42" s="104"/>
      <c r="X42" s="1"/>
      <c r="Y42" s="126"/>
      <c r="Z42" s="107"/>
      <c r="AA42" s="106"/>
    </row>
    <row r="43" spans="2:27" ht="12.75" customHeight="1" x14ac:dyDescent="0.3">
      <c r="B43" s="139" t="str">
        <f t="shared" si="0"/>
        <v/>
      </c>
      <c r="C43" s="125"/>
      <c r="D43" s="107"/>
      <c r="E43" s="106"/>
      <c r="F43" s="177"/>
      <c r="H43" s="179"/>
      <c r="I43" s="212"/>
      <c r="J43" s="190">
        <f t="shared" si="1"/>
        <v>0</v>
      </c>
      <c r="K43" s="31"/>
      <c r="L43" s="1"/>
      <c r="M43" s="123"/>
      <c r="N43" s="124"/>
      <c r="O43" s="104"/>
      <c r="X43" s="1"/>
      <c r="Y43" s="126"/>
      <c r="Z43" s="107"/>
      <c r="AA43" s="106"/>
    </row>
    <row r="44" spans="2:27" ht="12.75" customHeight="1" x14ac:dyDescent="0.3">
      <c r="B44" s="139" t="str">
        <f t="shared" si="0"/>
        <v/>
      </c>
      <c r="E44" s="6"/>
      <c r="F44" s="177"/>
      <c r="H44" s="179"/>
      <c r="I44" s="212"/>
      <c r="J44" s="190">
        <f t="shared" si="1"/>
        <v>0</v>
      </c>
      <c r="K44" s="31"/>
      <c r="L44" s="1"/>
      <c r="M44" s="123"/>
      <c r="N44" s="124"/>
      <c r="O44" s="104"/>
      <c r="X44" s="1"/>
      <c r="Y44" s="126"/>
      <c r="Z44" s="107"/>
      <c r="AA44" s="106"/>
    </row>
    <row r="45" spans="2:27" ht="12.75" customHeight="1" x14ac:dyDescent="0.3">
      <c r="B45" s="139" t="str">
        <f t="shared" si="0"/>
        <v/>
      </c>
      <c r="E45" s="6"/>
      <c r="F45" s="177"/>
      <c r="H45" s="179"/>
      <c r="I45" s="212"/>
      <c r="J45" s="190">
        <f t="shared" si="1"/>
        <v>0</v>
      </c>
      <c r="K45" s="31"/>
      <c r="L45" s="1"/>
      <c r="M45" s="123"/>
      <c r="N45" s="124"/>
      <c r="O45" s="104"/>
      <c r="X45" s="1"/>
      <c r="Y45" s="126"/>
      <c r="Z45" s="107"/>
      <c r="AA45" s="106"/>
    </row>
    <row r="46" spans="2:27" ht="12.75" customHeight="1" x14ac:dyDescent="0.3">
      <c r="B46" s="139" t="str">
        <f t="shared" si="0"/>
        <v/>
      </c>
      <c r="C46" s="125"/>
      <c r="D46" s="107"/>
      <c r="E46" s="106"/>
      <c r="F46" s="177"/>
      <c r="H46" s="179"/>
      <c r="I46" s="212"/>
      <c r="J46" s="190"/>
      <c r="K46" s="31"/>
      <c r="L46" s="1"/>
      <c r="M46" s="123"/>
      <c r="N46" s="124"/>
      <c r="O46" s="104"/>
      <c r="X46" s="1"/>
      <c r="Y46" s="126"/>
      <c r="Z46" s="107"/>
      <c r="AA46" s="106"/>
    </row>
    <row r="47" spans="2:27" ht="12.75" customHeight="1" x14ac:dyDescent="0.3">
      <c r="B47" s="139" t="str">
        <f t="shared" si="0"/>
        <v/>
      </c>
      <c r="E47" s="6"/>
      <c r="F47" s="177"/>
      <c r="H47" s="179"/>
      <c r="I47" s="212"/>
      <c r="J47" s="190"/>
      <c r="K47" s="31"/>
      <c r="L47" s="1"/>
      <c r="M47" s="123"/>
      <c r="N47" s="124"/>
      <c r="O47" s="104"/>
      <c r="X47" s="1"/>
      <c r="Y47" s="126"/>
      <c r="Z47" s="107"/>
      <c r="AA47" s="106"/>
    </row>
    <row r="48" spans="2:27" ht="12.75" customHeight="1" x14ac:dyDescent="0.3">
      <c r="B48" s="139" t="str">
        <f t="shared" si="0"/>
        <v/>
      </c>
      <c r="E48" s="6"/>
      <c r="F48" s="177"/>
      <c r="H48" s="179"/>
      <c r="K48" s="31"/>
      <c r="L48" s="1"/>
      <c r="M48" s="123"/>
      <c r="N48" s="124"/>
      <c r="O48" s="104"/>
      <c r="X48" s="1"/>
      <c r="Y48" s="126"/>
      <c r="Z48" s="107"/>
      <c r="AA48" s="106"/>
    </row>
    <row r="49" spans="2:27" s="6" customFormat="1" ht="12.75" customHeight="1" x14ac:dyDescent="0.3">
      <c r="B49" s="139" t="str">
        <f t="shared" si="0"/>
        <v/>
      </c>
      <c r="C49" s="57"/>
      <c r="F49" s="177"/>
      <c r="G49" s="178"/>
      <c r="H49" s="179"/>
      <c r="I49" s="206"/>
      <c r="J49" s="191"/>
      <c r="K49" s="31"/>
      <c r="L49" s="1"/>
      <c r="M49" s="123"/>
      <c r="N49" s="124"/>
      <c r="O49" s="104"/>
      <c r="P49" s="9"/>
      <c r="Q49" s="9"/>
      <c r="R49" s="9"/>
      <c r="S49" s="9"/>
      <c r="V49" s="9"/>
      <c r="W49" s="9"/>
      <c r="X49" s="1"/>
      <c r="Y49" s="126"/>
      <c r="Z49" s="107"/>
      <c r="AA49" s="106"/>
    </row>
    <row r="50" spans="2:27" s="6" customFormat="1" ht="12.75" customHeight="1" x14ac:dyDescent="0.3">
      <c r="B50" s="139" t="str">
        <f t="shared" si="0"/>
        <v/>
      </c>
      <c r="C50" s="57"/>
      <c r="E50" s="53"/>
      <c r="F50" s="180"/>
      <c r="G50" s="178"/>
      <c r="H50" s="180"/>
      <c r="I50" s="206"/>
      <c r="J50" s="191"/>
      <c r="K50" s="31"/>
      <c r="L50" s="1"/>
      <c r="M50" s="123"/>
      <c r="N50" s="124"/>
      <c r="O50" s="104"/>
      <c r="P50" s="9"/>
      <c r="Q50" s="9"/>
      <c r="R50" s="9"/>
      <c r="S50" s="9"/>
      <c r="V50" s="9"/>
      <c r="W50" s="9"/>
      <c r="X50" s="1"/>
      <c r="Y50" s="126"/>
      <c r="Z50" s="107"/>
      <c r="AA50" s="106"/>
    </row>
    <row r="51" spans="2:27" s="6" customFormat="1" ht="12.75" customHeight="1" x14ac:dyDescent="0.3">
      <c r="B51" s="139" t="str">
        <f t="shared" si="0"/>
        <v/>
      </c>
      <c r="C51" s="57"/>
      <c r="E51" s="53"/>
      <c r="F51" s="180"/>
      <c r="G51" s="178"/>
      <c r="H51" s="180"/>
      <c r="I51" s="206"/>
      <c r="J51" s="191"/>
      <c r="K51" s="31"/>
      <c r="L51" s="1"/>
      <c r="M51" s="123"/>
      <c r="N51" s="124"/>
      <c r="O51" s="104"/>
      <c r="P51" s="9"/>
      <c r="Q51" s="9"/>
      <c r="R51" s="9"/>
      <c r="S51" s="9"/>
      <c r="V51" s="9"/>
      <c r="W51" s="9"/>
      <c r="X51" s="1"/>
      <c r="Y51" s="126"/>
      <c r="Z51" s="107"/>
      <c r="AA51" s="106"/>
    </row>
    <row r="52" spans="2:27" s="6" customFormat="1" ht="12.75" customHeight="1" x14ac:dyDescent="0.3">
      <c r="B52" s="139" t="str">
        <f t="shared" si="0"/>
        <v/>
      </c>
      <c r="C52" s="57"/>
      <c r="E52" s="53"/>
      <c r="F52" s="180"/>
      <c r="G52" s="178"/>
      <c r="H52" s="180"/>
      <c r="I52" s="206"/>
      <c r="J52" s="191"/>
      <c r="K52" s="31"/>
      <c r="L52" s="1"/>
      <c r="M52" s="123"/>
      <c r="N52" s="124"/>
      <c r="O52" s="104"/>
      <c r="P52" s="9"/>
      <c r="Q52" s="9"/>
      <c r="R52" s="9"/>
      <c r="S52" s="9"/>
      <c r="V52" s="9"/>
      <c r="W52" s="9"/>
      <c r="X52" s="1"/>
      <c r="Y52" s="126"/>
      <c r="Z52" s="107"/>
      <c r="AA52" s="106"/>
    </row>
    <row r="53" spans="2:27" s="6" customFormat="1" ht="12.75" customHeight="1" x14ac:dyDescent="0.3">
      <c r="B53" s="139" t="str">
        <f t="shared" si="0"/>
        <v/>
      </c>
      <c r="C53" s="57"/>
      <c r="E53" s="53"/>
      <c r="F53" s="180"/>
      <c r="G53" s="178"/>
      <c r="H53" s="180"/>
      <c r="I53" s="206"/>
      <c r="J53" s="191"/>
      <c r="K53" s="31"/>
      <c r="L53" s="1"/>
      <c r="M53" s="123"/>
      <c r="N53" s="124"/>
      <c r="O53" s="104"/>
      <c r="P53" s="9"/>
      <c r="Q53" s="9"/>
      <c r="R53" s="9"/>
      <c r="S53" s="9"/>
      <c r="V53" s="9"/>
      <c r="W53" s="9"/>
      <c r="X53" s="1"/>
      <c r="Y53" s="126"/>
      <c r="Z53" s="107"/>
      <c r="AA53" s="106"/>
    </row>
    <row r="54" spans="2:27" s="6" customFormat="1" ht="12.75" customHeight="1" x14ac:dyDescent="0.3">
      <c r="B54" s="139" t="str">
        <f t="shared" si="0"/>
        <v/>
      </c>
      <c r="C54" s="57"/>
      <c r="E54" s="53"/>
      <c r="F54" s="180"/>
      <c r="G54" s="178"/>
      <c r="H54" s="180"/>
      <c r="I54" s="206"/>
      <c r="J54" s="191"/>
      <c r="K54" s="31"/>
      <c r="L54" s="1"/>
      <c r="M54" s="123"/>
      <c r="N54" s="124"/>
      <c r="O54" s="104"/>
      <c r="P54" s="9"/>
      <c r="Q54" s="9"/>
      <c r="R54" s="9"/>
      <c r="S54" s="9"/>
      <c r="V54" s="9"/>
      <c r="W54" s="9"/>
      <c r="X54" s="1"/>
      <c r="Y54" s="126"/>
      <c r="Z54" s="107"/>
      <c r="AA54" s="106"/>
    </row>
    <row r="55" spans="2:27" s="6" customFormat="1" ht="12.75" customHeight="1" x14ac:dyDescent="0.3">
      <c r="B55" s="139" t="str">
        <f t="shared" si="0"/>
        <v/>
      </c>
      <c r="C55" s="57"/>
      <c r="E55" s="53"/>
      <c r="F55" s="180"/>
      <c r="G55" s="178"/>
      <c r="H55" s="180"/>
      <c r="I55" s="206"/>
      <c r="J55" s="191"/>
      <c r="K55" s="31"/>
      <c r="L55" s="1"/>
      <c r="M55" s="123"/>
      <c r="N55" s="124"/>
      <c r="O55" s="104"/>
      <c r="P55" s="9"/>
      <c r="Q55" s="9"/>
      <c r="R55" s="9"/>
      <c r="S55" s="9"/>
      <c r="V55" s="9"/>
      <c r="W55" s="9"/>
      <c r="X55" s="1"/>
      <c r="Y55" s="126"/>
      <c r="Z55" s="107"/>
      <c r="AA55" s="106"/>
    </row>
    <row r="56" spans="2:27" s="6" customFormat="1" ht="12.75" customHeight="1" x14ac:dyDescent="0.3">
      <c r="B56" s="139" t="str">
        <f t="shared" si="0"/>
        <v/>
      </c>
      <c r="C56" s="57"/>
      <c r="E56" s="53"/>
      <c r="F56" s="180"/>
      <c r="G56" s="178"/>
      <c r="H56" s="180"/>
      <c r="I56" s="206"/>
      <c r="J56" s="191"/>
      <c r="K56" s="31"/>
      <c r="L56" s="1"/>
      <c r="M56" s="123"/>
      <c r="N56" s="124"/>
      <c r="O56" s="104"/>
      <c r="P56" s="9"/>
      <c r="Q56" s="9"/>
      <c r="R56" s="9"/>
      <c r="S56" s="9"/>
      <c r="V56" s="9"/>
      <c r="W56" s="9"/>
      <c r="X56" s="1"/>
      <c r="Y56" s="126"/>
      <c r="Z56" s="107"/>
      <c r="AA56" s="106"/>
    </row>
    <row r="57" spans="2:27" s="6" customFormat="1" ht="12.75" customHeight="1" x14ac:dyDescent="0.3">
      <c r="B57" s="139" t="str">
        <f t="shared" si="0"/>
        <v/>
      </c>
      <c r="C57" s="57"/>
      <c r="E57" s="53"/>
      <c r="F57" s="180"/>
      <c r="G57" s="178"/>
      <c r="H57" s="180"/>
      <c r="I57" s="206"/>
      <c r="J57" s="191"/>
      <c r="K57" s="31"/>
      <c r="L57" s="1"/>
      <c r="M57" s="123"/>
      <c r="N57" s="124"/>
      <c r="O57" s="104"/>
      <c r="P57" s="9"/>
      <c r="Q57" s="9"/>
      <c r="R57" s="9"/>
      <c r="S57" s="9"/>
      <c r="V57" s="9"/>
      <c r="W57" s="9"/>
      <c r="X57" s="1"/>
      <c r="Y57" s="126"/>
      <c r="Z57" s="107"/>
      <c r="AA57" s="106"/>
    </row>
    <row r="58" spans="2:27" s="6" customFormat="1" ht="12.75" customHeight="1" x14ac:dyDescent="0.3">
      <c r="B58" s="139" t="str">
        <f t="shared" si="0"/>
        <v/>
      </c>
      <c r="C58" s="57"/>
      <c r="E58" s="53"/>
      <c r="F58" s="180"/>
      <c r="G58" s="178"/>
      <c r="H58" s="180"/>
      <c r="I58" s="206"/>
      <c r="J58" s="191"/>
      <c r="K58" s="31"/>
      <c r="L58" s="1"/>
      <c r="M58" s="123"/>
      <c r="N58" s="124"/>
      <c r="O58" s="104"/>
      <c r="P58" s="9"/>
      <c r="Q58" s="9"/>
      <c r="R58" s="9"/>
      <c r="S58" s="9"/>
      <c r="V58" s="9"/>
      <c r="W58" s="9"/>
      <c r="X58" s="1"/>
      <c r="Y58" s="126"/>
      <c r="Z58" s="107"/>
      <c r="AA58" s="106"/>
    </row>
    <row r="59" spans="2:27" s="6" customFormat="1" ht="12.75" customHeight="1" x14ac:dyDescent="0.3">
      <c r="B59" s="139" t="str">
        <f t="shared" si="0"/>
        <v/>
      </c>
      <c r="C59" s="57"/>
      <c r="E59" s="53"/>
      <c r="F59" s="180"/>
      <c r="G59" s="178"/>
      <c r="H59" s="180"/>
      <c r="I59" s="206"/>
      <c r="J59" s="191"/>
      <c r="K59" s="31"/>
      <c r="L59" s="1"/>
      <c r="M59" s="123"/>
      <c r="N59" s="124"/>
      <c r="O59" s="104"/>
      <c r="P59" s="9"/>
      <c r="Q59" s="9"/>
      <c r="R59" s="9"/>
      <c r="S59" s="9"/>
      <c r="V59" s="9"/>
      <c r="W59" s="9"/>
      <c r="X59" s="1"/>
      <c r="Y59" s="126"/>
      <c r="Z59" s="107"/>
      <c r="AA59" s="106"/>
    </row>
    <row r="60" spans="2:27" s="6" customFormat="1" ht="12.75" customHeight="1" x14ac:dyDescent="0.3">
      <c r="B60" s="141"/>
      <c r="C60" s="57"/>
      <c r="E60" s="53"/>
      <c r="F60" s="180"/>
      <c r="G60" s="178"/>
      <c r="H60" s="180"/>
      <c r="I60" s="206"/>
      <c r="J60" s="191"/>
      <c r="K60" s="31"/>
      <c r="L60" s="1"/>
      <c r="M60" s="123"/>
      <c r="N60" s="124"/>
      <c r="O60" s="104"/>
      <c r="P60" s="9"/>
      <c r="Q60" s="9"/>
      <c r="R60" s="9"/>
      <c r="S60" s="9"/>
      <c r="V60" s="9"/>
      <c r="W60" s="9"/>
      <c r="X60" s="1"/>
      <c r="Y60" s="126"/>
      <c r="Z60" s="107"/>
      <c r="AA60" s="106"/>
    </row>
    <row r="61" spans="2:27" s="6" customFormat="1" ht="12.75" customHeight="1" x14ac:dyDescent="0.3">
      <c r="B61" s="141"/>
      <c r="C61" s="57"/>
      <c r="E61" s="53"/>
      <c r="F61" s="180"/>
      <c r="G61" s="178"/>
      <c r="H61" s="180"/>
      <c r="I61" s="206"/>
      <c r="J61" s="191"/>
      <c r="K61" s="31"/>
      <c r="L61" s="1"/>
      <c r="M61" s="123"/>
      <c r="N61" s="124"/>
      <c r="O61" s="104"/>
      <c r="P61" s="9"/>
      <c r="Q61" s="9"/>
      <c r="R61" s="9"/>
      <c r="S61" s="9"/>
      <c r="V61" s="9"/>
      <c r="W61" s="9"/>
      <c r="X61" s="1"/>
      <c r="Y61" s="126"/>
      <c r="Z61" s="107"/>
      <c r="AA61" s="106"/>
    </row>
    <row r="62" spans="2:27" s="6" customFormat="1" ht="12.75" customHeight="1" x14ac:dyDescent="0.3">
      <c r="B62" s="141"/>
      <c r="C62" s="57"/>
      <c r="E62" s="53"/>
      <c r="F62" s="180"/>
      <c r="G62" s="178"/>
      <c r="H62" s="180"/>
      <c r="I62" s="206"/>
      <c r="J62" s="191"/>
      <c r="K62" s="31"/>
      <c r="L62" s="1"/>
      <c r="M62" s="123"/>
      <c r="N62" s="124"/>
      <c r="O62" s="104"/>
      <c r="P62" s="9"/>
      <c r="Q62" s="9"/>
      <c r="R62" s="9"/>
      <c r="S62" s="9"/>
      <c r="V62" s="9"/>
      <c r="W62" s="9"/>
      <c r="X62" s="1"/>
      <c r="Y62" s="126"/>
      <c r="Z62" s="107"/>
      <c r="AA62" s="106"/>
    </row>
    <row r="63" spans="2:27" s="6" customFormat="1" ht="12.75" customHeight="1" x14ac:dyDescent="0.3">
      <c r="F63" s="7"/>
      <c r="G63" s="7"/>
      <c r="H63" s="7"/>
      <c r="I63" s="206"/>
      <c r="J63" s="192"/>
      <c r="K63" s="31"/>
      <c r="L63" s="1"/>
      <c r="M63" s="104"/>
      <c r="N63" s="124"/>
      <c r="O63" s="104"/>
      <c r="P63" s="9"/>
      <c r="Q63" s="9"/>
      <c r="R63" s="9"/>
      <c r="S63" s="9"/>
      <c r="V63" s="9"/>
      <c r="W63" s="9"/>
      <c r="X63" s="1"/>
      <c r="Y63" s="126"/>
      <c r="Z63" s="107"/>
      <c r="AA63" s="106"/>
    </row>
    <row r="64" spans="2:27" s="6" customFormat="1" ht="12.75" customHeight="1" x14ac:dyDescent="0.3">
      <c r="F64" s="7"/>
      <c r="G64" s="7"/>
      <c r="H64" s="7"/>
      <c r="I64" s="206"/>
      <c r="J64" s="192"/>
      <c r="K64" s="31"/>
      <c r="L64" s="1"/>
      <c r="M64" s="104"/>
      <c r="N64" s="124"/>
      <c r="O64" s="104"/>
      <c r="P64" s="9"/>
      <c r="Q64" s="9"/>
      <c r="R64" s="9"/>
      <c r="S64" s="9"/>
      <c r="V64" s="9"/>
      <c r="W64" s="9"/>
      <c r="X64" s="1"/>
      <c r="Y64" s="126"/>
      <c r="Z64" s="107"/>
      <c r="AA64" s="106"/>
    </row>
    <row r="65" spans="2:28" ht="12.75" customHeight="1" x14ac:dyDescent="0.3">
      <c r="B65" s="6"/>
      <c r="C65" s="6"/>
      <c r="E65" s="6"/>
      <c r="F65" s="7"/>
      <c r="G65" s="7"/>
      <c r="H65" s="7"/>
      <c r="I65" s="206"/>
      <c r="J65" s="192"/>
      <c r="K65" s="31"/>
      <c r="L65" s="1"/>
      <c r="M65" s="104"/>
      <c r="N65" s="124"/>
      <c r="O65" s="104"/>
      <c r="X65" s="1"/>
      <c r="Y65" s="126"/>
      <c r="Z65" s="107"/>
      <c r="AA65" s="106"/>
    </row>
    <row r="66" spans="2:28" ht="12.75" customHeight="1" x14ac:dyDescent="0.3">
      <c r="B66" s="6"/>
      <c r="C66" s="6"/>
      <c r="E66" s="6"/>
      <c r="F66" s="7"/>
      <c r="G66" s="7"/>
      <c r="H66" s="7"/>
      <c r="I66" s="206"/>
      <c r="J66" s="192"/>
      <c r="K66" s="31"/>
      <c r="M66" s="104"/>
      <c r="N66" s="124"/>
      <c r="O66" s="104"/>
      <c r="P66" s="6"/>
      <c r="Q66" s="6"/>
      <c r="AB66" s="6"/>
    </row>
    <row r="67" spans="2:28" ht="12.75" customHeight="1" x14ac:dyDescent="0.3">
      <c r="B67" s="6"/>
      <c r="C67" s="6"/>
      <c r="E67" s="6"/>
      <c r="F67" s="7"/>
      <c r="G67" s="7"/>
      <c r="H67" s="7"/>
      <c r="I67" s="206"/>
      <c r="J67" s="192"/>
      <c r="K67" s="31"/>
      <c r="M67" s="104"/>
      <c r="N67" s="124"/>
      <c r="O67" s="104"/>
      <c r="P67" s="6"/>
      <c r="Q67" s="6"/>
      <c r="AB67" s="6"/>
    </row>
    <row r="68" spans="2:28" ht="12.75" customHeight="1" x14ac:dyDescent="0.3">
      <c r="B68" s="6"/>
      <c r="C68" s="6"/>
      <c r="E68" s="6"/>
      <c r="F68" s="7"/>
      <c r="G68" s="7"/>
      <c r="H68" s="7"/>
      <c r="I68" s="206"/>
      <c r="J68" s="192"/>
      <c r="K68" s="31"/>
      <c r="M68" s="122"/>
      <c r="O68" s="9"/>
      <c r="P68" s="6"/>
      <c r="Q68" s="6"/>
      <c r="AB68" s="6"/>
    </row>
    <row r="69" spans="2:28" ht="12.75" customHeight="1" x14ac:dyDescent="0.3">
      <c r="B69" s="6"/>
      <c r="C69" s="6"/>
      <c r="E69" s="6"/>
      <c r="F69" s="7"/>
      <c r="G69" s="7"/>
      <c r="H69" s="7"/>
      <c r="I69" s="206"/>
      <c r="J69" s="192"/>
      <c r="K69" s="31"/>
      <c r="M69" s="122"/>
      <c r="O69" s="9"/>
      <c r="P69" s="6"/>
      <c r="Q69" s="6"/>
      <c r="AB69" s="6"/>
    </row>
    <row r="70" spans="2:28" ht="12.75" customHeight="1" x14ac:dyDescent="0.3">
      <c r="B70" s="6"/>
      <c r="C70" s="6"/>
      <c r="E70" s="6"/>
      <c r="F70" s="7"/>
      <c r="G70" s="7"/>
      <c r="H70" s="7"/>
      <c r="I70" s="206"/>
      <c r="J70" s="192"/>
      <c r="K70" s="31"/>
      <c r="P70" s="6"/>
      <c r="Q70" s="6"/>
      <c r="AB70" s="6"/>
    </row>
    <row r="71" spans="2:28" ht="12.75" customHeight="1" x14ac:dyDescent="0.3">
      <c r="B71" s="6"/>
      <c r="C71" s="6"/>
      <c r="E71" s="6"/>
      <c r="F71" s="7"/>
      <c r="G71" s="7"/>
      <c r="H71" s="7"/>
      <c r="I71" s="206"/>
      <c r="J71" s="192"/>
      <c r="K71" s="31"/>
      <c r="P71" s="6"/>
      <c r="Q71" s="6"/>
      <c r="AB71" s="6"/>
    </row>
    <row r="72" spans="2:28" ht="12.75" customHeight="1" x14ac:dyDescent="0.3">
      <c r="B72" s="6"/>
      <c r="C72" s="6"/>
      <c r="E72" s="6"/>
      <c r="F72" s="7"/>
      <c r="G72" s="7"/>
      <c r="H72" s="7"/>
      <c r="I72" s="206"/>
      <c r="J72" s="192"/>
      <c r="K72" s="31"/>
    </row>
    <row r="73" spans="2:28" ht="12.75" customHeight="1" x14ac:dyDescent="0.3">
      <c r="B73" s="6"/>
      <c r="C73" s="6"/>
      <c r="E73" s="6"/>
      <c r="F73" s="7"/>
      <c r="G73" s="7"/>
      <c r="H73" s="7"/>
      <c r="I73" s="206"/>
      <c r="J73" s="192"/>
      <c r="K73" s="31"/>
    </row>
    <row r="74" spans="2:28" ht="12.75" customHeight="1" x14ac:dyDescent="0.3">
      <c r="B74" s="6"/>
      <c r="C74" s="6"/>
      <c r="E74" s="6"/>
      <c r="F74" s="7"/>
      <c r="G74" s="7"/>
      <c r="H74" s="7"/>
      <c r="I74" s="206"/>
      <c r="J74" s="192"/>
      <c r="K74" s="31"/>
    </row>
    <row r="75" spans="2:28" ht="12.75" customHeight="1" x14ac:dyDescent="0.3">
      <c r="B75" s="6"/>
      <c r="C75" s="6"/>
      <c r="E75" s="6"/>
      <c r="F75" s="7"/>
      <c r="G75" s="7"/>
      <c r="H75" s="7"/>
      <c r="I75" s="206"/>
      <c r="J75" s="192"/>
      <c r="K75" s="31"/>
    </row>
    <row r="76" spans="2:28" ht="12.75" customHeight="1" x14ac:dyDescent="0.3">
      <c r="B76" s="6"/>
      <c r="C76" s="6"/>
      <c r="E76" s="6"/>
      <c r="F76" s="7"/>
      <c r="G76" s="7"/>
      <c r="H76" s="7"/>
      <c r="I76" s="206"/>
      <c r="J76" s="192"/>
      <c r="K76" s="31"/>
    </row>
    <row r="77" spans="2:28" ht="12.75" customHeight="1" x14ac:dyDescent="0.3">
      <c r="B77" s="6"/>
      <c r="C77" s="6"/>
      <c r="E77" s="6"/>
      <c r="F77" s="7"/>
      <c r="G77" s="7"/>
      <c r="H77" s="7"/>
      <c r="I77" s="206"/>
      <c r="J77" s="192"/>
      <c r="K77" s="31"/>
    </row>
    <row r="78" spans="2:28" ht="12.75" customHeight="1" x14ac:dyDescent="0.3">
      <c r="B78" s="6"/>
      <c r="C78" s="6"/>
      <c r="E78" s="6"/>
      <c r="F78" s="7"/>
      <c r="G78" s="7"/>
      <c r="H78" s="7"/>
      <c r="I78" s="206"/>
      <c r="J78" s="192"/>
      <c r="K78" s="31"/>
    </row>
    <row r="79" spans="2:28" ht="12.75" customHeight="1" x14ac:dyDescent="0.3">
      <c r="B79" s="6"/>
      <c r="C79" s="6"/>
      <c r="E79" s="6"/>
      <c r="F79" s="7"/>
      <c r="G79" s="7"/>
      <c r="H79" s="7"/>
      <c r="I79" s="206"/>
      <c r="J79" s="192"/>
      <c r="K79" s="31"/>
    </row>
    <row r="80" spans="2:28" ht="12.75" customHeight="1" x14ac:dyDescent="0.3">
      <c r="B80" s="6"/>
      <c r="C80" s="6"/>
      <c r="E80" s="6"/>
      <c r="F80" s="7"/>
      <c r="G80" s="7"/>
      <c r="H80" s="7"/>
      <c r="I80" s="206"/>
      <c r="J80" s="192"/>
      <c r="K80" s="31"/>
    </row>
    <row r="81" spans="6:23" s="6" customFormat="1" ht="12.75" customHeight="1" x14ac:dyDescent="0.3">
      <c r="F81" s="7"/>
      <c r="G81" s="7"/>
      <c r="H81" s="7"/>
      <c r="I81" s="206"/>
      <c r="J81" s="192"/>
      <c r="K81" s="31"/>
      <c r="W81" s="9"/>
    </row>
    <row r="82" spans="6:23" s="6" customFormat="1" ht="12.75" customHeight="1" x14ac:dyDescent="0.3">
      <c r="F82" s="7"/>
      <c r="G82" s="7"/>
      <c r="H82" s="7"/>
      <c r="I82" s="206"/>
      <c r="J82" s="192"/>
      <c r="K82" s="31"/>
      <c r="W82" s="9"/>
    </row>
    <row r="83" spans="6:23" s="6" customFormat="1" ht="12.75" customHeight="1" x14ac:dyDescent="0.3">
      <c r="F83" s="7"/>
      <c r="G83" s="7"/>
      <c r="H83" s="7"/>
      <c r="I83" s="206"/>
      <c r="J83" s="192"/>
      <c r="K83" s="31"/>
      <c r="W83" s="9"/>
    </row>
    <row r="84" spans="6:23" s="6" customFormat="1" ht="12.75" customHeight="1" x14ac:dyDescent="0.3">
      <c r="F84" s="7"/>
      <c r="G84" s="7"/>
      <c r="H84" s="7"/>
      <c r="I84" s="206"/>
      <c r="J84" s="192"/>
      <c r="K84" s="31"/>
      <c r="W84" s="9"/>
    </row>
    <row r="85" spans="6:23" s="6" customFormat="1" ht="12.75" customHeight="1" x14ac:dyDescent="0.3">
      <c r="F85" s="7"/>
      <c r="G85" s="7"/>
      <c r="H85" s="7"/>
      <c r="I85" s="206"/>
      <c r="J85" s="192"/>
      <c r="W85" s="9"/>
    </row>
    <row r="86" spans="6:23" s="6" customFormat="1" ht="12.75" customHeight="1" x14ac:dyDescent="0.3">
      <c r="F86" s="7"/>
      <c r="G86" s="7"/>
      <c r="H86" s="7"/>
      <c r="I86" s="206"/>
      <c r="J86" s="192"/>
      <c r="W86" s="9"/>
    </row>
    <row r="87" spans="6:23" s="6" customFormat="1" ht="12.75" customHeight="1" x14ac:dyDescent="0.3">
      <c r="F87" s="7"/>
      <c r="G87" s="7"/>
      <c r="H87" s="7"/>
      <c r="I87" s="206"/>
      <c r="J87" s="192"/>
      <c r="W87" s="9"/>
    </row>
    <row r="88" spans="6:23" s="6" customFormat="1" ht="12.75" customHeight="1" x14ac:dyDescent="0.3">
      <c r="F88" s="7"/>
      <c r="G88" s="7"/>
      <c r="H88" s="7"/>
      <c r="I88" s="206"/>
      <c r="J88" s="192"/>
      <c r="W88" s="9"/>
    </row>
    <row r="89" spans="6:23" s="6" customFormat="1" ht="12.75" customHeight="1" x14ac:dyDescent="0.3">
      <c r="F89" s="7"/>
      <c r="G89" s="7"/>
      <c r="H89" s="7"/>
      <c r="I89" s="206"/>
      <c r="J89" s="192"/>
      <c r="W89" s="9"/>
    </row>
    <row r="90" spans="6:23" s="6" customFormat="1" ht="12.75" customHeight="1" x14ac:dyDescent="0.3">
      <c r="F90" s="7"/>
      <c r="G90" s="7"/>
      <c r="H90" s="7"/>
      <c r="I90" s="206"/>
      <c r="J90" s="192"/>
      <c r="W90" s="9"/>
    </row>
    <row r="91" spans="6:23" s="6" customFormat="1" ht="12.75" customHeight="1" x14ac:dyDescent="0.3">
      <c r="F91" s="7"/>
      <c r="G91" s="7"/>
      <c r="H91" s="7"/>
      <c r="I91" s="206"/>
      <c r="J91" s="192"/>
      <c r="W91" s="9"/>
    </row>
    <row r="92" spans="6:23" s="6" customFormat="1" ht="12.75" customHeight="1" x14ac:dyDescent="0.3">
      <c r="F92" s="7"/>
      <c r="G92" s="7"/>
      <c r="H92" s="7"/>
      <c r="I92" s="206"/>
      <c r="J92" s="192"/>
      <c r="W92" s="9"/>
    </row>
    <row r="93" spans="6:23" s="6" customFormat="1" ht="12.75" customHeight="1" x14ac:dyDescent="0.3">
      <c r="F93" s="7"/>
      <c r="G93" s="7"/>
      <c r="H93" s="7"/>
      <c r="I93" s="206"/>
      <c r="J93" s="192"/>
      <c r="W93" s="9"/>
    </row>
    <row r="94" spans="6:23" s="6" customFormat="1" ht="12.75" customHeight="1" x14ac:dyDescent="0.3">
      <c r="F94" s="7"/>
      <c r="G94" s="7"/>
      <c r="H94" s="7"/>
      <c r="I94" s="206"/>
      <c r="J94" s="192"/>
      <c r="W94" s="9"/>
    </row>
    <row r="95" spans="6:23" s="6" customFormat="1" ht="12.75" customHeight="1" x14ac:dyDescent="0.3">
      <c r="F95" s="7"/>
      <c r="G95" s="7"/>
      <c r="H95" s="7"/>
      <c r="I95" s="206"/>
      <c r="J95" s="192"/>
      <c r="W95" s="9"/>
    </row>
    <row r="96" spans="6:23" s="6" customFormat="1" ht="12.75" customHeight="1" x14ac:dyDescent="0.3">
      <c r="F96" s="7"/>
      <c r="G96" s="7"/>
      <c r="H96" s="7"/>
      <c r="I96" s="206"/>
      <c r="J96" s="192"/>
      <c r="W96" s="9"/>
    </row>
    <row r="97" spans="6:23" s="6" customFormat="1" ht="12.75" customHeight="1" x14ac:dyDescent="0.3">
      <c r="F97" s="7"/>
      <c r="G97" s="7"/>
      <c r="H97" s="7"/>
      <c r="I97" s="206"/>
      <c r="J97" s="192"/>
      <c r="W97" s="9"/>
    </row>
    <row r="98" spans="6:23" s="6" customFormat="1" ht="12.75" customHeight="1" x14ac:dyDescent="0.3">
      <c r="F98" s="7"/>
      <c r="G98" s="7"/>
      <c r="H98" s="7"/>
      <c r="I98" s="206"/>
      <c r="J98" s="192"/>
      <c r="W98" s="9"/>
    </row>
    <row r="99" spans="6:23" s="6" customFormat="1" ht="12.75" customHeight="1" x14ac:dyDescent="0.3">
      <c r="F99" s="7"/>
      <c r="G99" s="7"/>
      <c r="H99" s="7"/>
      <c r="I99" s="206"/>
      <c r="J99" s="192"/>
      <c r="W99" s="9"/>
    </row>
    <row r="100" spans="6:23" s="6" customFormat="1" ht="12.75" customHeight="1" x14ac:dyDescent="0.3">
      <c r="F100" s="7"/>
      <c r="G100" s="7"/>
      <c r="H100" s="7"/>
      <c r="I100" s="206"/>
      <c r="J100" s="192"/>
      <c r="W100" s="9"/>
    </row>
    <row r="101" spans="6:23" s="6" customFormat="1" ht="12.75" customHeight="1" x14ac:dyDescent="0.3">
      <c r="F101" s="7"/>
      <c r="G101" s="7"/>
      <c r="H101" s="7"/>
      <c r="I101" s="206"/>
      <c r="J101" s="192"/>
      <c r="W101" s="9"/>
    </row>
    <row r="102" spans="6:23" s="6" customFormat="1" ht="12.75" customHeight="1" x14ac:dyDescent="0.3">
      <c r="F102" s="7"/>
      <c r="G102" s="7"/>
      <c r="H102" s="7"/>
      <c r="I102" s="206"/>
      <c r="J102" s="192"/>
      <c r="W102" s="9"/>
    </row>
    <row r="103" spans="6:23" s="6" customFormat="1" ht="12.75" customHeight="1" x14ac:dyDescent="0.3">
      <c r="F103" s="7"/>
      <c r="G103" s="7"/>
      <c r="H103" s="7"/>
      <c r="I103" s="206"/>
      <c r="J103" s="192"/>
      <c r="W103" s="9"/>
    </row>
    <row r="104" spans="6:23" s="6" customFormat="1" ht="12.75" customHeight="1" x14ac:dyDescent="0.3">
      <c r="F104" s="7"/>
      <c r="G104" s="7"/>
      <c r="H104" s="7"/>
      <c r="I104" s="206"/>
      <c r="J104" s="192"/>
      <c r="W104" s="9"/>
    </row>
    <row r="105" spans="6:23" s="6" customFormat="1" ht="12.75" customHeight="1" x14ac:dyDescent="0.3">
      <c r="F105" s="7"/>
      <c r="G105" s="7"/>
      <c r="H105" s="7"/>
      <c r="I105" s="206"/>
      <c r="J105" s="192"/>
      <c r="W105" s="9"/>
    </row>
    <row r="106" spans="6:23" s="6" customFormat="1" ht="12.75" customHeight="1" x14ac:dyDescent="0.3">
      <c r="F106" s="7"/>
      <c r="G106" s="7"/>
      <c r="H106" s="7"/>
      <c r="I106" s="206"/>
      <c r="J106" s="192"/>
      <c r="W106" s="9"/>
    </row>
    <row r="107" spans="6:23" s="6" customFormat="1" ht="12.75" customHeight="1" x14ac:dyDescent="0.3">
      <c r="F107" s="7"/>
      <c r="G107" s="7"/>
      <c r="H107" s="7"/>
      <c r="I107" s="206"/>
      <c r="J107" s="192"/>
      <c r="W107" s="9"/>
    </row>
    <row r="108" spans="6:23" s="6" customFormat="1" ht="12.75" customHeight="1" x14ac:dyDescent="0.3">
      <c r="F108" s="7"/>
      <c r="G108" s="7"/>
      <c r="H108" s="7"/>
      <c r="I108" s="206"/>
      <c r="J108" s="192"/>
      <c r="W108" s="9"/>
    </row>
    <row r="109" spans="6:23" s="6" customFormat="1" ht="12.75" customHeight="1" x14ac:dyDescent="0.3">
      <c r="F109" s="7"/>
      <c r="G109" s="7"/>
      <c r="H109" s="7"/>
      <c r="I109" s="206"/>
      <c r="J109" s="192"/>
      <c r="W109" s="9"/>
    </row>
    <row r="110" spans="6:23" s="6" customFormat="1" ht="12.75" customHeight="1" x14ac:dyDescent="0.3">
      <c r="F110" s="7"/>
      <c r="G110" s="7"/>
      <c r="H110" s="7"/>
      <c r="I110" s="206"/>
      <c r="J110" s="192"/>
      <c r="W110" s="9"/>
    </row>
    <row r="111" spans="6:23" s="6" customFormat="1" ht="12.75" customHeight="1" x14ac:dyDescent="0.3">
      <c r="F111" s="7"/>
      <c r="G111" s="7"/>
      <c r="H111" s="7"/>
      <c r="I111" s="206"/>
      <c r="J111" s="192"/>
      <c r="W111" s="9"/>
    </row>
    <row r="112" spans="6:23" s="6" customFormat="1" ht="12.75" customHeight="1" x14ac:dyDescent="0.3">
      <c r="F112" s="7"/>
      <c r="G112" s="7"/>
      <c r="H112" s="7"/>
      <c r="I112" s="206"/>
      <c r="J112" s="192"/>
      <c r="W112" s="9"/>
    </row>
    <row r="113" spans="2:23" s="6" customFormat="1" ht="12.75" customHeight="1" x14ac:dyDescent="0.3">
      <c r="F113" s="7"/>
      <c r="G113" s="7"/>
      <c r="H113" s="7"/>
      <c r="I113" s="206"/>
      <c r="J113" s="192"/>
      <c r="W113" s="9"/>
    </row>
    <row r="114" spans="2:23" s="6" customFormat="1" ht="12.75" customHeight="1" x14ac:dyDescent="0.3">
      <c r="F114" s="7"/>
      <c r="G114" s="7"/>
      <c r="H114" s="7"/>
      <c r="I114" s="206"/>
      <c r="J114" s="192"/>
      <c r="W114" s="9"/>
    </row>
    <row r="115" spans="2:23" s="6" customFormat="1" ht="12.75" customHeight="1" x14ac:dyDescent="0.3">
      <c r="F115" s="7"/>
      <c r="G115" s="7"/>
      <c r="H115" s="7"/>
      <c r="I115" s="206"/>
      <c r="J115" s="192"/>
      <c r="W115" s="9"/>
    </row>
    <row r="116" spans="2:23" s="6" customFormat="1" ht="12.75" customHeight="1" x14ac:dyDescent="0.3">
      <c r="F116" s="7"/>
      <c r="G116" s="7"/>
      <c r="H116" s="7"/>
      <c r="I116" s="206"/>
      <c r="J116" s="192"/>
      <c r="W116" s="9"/>
    </row>
    <row r="117" spans="2:23" s="6" customFormat="1" ht="12.75" customHeight="1" x14ac:dyDescent="0.3">
      <c r="F117" s="7"/>
      <c r="G117" s="7"/>
      <c r="H117" s="7"/>
      <c r="I117" s="206"/>
      <c r="J117" s="192"/>
      <c r="W117" s="9"/>
    </row>
    <row r="118" spans="2:23" s="6" customFormat="1" ht="12.75" customHeight="1" x14ac:dyDescent="0.3">
      <c r="F118" s="7"/>
      <c r="G118" s="7"/>
      <c r="H118" s="7"/>
      <c r="I118" s="206"/>
      <c r="J118" s="192"/>
      <c r="W118" s="9"/>
    </row>
    <row r="119" spans="2:23" s="6" customFormat="1" ht="12.75" customHeight="1" x14ac:dyDescent="0.3">
      <c r="F119" s="7"/>
      <c r="G119" s="7"/>
      <c r="H119" s="7"/>
      <c r="I119" s="206"/>
      <c r="J119" s="192"/>
      <c r="W119" s="9"/>
    </row>
    <row r="120" spans="2:23" s="6" customFormat="1" ht="12.75" customHeight="1" x14ac:dyDescent="0.3">
      <c r="F120" s="7"/>
      <c r="G120" s="7"/>
      <c r="H120" s="7"/>
      <c r="I120" s="206"/>
      <c r="J120" s="192"/>
      <c r="W120" s="9"/>
    </row>
    <row r="121" spans="2:23" s="6" customFormat="1" ht="12.75" customHeight="1" x14ac:dyDescent="0.3">
      <c r="F121" s="7"/>
      <c r="G121" s="7"/>
      <c r="H121" s="7"/>
      <c r="I121" s="206"/>
      <c r="J121" s="192"/>
      <c r="W121" s="9"/>
    </row>
    <row r="122" spans="2:23" s="6" customFormat="1" ht="12.75" customHeight="1" x14ac:dyDescent="0.3">
      <c r="F122" s="7"/>
      <c r="G122" s="7"/>
      <c r="H122" s="7"/>
      <c r="I122" s="206"/>
      <c r="J122" s="192"/>
      <c r="W122" s="9"/>
    </row>
    <row r="123" spans="2:23" s="6" customFormat="1" ht="12.75" customHeight="1" x14ac:dyDescent="0.3">
      <c r="F123" s="7"/>
      <c r="G123" s="7"/>
      <c r="H123" s="7"/>
      <c r="I123" s="206"/>
      <c r="J123" s="192"/>
      <c r="W123" s="9"/>
    </row>
    <row r="124" spans="2:23" s="6" customFormat="1" ht="12.75" customHeight="1" x14ac:dyDescent="0.3">
      <c r="F124" s="7"/>
      <c r="G124" s="7"/>
      <c r="H124" s="7"/>
      <c r="I124" s="206"/>
      <c r="J124" s="192"/>
      <c r="W124" s="9"/>
    </row>
    <row r="125" spans="2:23" s="6" customFormat="1" ht="12.75" customHeight="1" x14ac:dyDescent="0.3">
      <c r="F125" s="7"/>
      <c r="G125" s="7"/>
      <c r="H125" s="7"/>
      <c r="I125" s="206"/>
      <c r="J125" s="192"/>
      <c r="W125" s="9"/>
    </row>
    <row r="126" spans="2:23" s="6" customFormat="1" ht="12.75" customHeight="1" x14ac:dyDescent="0.3">
      <c r="F126" s="7"/>
      <c r="G126" s="7"/>
      <c r="H126" s="7"/>
      <c r="I126" s="206"/>
      <c r="J126" s="192"/>
      <c r="W126" s="9"/>
    </row>
    <row r="127" spans="2:23" s="6" customFormat="1" ht="12.75" customHeight="1" x14ac:dyDescent="0.3">
      <c r="F127" s="7"/>
      <c r="G127" s="7"/>
      <c r="H127" s="7"/>
      <c r="I127" s="206"/>
      <c r="J127" s="192"/>
      <c r="W127" s="9"/>
    </row>
    <row r="128" spans="2:23" s="6" customFormat="1" ht="12.75" customHeight="1" x14ac:dyDescent="0.3">
      <c r="B128" s="141"/>
      <c r="C128" s="57"/>
      <c r="E128" s="53"/>
      <c r="F128" s="180"/>
      <c r="G128" s="178"/>
      <c r="H128" s="180"/>
      <c r="I128" s="206"/>
      <c r="J128" s="191"/>
      <c r="W128" s="9"/>
    </row>
    <row r="129" spans="2:23" s="6" customFormat="1" ht="12.75" customHeight="1" x14ac:dyDescent="0.3">
      <c r="B129" s="141"/>
      <c r="C129" s="57"/>
      <c r="E129" s="53"/>
      <c r="F129" s="180"/>
      <c r="G129" s="178"/>
      <c r="H129" s="180"/>
      <c r="I129" s="206"/>
      <c r="J129" s="191"/>
      <c r="W129" s="9"/>
    </row>
  </sheetData>
  <sortState xmlns:xlrd2="http://schemas.microsoft.com/office/spreadsheetml/2017/richdata2" ref="C2:J129">
    <sortCondition descending="1" ref="J2:J129"/>
  </sortState>
  <mergeCells count="3">
    <mergeCell ref="L1:P1"/>
    <mergeCell ref="R1:V1"/>
    <mergeCell ref="X1:AB1"/>
  </mergeCells>
  <phoneticPr fontId="27" type="noConversion"/>
  <conditionalFormatting sqref="B2:B59">
    <cfRule type="duplicateValues" dxfId="72" priority="231"/>
    <cfRule type="duplicateValues" dxfId="71" priority="232"/>
    <cfRule type="duplicateValues" dxfId="70" priority="233"/>
    <cfRule type="duplicateValues" dxfId="69" priority="240"/>
    <cfRule type="duplicateValues" dxfId="68" priority="241"/>
    <cfRule type="duplicateValues" dxfId="67" priority="242"/>
    <cfRule type="duplicateValues" dxfId="66" priority="243"/>
  </conditionalFormatting>
  <conditionalFormatting sqref="C1:C1048576">
    <cfRule type="duplicateValues" dxfId="65" priority="22"/>
    <cfRule type="duplicateValues" dxfId="64" priority="67"/>
  </conditionalFormatting>
  <conditionalFormatting sqref="C5:C1048576 C1">
    <cfRule type="duplicateValues" dxfId="63" priority="103"/>
    <cfRule type="duplicateValues" dxfId="62" priority="104"/>
    <cfRule type="duplicateValues" dxfId="61" priority="105"/>
    <cfRule type="duplicateValues" dxfId="60" priority="106"/>
  </conditionalFormatting>
  <conditionalFormatting sqref="D2:E4">
    <cfRule type="containsErrors" dxfId="59" priority="76">
      <formula>ISERROR(D2)</formula>
    </cfRule>
  </conditionalFormatting>
  <conditionalFormatting sqref="I1:I1048576">
    <cfRule type="duplicateValues" dxfId="58" priority="1"/>
  </conditionalFormatting>
  <conditionalFormatting sqref="I2:I15">
    <cfRule type="duplicateValues" dxfId="57" priority="2"/>
  </conditionalFormatting>
  <conditionalFormatting sqref="M35 M68:M69">
    <cfRule type="duplicateValues" dxfId="56" priority="73"/>
    <cfRule type="duplicateValues" dxfId="55" priority="74"/>
    <cfRule type="duplicateValues" dxfId="54" priority="75"/>
  </conditionalFormatting>
  <conditionalFormatting sqref="N2:O33">
    <cfRule type="containsErrors" dxfId="53" priority="72">
      <formula>ISERROR(N2)</formula>
    </cfRule>
  </conditionalFormatting>
  <conditionalFormatting sqref="Z2:AA65">
    <cfRule type="containsErrors" dxfId="52" priority="30">
      <formula>ISERROR(Z2)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MİNİK ALTI ERKEK</vt:lpstr>
      <vt:lpstr>MİNİK ALTI KIZ</vt:lpstr>
      <vt:lpstr>MİNİK ERKEK</vt:lpstr>
      <vt:lpstr>MİNİK KIZ</vt:lpstr>
      <vt:lpstr>KÜÇÜK ERKEK</vt:lpstr>
      <vt:lpstr>KÜÇÜK KIZ</vt:lpstr>
      <vt:lpstr>YILDIZ ERKEK</vt:lpstr>
      <vt:lpstr>YILDIZ KIZ</vt:lpstr>
      <vt:lpstr>GENÇ ERKEK</vt:lpstr>
      <vt:lpstr>GENÇ KIZ</vt:lpstr>
      <vt:lpstr>BE</vt:lpstr>
      <vt:lpstr>BK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2025-04-21T12:59:56Z</dcterms:modified>
</cp:coreProperties>
</file>