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ASUS\OneDrive\Desktop\süper lig 1.yarı\"/>
    </mc:Choice>
  </mc:AlternateContent>
  <xr:revisionPtr revIDLastSave="0" documentId="8_{38E8F663-72A2-4AA9-96B1-DB95EB856531}" xr6:coauthVersionLast="47" xr6:coauthVersionMax="47" xr10:uidLastSave="{00000000-0000-0000-0000-000000000000}"/>
  <bookViews>
    <workbookView xWindow="-110" yWindow="-110" windowWidth="19420" windowHeight="10300" tabRatio="735" firstSheet="1" activeTab="2" xr2:uid="{00000000-000D-0000-FFFF-FFFF00000000}"/>
  </bookViews>
  <sheets>
    <sheet name="MAC" sheetId="16" state="hidden" r:id="rId1"/>
    <sheet name="Erkek" sheetId="25" r:id="rId2"/>
    <sheet name="Kadın" sheetId="26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MAC!#REF!</definedName>
    <definedName name="acdb" localSheetId="2">#REF!</definedName>
    <definedName name="acdb">#REF!</definedName>
    <definedName name="aceq">[1]AE!$A:$IV</definedName>
    <definedName name="acin" localSheetId="2">#REF!</definedName>
    <definedName name="acin">#REF!</definedName>
    <definedName name="acti" localSheetId="2">#REF!</definedName>
    <definedName name="acti">#REF!</definedName>
    <definedName name="avc">[2]DORSAL!$A$2:$G$120</definedName>
    <definedName name="datos">[3]Datos!$A$2:$G$140</definedName>
    <definedName name="dorsal">[2]DORSAL!$A$2:$G$120</definedName>
    <definedName name="EQ">[4]EQU!$A:$IV</definedName>
    <definedName name="IN">[4]IND!$A:$IV</definedName>
    <definedName name="IND">[5]IN!$A$3:$IV$102</definedName>
    <definedName name="IPC_Member" localSheetId="2">#REF!</definedName>
    <definedName name="IPC_Member">#REF!</definedName>
    <definedName name="JUG">[6]Jug!$A$2:$D$13</definedName>
    <definedName name="PC" localSheetId="2">#REF!</definedName>
    <definedName name="PC">#REF!</definedName>
    <definedName name="PCS" localSheetId="2">#REF!</definedName>
    <definedName name="PCS">#REF!</definedName>
    <definedName name="RK" localSheetId="2">#REF!</definedName>
    <definedName name="RK">#REF!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26" l="1"/>
  <c r="AD66" i="26" s="1"/>
  <c r="C16" i="26"/>
  <c r="AC66" i="26" s="1"/>
  <c r="D15" i="26"/>
  <c r="AD67" i="26" s="1"/>
  <c r="C15" i="26"/>
  <c r="AC67" i="26" s="1"/>
  <c r="D14" i="26"/>
  <c r="AD68" i="26" s="1"/>
  <c r="C14" i="26"/>
  <c r="AC68" i="26" s="1"/>
  <c r="D13" i="26"/>
  <c r="C13" i="26"/>
  <c r="AC69" i="26" s="1"/>
  <c r="AD12" i="26"/>
  <c r="AC12" i="26"/>
  <c r="AB12" i="26"/>
  <c r="D12" i="26"/>
  <c r="AD70" i="26" s="1"/>
  <c r="C12" i="26"/>
  <c r="AC70" i="26" s="1"/>
  <c r="AD11" i="26"/>
  <c r="AC11" i="26"/>
  <c r="AA11" i="26"/>
  <c r="D11" i="26"/>
  <c r="C11" i="26"/>
  <c r="AC35" i="26" s="1"/>
  <c r="AC10" i="26"/>
  <c r="AB10" i="26"/>
  <c r="D10" i="26"/>
  <c r="AD41" i="26" s="1"/>
  <c r="C10" i="26"/>
  <c r="AC41" i="26" s="1"/>
  <c r="AD9" i="26"/>
  <c r="AA9" i="26"/>
  <c r="D9" i="26"/>
  <c r="C9" i="26"/>
  <c r="AC47" i="26" s="1"/>
  <c r="AC8" i="26"/>
  <c r="AB8" i="26"/>
  <c r="D8" i="26"/>
  <c r="AD53" i="26" s="1"/>
  <c r="C8" i="26"/>
  <c r="AC53" i="26" s="1"/>
  <c r="AD7" i="26"/>
  <c r="AA7" i="26"/>
  <c r="D7" i="26"/>
  <c r="C7" i="26"/>
  <c r="AC59" i="26" s="1"/>
  <c r="AC6" i="26"/>
  <c r="AB6" i="26"/>
  <c r="D6" i="26"/>
  <c r="AD65" i="26" s="1"/>
  <c r="C6" i="26"/>
  <c r="AC65" i="26" s="1"/>
  <c r="AD5" i="26"/>
  <c r="AA5" i="26"/>
  <c r="D5" i="26"/>
  <c r="C5" i="26"/>
  <c r="AA65" i="26" s="1"/>
  <c r="AB65" i="26" l="1"/>
  <c r="AB59" i="26"/>
  <c r="AB53" i="26"/>
  <c r="AB47" i="26"/>
  <c r="AB41" i="26"/>
  <c r="AB35" i="26"/>
  <c r="AB29" i="26"/>
  <c r="AB23" i="26"/>
  <c r="AB17" i="26"/>
  <c r="AB11" i="26"/>
  <c r="AB5" i="26"/>
  <c r="AD35" i="26"/>
  <c r="AD30" i="26"/>
  <c r="AD25" i="26"/>
  <c r="AD20" i="26"/>
  <c r="AB70" i="26"/>
  <c r="AB63" i="26"/>
  <c r="AB56" i="26"/>
  <c r="AB49" i="26"/>
  <c r="AB42" i="26"/>
  <c r="AD10" i="26"/>
  <c r="AD15" i="26"/>
  <c r="AD47" i="26"/>
  <c r="AD42" i="26"/>
  <c r="AD37" i="26"/>
  <c r="AD32" i="26"/>
  <c r="AD27" i="26"/>
  <c r="AD22" i="26"/>
  <c r="AB68" i="26"/>
  <c r="AB61" i="26"/>
  <c r="AB54" i="26"/>
  <c r="AB16" i="26"/>
  <c r="AB9" i="26"/>
  <c r="AD69" i="26"/>
  <c r="AD64" i="26"/>
  <c r="AD23" i="26"/>
  <c r="AD18" i="26"/>
  <c r="AB58" i="26"/>
  <c r="AB51" i="26"/>
  <c r="AB44" i="26"/>
  <c r="AB37" i="26"/>
  <c r="AB30" i="26"/>
  <c r="AD8" i="26"/>
  <c r="AD59" i="26"/>
  <c r="AD54" i="26"/>
  <c r="AD49" i="26"/>
  <c r="AD44" i="26"/>
  <c r="AD39" i="26"/>
  <c r="AD34" i="26"/>
  <c r="AB66" i="26"/>
  <c r="AB28" i="26"/>
  <c r="AB21" i="26"/>
  <c r="AB7" i="26"/>
  <c r="AB14" i="26"/>
  <c r="AD13" i="26"/>
  <c r="AA13" i="26"/>
  <c r="AC14" i="26"/>
  <c r="AA15" i="26"/>
  <c r="AD6" i="26"/>
  <c r="AB13" i="26"/>
  <c r="AD14" i="26"/>
  <c r="AB15" i="26"/>
  <c r="AC5" i="26"/>
  <c r="AA6" i="26"/>
  <c r="AC7" i="26"/>
  <c r="AA8" i="26"/>
  <c r="AC9" i="26"/>
  <c r="AA10" i="26"/>
  <c r="AA12" i="26"/>
  <c r="AC13" i="26"/>
  <c r="AA14" i="26"/>
  <c r="AC15" i="26"/>
  <c r="AA16" i="26"/>
  <c r="AA17" i="26"/>
  <c r="AA18" i="26"/>
  <c r="AA19" i="26"/>
  <c r="AA20" i="26"/>
  <c r="AA21" i="26"/>
  <c r="AA22" i="26"/>
  <c r="AA23" i="26"/>
  <c r="AA24" i="26"/>
  <c r="AA25" i="26"/>
  <c r="AA26" i="26"/>
  <c r="AA27" i="26"/>
  <c r="AA28" i="26"/>
  <c r="AA29" i="26"/>
  <c r="AA30" i="26"/>
  <c r="AA31" i="26"/>
  <c r="AA32" i="26"/>
  <c r="AA33" i="26"/>
  <c r="AA34" i="26"/>
  <c r="AA35" i="26"/>
  <c r="AA36" i="26"/>
  <c r="AA37" i="26"/>
  <c r="AA38" i="26"/>
  <c r="AA39" i="26"/>
  <c r="AA40" i="26"/>
  <c r="AA41" i="26"/>
  <c r="AA42" i="26"/>
  <c r="AA43" i="26"/>
  <c r="AA44" i="26"/>
  <c r="AA45" i="26"/>
  <c r="AA46" i="26"/>
  <c r="AA47" i="26"/>
  <c r="AA48" i="26"/>
  <c r="AA49" i="26"/>
  <c r="AA50" i="26"/>
  <c r="AA51" i="26"/>
  <c r="AA52" i="26"/>
  <c r="AA53" i="26"/>
  <c r="AA54" i="26"/>
  <c r="AA55" i="26"/>
  <c r="AA56" i="26"/>
  <c r="AA57" i="26"/>
  <c r="AA58" i="26"/>
  <c r="AA59" i="26"/>
  <c r="AA60" i="26"/>
  <c r="AA61" i="26"/>
  <c r="AA62" i="26"/>
  <c r="AA63" i="26"/>
  <c r="AA64" i="26"/>
  <c r="AA66" i="26"/>
  <c r="AA67" i="26"/>
  <c r="AA68" i="26"/>
  <c r="AA69" i="26"/>
  <c r="AA70" i="26"/>
  <c r="AB18" i="26"/>
  <c r="AB19" i="26"/>
  <c r="AB20" i="26"/>
  <c r="AB22" i="26"/>
  <c r="AB24" i="26"/>
  <c r="AB25" i="26"/>
  <c r="AB26" i="26"/>
  <c r="AB27" i="26"/>
  <c r="AB31" i="26"/>
  <c r="AB32" i="26"/>
  <c r="AB33" i="26"/>
  <c r="AB34" i="26"/>
  <c r="AB36" i="26"/>
  <c r="AB38" i="26"/>
  <c r="AB39" i="26"/>
  <c r="AB40" i="26"/>
  <c r="AB43" i="26"/>
  <c r="AB45" i="26"/>
  <c r="AB46" i="26"/>
  <c r="AB48" i="26"/>
  <c r="AB50" i="26"/>
  <c r="AB52" i="26"/>
  <c r="AB55" i="26"/>
  <c r="AB57" i="26"/>
  <c r="AB60" i="26"/>
  <c r="AB62" i="26"/>
  <c r="AB64" i="26"/>
  <c r="AB67" i="26"/>
  <c r="AB69" i="26"/>
  <c r="AC16" i="26"/>
  <c r="AC17" i="26"/>
  <c r="AC18" i="26"/>
  <c r="AC19" i="26"/>
  <c r="AC20" i="26"/>
  <c r="AC21" i="26"/>
  <c r="AC22" i="26"/>
  <c r="AC23" i="26"/>
  <c r="AC24" i="26"/>
  <c r="AC25" i="26"/>
  <c r="AC26" i="26"/>
  <c r="AC27" i="26"/>
  <c r="AC28" i="26"/>
  <c r="AC29" i="26"/>
  <c r="AC30" i="26"/>
  <c r="AC31" i="26"/>
  <c r="AC32" i="26"/>
  <c r="AC33" i="26"/>
  <c r="AC34" i="26"/>
  <c r="AC36" i="26"/>
  <c r="AC37" i="26"/>
  <c r="AC38" i="26"/>
  <c r="AC39" i="26"/>
  <c r="AC40" i="26"/>
  <c r="AC42" i="26"/>
  <c r="AC43" i="26"/>
  <c r="AC44" i="26"/>
  <c r="AC45" i="26"/>
  <c r="AC46" i="26"/>
  <c r="AC48" i="26"/>
  <c r="AC49" i="26"/>
  <c r="AC50" i="26"/>
  <c r="AC51" i="26"/>
  <c r="AC52" i="26"/>
  <c r="AC54" i="26"/>
  <c r="AC55" i="26"/>
  <c r="AC56" i="26"/>
  <c r="AC57" i="26"/>
  <c r="AC58" i="26"/>
  <c r="AC60" i="26"/>
  <c r="AC61" i="26"/>
  <c r="AC62" i="26"/>
  <c r="AC63" i="26"/>
  <c r="AC64" i="26"/>
  <c r="AD16" i="26"/>
  <c r="AD17" i="26"/>
  <c r="AD19" i="26"/>
  <c r="AD21" i="26"/>
  <c r="AD24" i="26"/>
  <c r="AD26" i="26"/>
  <c r="AD28" i="26"/>
  <c r="AD29" i="26"/>
  <c r="AD31" i="26"/>
  <c r="AD33" i="26"/>
  <c r="AD36" i="26"/>
  <c r="AD38" i="26"/>
  <c r="AD40" i="26"/>
  <c r="AD43" i="26"/>
  <c r="AD45" i="26"/>
  <c r="AD46" i="26"/>
  <c r="AD48" i="26"/>
  <c r="AD50" i="26"/>
  <c r="AD51" i="26"/>
  <c r="AD52" i="26"/>
  <c r="AD55" i="26"/>
  <c r="AD56" i="26"/>
  <c r="AD57" i="26"/>
  <c r="AD58" i="26"/>
  <c r="AD60" i="26"/>
  <c r="AD61" i="26"/>
  <c r="AD62" i="26"/>
  <c r="AD63" i="26"/>
</calcChain>
</file>

<file path=xl/sharedStrings.xml><?xml version="1.0" encoding="utf-8"?>
<sst xmlns="http://schemas.openxmlformats.org/spreadsheetml/2006/main" count="1152" uniqueCount="105">
  <si>
    <t>Üst Kurum</t>
  </si>
  <si>
    <t>Alt Kurum</t>
  </si>
  <si>
    <t>TURNUVA ADI TARİHİ</t>
  </si>
  <si>
    <t>Katılım</t>
  </si>
  <si>
    <t>O</t>
  </si>
  <si>
    <t>G</t>
  </si>
  <si>
    <t>M</t>
  </si>
  <si>
    <t>P</t>
  </si>
  <si>
    <t>S</t>
  </si>
  <si>
    <t>Masa</t>
  </si>
  <si>
    <t>Tarih</t>
  </si>
  <si>
    <t>1. Tur</t>
  </si>
  <si>
    <t>2. Tur</t>
  </si>
  <si>
    <t>3. Tur</t>
  </si>
  <si>
    <t>4. Tur</t>
  </si>
  <si>
    <t>5. Tur</t>
  </si>
  <si>
    <t>6. Tur</t>
  </si>
  <si>
    <t>7. Tur</t>
  </si>
  <si>
    <t>8. Tur</t>
  </si>
  <si>
    <t>9. Tur</t>
  </si>
  <si>
    <t>İli</t>
  </si>
  <si>
    <t>Skor</t>
  </si>
  <si>
    <t>Saat</t>
  </si>
  <si>
    <t>Tur No</t>
  </si>
  <si>
    <t>Yer</t>
  </si>
  <si>
    <t>Takım Adı</t>
  </si>
  <si>
    <t>TÜRKİYE MASA TENİSİ FEDERASYONU</t>
  </si>
  <si>
    <t>10. Tur</t>
  </si>
  <si>
    <t>11. Tur</t>
  </si>
  <si>
    <t>2022-2023 SPOR TOTO SEZONU</t>
  </si>
  <si>
    <t>Takımlar</t>
  </si>
  <si>
    <t>Maç Sırası</t>
  </si>
  <si>
    <t xml:space="preserve">1. YARI </t>
  </si>
  <si>
    <t>3. LİG PLAY-OF GRUBUNDA YER ALAN TAKIMLARIN</t>
  </si>
  <si>
    <t>1. YARIDAN TAŞINAN MAÇ NETİCELERİ ( A GRUBU ERKEK TAKIMLAR )</t>
  </si>
  <si>
    <t>1. YARIDAN TAŞINAN MAÇ NETİCELERİ ( B GRUBU ERKEK TAKIMLAR )</t>
  </si>
  <si>
    <t>3. LİG PLAY-OF GRUBU MAÇ NETİCELERİ ( ERKEK TAKIMLAR )</t>
  </si>
  <si>
    <t>3. LİG PLAY-OF GRUBU MAÇ SIRASI ( ERKEK TAKIMLAR )</t>
  </si>
  <si>
    <t>3. LİG PLAY-OF GRUBU MAÇ NETİCELERİ ( KADIN TAKIMLAR )</t>
  </si>
  <si>
    <t>3. LİG PLAY-OF GRUBU MAÇ SIRASI ( KADIN TAKIMLAR )</t>
  </si>
  <si>
    <t>1. YARIDAN TAŞINAN MAÇ NETİCELERİ ( A GRUBU KADIN TAKIMLAR )</t>
  </si>
  <si>
    <t>1. YARIDAN TAŞINAN MAÇ NETİCELERİ ( B GRUBU KADIN TAKIMLAR )</t>
  </si>
  <si>
    <t>ORDU</t>
  </si>
  <si>
    <t>NEVŞEHİR</t>
  </si>
  <si>
    <t>ALTAY</t>
  </si>
  <si>
    <t>İZMİR</t>
  </si>
  <si>
    <t>0-3</t>
  </si>
  <si>
    <t>3-0</t>
  </si>
  <si>
    <t>3-1</t>
  </si>
  <si>
    <t xml:space="preserve">MERSİN AKADEMİ ANADOLU LİSESİ </t>
  </si>
  <si>
    <t>MERSİN</t>
  </si>
  <si>
    <t>2-3</t>
  </si>
  <si>
    <t>3-2</t>
  </si>
  <si>
    <t>5/3</t>
  </si>
  <si>
    <t>BANDIRMA MTİ</t>
  </si>
  <si>
    <t>BALIKESİR</t>
  </si>
  <si>
    <t>5/5</t>
  </si>
  <si>
    <t>ÇANKAYA ÜNİVERSİTESİ</t>
  </si>
  <si>
    <t>ANKARA</t>
  </si>
  <si>
    <t>3/5</t>
  </si>
  <si>
    <t>ÇERKEZKÖY BLD. GSK</t>
  </si>
  <si>
    <t>TEKİRDAĞ</t>
  </si>
  <si>
    <t>1-3</t>
  </si>
  <si>
    <t>BİTLİS GENÇLİK SPOR</t>
  </si>
  <si>
    <t>BİTLİS</t>
  </si>
  <si>
    <t>KAP-OFF SPOR</t>
  </si>
  <si>
    <t>HAYAT GENÇLİK VE SPOR</t>
  </si>
  <si>
    <t>KAYSERİ</t>
  </si>
  <si>
    <t>SELÇUKLU BLD. SPOR</t>
  </si>
  <si>
    <t>KONYA</t>
  </si>
  <si>
    <t>FENERBAHÇE (B)</t>
  </si>
  <si>
    <t>İSTANBUL</t>
  </si>
  <si>
    <t>BAHÇELİEVLER BLD.  SPOR</t>
  </si>
  <si>
    <t>ONİKİŞUBAT NF SPOR</t>
  </si>
  <si>
    <t>K.MARAŞ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</si>
  <si>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</si>
  <si>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</si>
  <si>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</si>
  <si>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</si>
  <si>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</si>
  <si>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</si>
  <si>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</si>
  <si>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</si>
  <si>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</si>
  <si>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</si>
  <si>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</si>
  <si>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</si>
  <si>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 xml:space="preserve">KARABURUN SU VE DOĞA SPORLARI </t>
  </si>
  <si>
    <t>YENİMAHALLE BLD. SPOR</t>
  </si>
  <si>
    <t>MUĞLA B. ŞEHİR BLD. SPOR</t>
  </si>
  <si>
    <t>MUĞLA</t>
  </si>
  <si>
    <t xml:space="preserve">MODA SPOR </t>
  </si>
  <si>
    <t>ANTAKYA BLD. SPOR  (B)</t>
  </si>
  <si>
    <t>HATAY</t>
  </si>
  <si>
    <t xml:space="preserve">ÇERKEZKÖY BLD. </t>
  </si>
  <si>
    <t xml:space="preserve">SAKARYA B.ŞEHİR BLD. SPOR </t>
  </si>
  <si>
    <t>SAKARYA</t>
  </si>
  <si>
    <t>ARUCAD ANKA</t>
  </si>
  <si>
    <t>KKTC</t>
  </si>
  <si>
    <t>ÇİLTAR MTİ (B)</t>
  </si>
  <si>
    <t>ADANA</t>
  </si>
  <si>
    <t>VAN GENÇLİK VE SPOR</t>
  </si>
  <si>
    <t>VAN</t>
  </si>
  <si>
    <t>BORNOVA BLD. GSK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</si>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</sst>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(&quot;kr&quot;\ * #,##0_);_(&quot;kr&quot;\ * \(#,##0\);_(&quot;kr&quot;\ * &quot;-&quot;_);_(@_)"/>
    <numFmt numFmtId="167" formatCode="_(&quot;kr&quot;\ * #,##0.00_);_(&quot;kr&quot;\ * \(#,##0.00\);_(&quot;kr&quot;\ * &quot;-&quot;??_);_(@_)"/>
    <numFmt numFmtId="168" formatCode="d\ mmmm\ yyyy"/>
  </numFmts>
  <fonts count="15" x14ac:knownFonts="1">
    <font>
      <sz val="10"/>
      <name val="Arial"/>
      <charset val="161"/>
    </font>
    <font>
      <sz val="8"/>
      <name val="Arial"/>
      <family val="2"/>
      <charset val="162"/>
    </font>
    <font>
      <sz val="10"/>
      <name val="Arial"/>
      <family val="2"/>
    </font>
    <font>
      <u/>
      <sz val="14"/>
      <color indexed="12"/>
      <name val="新細明體"/>
      <charset val="136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i/>
      <sz val="10"/>
      <name val="Calibri"/>
      <family val="2"/>
      <charset val="162"/>
    </font>
    <font>
      <b/>
      <i/>
      <sz val="9"/>
      <name val="Calibri"/>
      <family val="2"/>
      <charset val="162"/>
    </font>
    <font>
      <sz val="10"/>
      <name val="Arial Greek"/>
      <charset val="161"/>
    </font>
    <font>
      <b/>
      <sz val="10"/>
      <name val="Calibri"/>
      <family val="2"/>
      <charset val="162"/>
    </font>
    <font>
      <sz val="10"/>
      <name val="Calibri"/>
      <family val="2"/>
      <charset val="162"/>
    </font>
    <font>
      <i/>
      <sz val="10"/>
      <name val="Calibri"/>
      <family val="2"/>
      <charset val="162"/>
    </font>
    <font>
      <b/>
      <i/>
      <sz val="10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32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" fontId="4" fillId="2" borderId="1" xfId="0" applyNumberFormat="1" applyFont="1" applyFill="1" applyBorder="1"/>
    <xf numFmtId="0" fontId="7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0" fillId="4" borderId="36" xfId="7" applyFont="1" applyFill="1" applyBorder="1" applyAlignment="1">
      <alignment horizontal="center" vertical="center"/>
    </xf>
    <xf numFmtId="0" fontId="10" fillId="4" borderId="18" xfId="7" applyFont="1" applyFill="1" applyBorder="1" applyAlignment="1">
      <alignment horizontal="left" vertical="center"/>
    </xf>
    <xf numFmtId="168" fontId="10" fillId="4" borderId="28" xfId="7" applyNumberFormat="1" applyFont="1" applyFill="1" applyBorder="1" applyAlignment="1">
      <alignment horizontal="center" vertical="center"/>
    </xf>
    <xf numFmtId="168" fontId="10" fillId="4" borderId="18" xfId="7" applyNumberFormat="1" applyFont="1" applyFill="1" applyBorder="1" applyAlignment="1">
      <alignment horizontal="center" vertical="center"/>
    </xf>
    <xf numFmtId="168" fontId="10" fillId="4" borderId="38" xfId="7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33" xfId="7" applyFont="1" applyFill="1" applyBorder="1" applyAlignment="1">
      <alignment horizontal="center" vertical="center"/>
    </xf>
    <xf numFmtId="0" fontId="10" fillId="4" borderId="18" xfId="7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20" fontId="11" fillId="0" borderId="3" xfId="0" applyNumberFormat="1" applyFont="1" applyBorder="1" applyAlignment="1">
      <alignment horizontal="center" vertical="center"/>
    </xf>
    <xf numFmtId="20" fontId="11" fillId="0" borderId="22" xfId="0" applyNumberFormat="1" applyFont="1" applyBorder="1" applyAlignment="1">
      <alignment horizontal="center" vertical="center"/>
    </xf>
    <xf numFmtId="20" fontId="11" fillId="0" borderId="1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20" fontId="10" fillId="0" borderId="6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20" fontId="10" fillId="0" borderId="22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20" fontId="10" fillId="0" borderId="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4" fontId="10" fillId="4" borderId="37" xfId="7" applyNumberFormat="1" applyFont="1" applyFill="1" applyBorder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20" fontId="10" fillId="0" borderId="15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/>
    </xf>
    <xf numFmtId="14" fontId="10" fillId="0" borderId="25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14" fontId="11" fillId="0" borderId="25" xfId="0" applyNumberFormat="1" applyFont="1" applyBorder="1" applyAlignment="1">
      <alignment horizontal="center" vertical="center"/>
    </xf>
    <xf numFmtId="14" fontId="11" fillId="0" borderId="26" xfId="0" applyNumberFormat="1" applyFont="1" applyBorder="1" applyAlignment="1">
      <alignment horizontal="center" vertical="center"/>
    </xf>
    <xf numFmtId="14" fontId="11" fillId="0" borderId="14" xfId="0" applyNumberFormat="1" applyFont="1" applyBorder="1" applyAlignment="1">
      <alignment horizontal="center" vertical="center"/>
    </xf>
    <xf numFmtId="14" fontId="11" fillId="0" borderId="44" xfId="0" applyNumberFormat="1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14" fontId="10" fillId="0" borderId="46" xfId="0" applyNumberFormat="1" applyFont="1" applyBorder="1" applyAlignment="1">
      <alignment horizontal="center" vertical="center"/>
    </xf>
    <xf numFmtId="0" fontId="7" fillId="10" borderId="18" xfId="7" applyFont="1" applyFill="1" applyBorder="1" applyAlignment="1">
      <alignment horizontal="center"/>
    </xf>
    <xf numFmtId="0" fontId="7" fillId="10" borderId="33" xfId="7" applyFont="1" applyFill="1" applyBorder="1" applyAlignment="1">
      <alignment horizontal="center"/>
    </xf>
    <xf numFmtId="0" fontId="7" fillId="10" borderId="40" xfId="7" applyFont="1" applyFill="1" applyBorder="1" applyAlignment="1">
      <alignment horizontal="center"/>
    </xf>
    <xf numFmtId="0" fontId="13" fillId="6" borderId="53" xfId="7" applyFont="1" applyFill="1" applyBorder="1" applyAlignment="1">
      <alignment horizontal="center"/>
    </xf>
    <xf numFmtId="0" fontId="13" fillId="6" borderId="54" xfId="7" applyFont="1" applyFill="1" applyBorder="1" applyAlignment="1">
      <alignment horizontal="center"/>
    </xf>
    <xf numFmtId="0" fontId="13" fillId="6" borderId="55" xfId="7" applyFont="1" applyFill="1" applyBorder="1" applyAlignment="1">
      <alignment horizontal="center"/>
    </xf>
    <xf numFmtId="49" fontId="13" fillId="6" borderId="56" xfId="7" applyNumberFormat="1" applyFont="1" applyFill="1" applyBorder="1" applyAlignment="1">
      <alignment horizontal="center"/>
    </xf>
    <xf numFmtId="49" fontId="13" fillId="6" borderId="55" xfId="7" applyNumberFormat="1" applyFont="1" applyFill="1" applyBorder="1" applyAlignment="1">
      <alignment horizontal="center"/>
    </xf>
    <xf numFmtId="49" fontId="13" fillId="6" borderId="50" xfId="7" applyNumberFormat="1" applyFont="1" applyFill="1" applyBorder="1" applyAlignment="1">
      <alignment horizontal="center"/>
    </xf>
    <xf numFmtId="0" fontId="13" fillId="6" borderId="57" xfId="7" applyFont="1" applyFill="1" applyBorder="1" applyAlignment="1">
      <alignment horizontal="center"/>
    </xf>
    <xf numFmtId="0" fontId="13" fillId="8" borderId="9" xfId="7" applyFont="1" applyFill="1" applyBorder="1" applyAlignment="1">
      <alignment horizontal="center"/>
    </xf>
    <xf numFmtId="0" fontId="14" fillId="3" borderId="10" xfId="7" applyFont="1" applyFill="1" applyBorder="1" applyAlignment="1">
      <alignment horizontal="center"/>
    </xf>
    <xf numFmtId="0" fontId="14" fillId="9" borderId="6" xfId="7" applyFont="1" applyFill="1" applyBorder="1" applyAlignment="1">
      <alignment horizontal="center"/>
    </xf>
    <xf numFmtId="0" fontId="14" fillId="7" borderId="42" xfId="7" applyFont="1" applyFill="1" applyBorder="1" applyAlignment="1">
      <alignment horizontal="center"/>
    </xf>
    <xf numFmtId="0" fontId="14" fillId="7" borderId="11" xfId="7" applyFont="1" applyFill="1" applyBorder="1" applyAlignment="1">
      <alignment horizontal="center"/>
    </xf>
    <xf numFmtId="0" fontId="14" fillId="7" borderId="49" xfId="7" applyFont="1" applyFill="1" applyBorder="1" applyAlignment="1">
      <alignment horizontal="center"/>
    </xf>
    <xf numFmtId="0" fontId="13" fillId="7" borderId="58" xfId="7" applyFont="1" applyFill="1" applyBorder="1" applyAlignment="1">
      <alignment horizontal="center"/>
    </xf>
    <xf numFmtId="0" fontId="14" fillId="9" borderId="12" xfId="7" applyFont="1" applyFill="1" applyBorder="1" applyAlignment="1">
      <alignment horizontal="center"/>
    </xf>
    <xf numFmtId="0" fontId="14" fillId="3" borderId="6" xfId="7" applyFont="1" applyFill="1" applyBorder="1" applyAlignment="1">
      <alignment horizontal="center"/>
    </xf>
    <xf numFmtId="0" fontId="14" fillId="7" borderId="43" xfId="7" applyFont="1" applyFill="1" applyBorder="1" applyAlignment="1">
      <alignment horizontal="center"/>
    </xf>
    <xf numFmtId="0" fontId="14" fillId="7" borderId="3" xfId="7" applyFont="1" applyFill="1" applyBorder="1" applyAlignment="1">
      <alignment horizontal="center"/>
    </xf>
    <xf numFmtId="0" fontId="14" fillId="7" borderId="13" xfId="7" applyFont="1" applyFill="1" applyBorder="1" applyAlignment="1">
      <alignment horizontal="center"/>
    </xf>
    <xf numFmtId="0" fontId="14" fillId="9" borderId="14" xfId="7" applyFont="1" applyFill="1" applyBorder="1" applyAlignment="1">
      <alignment horizontal="center"/>
    </xf>
    <xf numFmtId="0" fontId="14" fillId="7" borderId="6" xfId="7" applyFont="1" applyFill="1" applyBorder="1" applyAlignment="1">
      <alignment horizontal="center"/>
    </xf>
    <xf numFmtId="0" fontId="14" fillId="7" borderId="47" xfId="7" applyFont="1" applyFill="1" applyBorder="1" applyAlignment="1">
      <alignment horizontal="center"/>
    </xf>
    <xf numFmtId="0" fontId="13" fillId="8" borderId="41" xfId="7" applyFont="1" applyFill="1" applyBorder="1" applyAlignment="1">
      <alignment horizontal="center"/>
    </xf>
    <xf numFmtId="0" fontId="14" fillId="9" borderId="17" xfId="7" applyFont="1" applyFill="1" applyBorder="1" applyAlignment="1">
      <alignment horizontal="center"/>
    </xf>
    <xf numFmtId="0" fontId="14" fillId="9" borderId="15" xfId="7" applyFont="1" applyFill="1" applyBorder="1" applyAlignment="1">
      <alignment horizontal="center"/>
    </xf>
    <xf numFmtId="0" fontId="14" fillId="3" borderId="15" xfId="7" applyFont="1" applyFill="1" applyBorder="1" applyAlignment="1">
      <alignment horizontal="center"/>
    </xf>
    <xf numFmtId="0" fontId="14" fillId="7" borderId="59" xfId="7" applyFont="1" applyFill="1" applyBorder="1" applyAlignment="1">
      <alignment horizontal="center"/>
    </xf>
    <xf numFmtId="0" fontId="14" fillId="7" borderId="15" xfId="7" applyFont="1" applyFill="1" applyBorder="1" applyAlignment="1">
      <alignment horizontal="center"/>
    </xf>
    <xf numFmtId="0" fontId="14" fillId="7" borderId="48" xfId="7" applyFont="1" applyFill="1" applyBorder="1" applyAlignment="1">
      <alignment horizontal="center"/>
    </xf>
    <xf numFmtId="0" fontId="13" fillId="7" borderId="60" xfId="7" applyFont="1" applyFill="1" applyBorder="1" applyAlignment="1">
      <alignment horizontal="center"/>
    </xf>
    <xf numFmtId="0" fontId="11" fillId="0" borderId="42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7" fillId="10" borderId="62" xfId="7" applyFont="1" applyFill="1" applyBorder="1" applyAlignment="1">
      <alignment horizontal="center"/>
    </xf>
    <xf numFmtId="0" fontId="7" fillId="10" borderId="63" xfId="7" applyFont="1" applyFill="1" applyBorder="1" applyAlignment="1">
      <alignment horizontal="center"/>
    </xf>
    <xf numFmtId="0" fontId="7" fillId="10" borderId="61" xfId="7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10" borderId="36" xfId="7" applyFont="1" applyFill="1" applyBorder="1" applyAlignment="1">
      <alignment horizontal="center"/>
    </xf>
    <xf numFmtId="168" fontId="7" fillId="10" borderId="18" xfId="7" applyNumberFormat="1" applyFont="1" applyFill="1" applyBorder="1" applyAlignment="1">
      <alignment horizontal="center"/>
    </xf>
    <xf numFmtId="0" fontId="7" fillId="10" borderId="18" xfId="7" applyFont="1" applyFill="1" applyBorder="1" applyAlignment="1">
      <alignment horizontal="left"/>
    </xf>
    <xf numFmtId="14" fontId="7" fillId="10" borderId="37" xfId="7" applyNumberFormat="1" applyFont="1" applyFill="1" applyBorder="1" applyAlignment="1">
      <alignment horizontal="center"/>
    </xf>
    <xf numFmtId="168" fontId="7" fillId="10" borderId="28" xfId="7" applyNumberFormat="1" applyFont="1" applyFill="1" applyBorder="1" applyAlignment="1">
      <alignment horizontal="center"/>
    </xf>
    <xf numFmtId="168" fontId="7" fillId="10" borderId="38" xfId="7" applyNumberFormat="1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20" fontId="7" fillId="0" borderId="6" xfId="0" applyNumberFormat="1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7" fillId="10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20" fontId="7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12" fillId="10" borderId="45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20" fontId="12" fillId="0" borderId="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47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10" borderId="21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20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2" fillId="10" borderId="41" xfId="0" applyFont="1" applyFill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20" fontId="12" fillId="0" borderId="15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7" fillId="10" borderId="45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20" fontId="7" fillId="0" borderId="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10" borderId="41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20" fontId="7" fillId="0" borderId="15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center"/>
    </xf>
    <xf numFmtId="0" fontId="10" fillId="4" borderId="61" xfId="7" applyFont="1" applyFill="1" applyBorder="1" applyAlignment="1">
      <alignment horizontal="center" vertical="center"/>
    </xf>
    <xf numFmtId="0" fontId="10" fillId="4" borderId="62" xfId="7" applyFont="1" applyFill="1" applyBorder="1" applyAlignment="1">
      <alignment horizontal="center" vertical="center"/>
    </xf>
    <xf numFmtId="0" fontId="10" fillId="4" borderId="63" xfId="7" applyFont="1" applyFill="1" applyBorder="1" applyAlignment="1">
      <alignment horizontal="center" vertical="center"/>
    </xf>
    <xf numFmtId="0" fontId="10" fillId="4" borderId="40" xfId="7" applyFont="1" applyFill="1" applyBorder="1" applyAlignment="1">
      <alignment horizontal="center" vertical="center"/>
    </xf>
    <xf numFmtId="0" fontId="11" fillId="5" borderId="65" xfId="0" applyFont="1" applyFill="1" applyBorder="1" applyAlignment="1">
      <alignment vertical="center"/>
    </xf>
    <xf numFmtId="0" fontId="11" fillId="5" borderId="0" xfId="0" applyFont="1" applyFill="1" applyAlignment="1">
      <alignment vertical="center"/>
    </xf>
    <xf numFmtId="0" fontId="11" fillId="5" borderId="66" xfId="0" applyFont="1" applyFill="1" applyBorder="1" applyAlignment="1">
      <alignment vertical="center"/>
    </xf>
    <xf numFmtId="0" fontId="5" fillId="7" borderId="0" xfId="7" applyFont="1" applyFill="1" applyAlignment="1">
      <alignment vertical="center"/>
    </xf>
    <xf numFmtId="0" fontId="5" fillId="0" borderId="0" xfId="7" applyFont="1" applyAlignment="1">
      <alignment vertical="center"/>
    </xf>
    <xf numFmtId="0" fontId="5" fillId="6" borderId="53" xfId="7" applyFont="1" applyFill="1" applyBorder="1" applyAlignment="1">
      <alignment horizontal="center" vertical="center"/>
    </xf>
    <xf numFmtId="0" fontId="5" fillId="6" borderId="56" xfId="7" applyFont="1" applyFill="1" applyBorder="1" applyAlignment="1">
      <alignment horizontal="center" vertical="center"/>
    </xf>
    <xf numFmtId="0" fontId="5" fillId="6" borderId="28" xfId="7" applyFont="1" applyFill="1" applyBorder="1" applyAlignment="1">
      <alignment horizontal="center" vertical="center"/>
    </xf>
    <xf numFmtId="0" fontId="5" fillId="6" borderId="33" xfId="7" applyFont="1" applyFill="1" applyBorder="1" applyAlignment="1">
      <alignment horizontal="center" vertical="center"/>
    </xf>
    <xf numFmtId="49" fontId="5" fillId="6" borderId="56" xfId="7" applyNumberFormat="1" applyFont="1" applyFill="1" applyBorder="1" applyAlignment="1">
      <alignment horizontal="center" vertical="center"/>
    </xf>
    <xf numFmtId="49" fontId="5" fillId="6" borderId="55" xfId="7" applyNumberFormat="1" applyFont="1" applyFill="1" applyBorder="1" applyAlignment="1">
      <alignment horizontal="center" vertical="center"/>
    </xf>
    <xf numFmtId="49" fontId="5" fillId="6" borderId="50" xfId="7" applyNumberFormat="1" applyFont="1" applyFill="1" applyBorder="1" applyAlignment="1">
      <alignment horizontal="center" vertical="center"/>
    </xf>
    <xf numFmtId="0" fontId="5" fillId="6" borderId="57" xfId="7" applyFont="1" applyFill="1" applyBorder="1" applyAlignment="1">
      <alignment horizontal="center" vertical="center"/>
    </xf>
    <xf numFmtId="0" fontId="5" fillId="8" borderId="9" xfId="7" applyFont="1" applyFill="1" applyBorder="1" applyAlignment="1">
      <alignment horizontal="center" vertical="center"/>
    </xf>
    <xf numFmtId="0" fontId="5" fillId="9" borderId="6" xfId="7" applyFont="1" applyFill="1" applyBorder="1" applyAlignment="1">
      <alignment vertical="center"/>
    </xf>
    <xf numFmtId="0" fontId="4" fillId="9" borderId="7" xfId="7" applyFont="1" applyFill="1" applyBorder="1" applyAlignment="1">
      <alignment vertical="center"/>
    </xf>
    <xf numFmtId="0" fontId="4" fillId="3" borderId="10" xfId="7" applyFont="1" applyFill="1" applyBorder="1" applyAlignment="1">
      <alignment horizontal="center" vertical="center"/>
    </xf>
    <xf numFmtId="0" fontId="4" fillId="9" borderId="6" xfId="7" applyFont="1" applyFill="1" applyBorder="1" applyAlignment="1">
      <alignment horizontal="center" vertical="center"/>
    </xf>
    <xf numFmtId="0" fontId="4" fillId="7" borderId="42" xfId="7" applyFont="1" applyFill="1" applyBorder="1" applyAlignment="1">
      <alignment horizontal="center" vertical="center"/>
    </xf>
    <xf numFmtId="0" fontId="4" fillId="7" borderId="11" xfId="7" applyFont="1" applyFill="1" applyBorder="1" applyAlignment="1">
      <alignment horizontal="center" vertical="center"/>
    </xf>
    <xf numFmtId="0" fontId="4" fillId="7" borderId="49" xfId="7" applyFont="1" applyFill="1" applyBorder="1" applyAlignment="1">
      <alignment horizontal="center" vertical="center"/>
    </xf>
    <xf numFmtId="0" fontId="5" fillId="7" borderId="58" xfId="7" applyFont="1" applyFill="1" applyBorder="1" applyAlignment="1">
      <alignment horizontal="center" vertical="center"/>
    </xf>
    <xf numFmtId="49" fontId="11" fillId="0" borderId="0" xfId="7" applyNumberFormat="1" applyFont="1" applyAlignment="1">
      <alignment vertical="center"/>
    </xf>
    <xf numFmtId="0" fontId="4" fillId="9" borderId="12" xfId="7" applyFont="1" applyFill="1" applyBorder="1" applyAlignment="1">
      <alignment horizontal="center" vertical="center"/>
    </xf>
    <xf numFmtId="0" fontId="4" fillId="3" borderId="6" xfId="7" applyFont="1" applyFill="1" applyBorder="1" applyAlignment="1">
      <alignment horizontal="center" vertical="center"/>
    </xf>
    <xf numFmtId="0" fontId="4" fillId="7" borderId="43" xfId="7" applyFont="1" applyFill="1" applyBorder="1" applyAlignment="1">
      <alignment horizontal="center" vertical="center"/>
    </xf>
    <xf numFmtId="0" fontId="4" fillId="7" borderId="3" xfId="7" applyFont="1" applyFill="1" applyBorder="1" applyAlignment="1">
      <alignment horizontal="center" vertical="center"/>
    </xf>
    <xf numFmtId="0" fontId="4" fillId="7" borderId="13" xfId="7" applyFont="1" applyFill="1" applyBorder="1" applyAlignment="1">
      <alignment horizontal="center" vertical="center"/>
    </xf>
    <xf numFmtId="0" fontId="4" fillId="9" borderId="14" xfId="7" applyFont="1" applyFill="1" applyBorder="1" applyAlignment="1">
      <alignment horizontal="center" vertical="center"/>
    </xf>
    <xf numFmtId="0" fontId="4" fillId="7" borderId="6" xfId="7" applyFont="1" applyFill="1" applyBorder="1" applyAlignment="1">
      <alignment horizontal="center" vertical="center"/>
    </xf>
    <xf numFmtId="0" fontId="4" fillId="7" borderId="47" xfId="7" applyFont="1" applyFill="1" applyBorder="1" applyAlignment="1">
      <alignment horizontal="center" vertical="center"/>
    </xf>
    <xf numFmtId="0" fontId="5" fillId="8" borderId="41" xfId="7" applyFont="1" applyFill="1" applyBorder="1" applyAlignment="1">
      <alignment horizontal="center" vertical="center"/>
    </xf>
    <xf numFmtId="0" fontId="5" fillId="9" borderId="15" xfId="7" applyFont="1" applyFill="1" applyBorder="1" applyAlignment="1">
      <alignment vertical="center"/>
    </xf>
    <xf numFmtId="0" fontId="4" fillId="9" borderId="16" xfId="7" applyFont="1" applyFill="1" applyBorder="1" applyAlignment="1">
      <alignment vertical="center"/>
    </xf>
    <xf numFmtId="0" fontId="4" fillId="9" borderId="17" xfId="7" applyFont="1" applyFill="1" applyBorder="1" applyAlignment="1">
      <alignment horizontal="center" vertical="center"/>
    </xf>
    <xf numFmtId="0" fontId="4" fillId="9" borderId="15" xfId="7" applyFont="1" applyFill="1" applyBorder="1" applyAlignment="1">
      <alignment horizontal="center" vertical="center"/>
    </xf>
    <xf numFmtId="0" fontId="4" fillId="3" borderId="15" xfId="7" applyFont="1" applyFill="1" applyBorder="1" applyAlignment="1">
      <alignment horizontal="center" vertical="center"/>
    </xf>
    <xf numFmtId="0" fontId="4" fillId="7" borderId="59" xfId="7" applyFont="1" applyFill="1" applyBorder="1" applyAlignment="1">
      <alignment horizontal="center" vertical="center"/>
    </xf>
    <xf numFmtId="0" fontId="4" fillId="7" borderId="15" xfId="7" applyFont="1" applyFill="1" applyBorder="1" applyAlignment="1">
      <alignment horizontal="center" vertical="center"/>
    </xf>
    <xf numFmtId="0" fontId="4" fillId="7" borderId="48" xfId="7" applyFont="1" applyFill="1" applyBorder="1" applyAlignment="1">
      <alignment horizontal="center" vertical="center"/>
    </xf>
    <xf numFmtId="0" fontId="5" fillId="7" borderId="60" xfId="7" applyFont="1" applyFill="1" applyBorder="1" applyAlignment="1">
      <alignment horizontal="center" vertical="center"/>
    </xf>
    <xf numFmtId="49" fontId="11" fillId="0" borderId="0" xfId="7" applyNumberFormat="1" applyFont="1" applyAlignment="1">
      <alignment horizontal="center" vertical="center"/>
    </xf>
    <xf numFmtId="0" fontId="12" fillId="0" borderId="67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7" fillId="10" borderId="39" xfId="0" applyFont="1" applyFill="1" applyBorder="1" applyAlignment="1">
      <alignment horizontal="center"/>
    </xf>
    <xf numFmtId="0" fontId="5" fillId="9" borderId="6" xfId="7" applyFont="1" applyFill="1" applyBorder="1" applyAlignment="1">
      <alignment horizontal="center" vertical="center"/>
    </xf>
    <xf numFmtId="0" fontId="5" fillId="3" borderId="6" xfId="7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12" fillId="0" borderId="64" xfId="0" applyFont="1" applyBorder="1" applyAlignment="1">
      <alignment horizontal="left"/>
    </xf>
    <xf numFmtId="0" fontId="12" fillId="5" borderId="65" xfId="0" applyFont="1" applyFill="1" applyBorder="1"/>
    <xf numFmtId="0" fontId="12" fillId="0" borderId="11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12" fillId="5" borderId="0" xfId="0" applyFont="1" applyFill="1"/>
    <xf numFmtId="0" fontId="7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4" fontId="7" fillId="0" borderId="25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4" fontId="12" fillId="0" borderId="2" xfId="0" applyNumberFormat="1" applyFont="1" applyBorder="1" applyAlignment="1">
      <alignment horizontal="center"/>
    </xf>
    <xf numFmtId="14" fontId="12" fillId="0" borderId="5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5" borderId="68" xfId="0" applyFont="1" applyFill="1" applyBorder="1"/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14" fontId="12" fillId="0" borderId="25" xfId="0" applyNumberFormat="1" applyFont="1" applyBorder="1" applyAlignment="1">
      <alignment horizontal="center"/>
    </xf>
    <xf numFmtId="0" fontId="13" fillId="7" borderId="0" xfId="7" applyFont="1" applyFill="1"/>
    <xf numFmtId="0" fontId="13" fillId="0" borderId="0" xfId="7" applyFont="1"/>
    <xf numFmtId="0" fontId="13" fillId="9" borderId="6" xfId="7" applyFont="1" applyFill="1" applyBorder="1"/>
    <xf numFmtId="0" fontId="14" fillId="9" borderId="7" xfId="7" applyFont="1" applyFill="1" applyBorder="1"/>
    <xf numFmtId="0" fontId="14" fillId="2" borderId="6" xfId="7" applyFont="1" applyFill="1" applyBorder="1" applyAlignment="1">
      <alignment horizontal="center"/>
    </xf>
    <xf numFmtId="0" fontId="13" fillId="9" borderId="15" xfId="7" applyFont="1" applyFill="1" applyBorder="1"/>
    <xf numFmtId="0" fontId="14" fillId="9" borderId="16" xfId="7" applyFont="1" applyFill="1" applyBorder="1"/>
    <xf numFmtId="14" fontId="12" fillId="0" borderId="26" xfId="0" applyNumberFormat="1" applyFont="1" applyBorder="1" applyAlignment="1">
      <alignment horizontal="center"/>
    </xf>
    <xf numFmtId="14" fontId="12" fillId="0" borderId="14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4" fontId="12" fillId="0" borderId="4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4" fontId="7" fillId="0" borderId="46" xfId="0" applyNumberFormat="1" applyFont="1" applyBorder="1" applyAlignment="1">
      <alignment horizontal="center"/>
    </xf>
    <xf numFmtId="0" fontId="5" fillId="7" borderId="8" xfId="7" applyFont="1" applyFill="1" applyBorder="1" applyAlignment="1">
      <alignment horizontal="center" vertical="center"/>
    </xf>
    <xf numFmtId="0" fontId="5" fillId="7" borderId="0" xfId="7" applyFont="1" applyFill="1" applyAlignment="1">
      <alignment horizontal="center" vertical="center"/>
    </xf>
    <xf numFmtId="0" fontId="10" fillId="4" borderId="37" xfId="7" applyFont="1" applyFill="1" applyBorder="1" applyAlignment="1" applyProtection="1">
      <alignment horizontal="center" vertical="center"/>
      <protection locked="0"/>
    </xf>
    <xf numFmtId="0" fontId="10" fillId="4" borderId="35" xfId="7" applyFont="1" applyFill="1" applyBorder="1" applyAlignment="1" applyProtection="1">
      <alignment horizontal="center" vertical="center"/>
      <protection locked="0"/>
    </xf>
    <xf numFmtId="0" fontId="10" fillId="0" borderId="0" xfId="7" applyFont="1" applyAlignment="1">
      <alignment horizontal="center" vertical="center"/>
    </xf>
    <xf numFmtId="168" fontId="10" fillId="0" borderId="8" xfId="7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4" borderId="32" xfId="7" applyFont="1" applyFill="1" applyBorder="1" applyAlignment="1">
      <alignment horizontal="center" vertical="center"/>
    </xf>
    <xf numFmtId="0" fontId="10" fillId="4" borderId="35" xfId="7" applyFont="1" applyFill="1" applyBorder="1" applyAlignment="1">
      <alignment horizontal="center" vertical="center"/>
    </xf>
    <xf numFmtId="0" fontId="5" fillId="6" borderId="51" xfId="7" applyFont="1" applyFill="1" applyBorder="1" applyAlignment="1">
      <alignment horizontal="center" vertical="center"/>
    </xf>
    <xf numFmtId="0" fontId="5" fillId="6" borderId="52" xfId="7" applyFont="1" applyFill="1" applyBorder="1" applyAlignment="1">
      <alignment horizontal="center" vertical="center"/>
    </xf>
    <xf numFmtId="0" fontId="13" fillId="6" borderId="51" xfId="7" applyFont="1" applyFill="1" applyBorder="1" applyAlignment="1">
      <alignment horizontal="center"/>
    </xf>
    <xf numFmtId="0" fontId="13" fillId="6" borderId="52" xfId="7" applyFont="1" applyFill="1" applyBorder="1" applyAlignment="1">
      <alignment horizontal="center"/>
    </xf>
    <xf numFmtId="0" fontId="13" fillId="7" borderId="0" xfId="7" applyFont="1" applyFill="1" applyAlignment="1">
      <alignment horizontal="center"/>
    </xf>
    <xf numFmtId="0" fontId="13" fillId="7" borderId="8" xfId="7" applyFont="1" applyFill="1" applyBorder="1" applyAlignment="1">
      <alignment horizontal="center"/>
    </xf>
    <xf numFmtId="0" fontId="7" fillId="0" borderId="0" xfId="7" applyFont="1" applyAlignment="1">
      <alignment horizontal="center"/>
    </xf>
    <xf numFmtId="168" fontId="7" fillId="0" borderId="8" xfId="7" applyNumberFormat="1" applyFont="1" applyBorder="1" applyAlignment="1">
      <alignment horizontal="center"/>
    </xf>
    <xf numFmtId="0" fontId="7" fillId="10" borderId="32" xfId="7" applyFont="1" applyFill="1" applyBorder="1" applyAlignment="1">
      <alignment horizontal="center"/>
    </xf>
    <xf numFmtId="0" fontId="7" fillId="10" borderId="35" xfId="7" applyFont="1" applyFill="1" applyBorder="1" applyAlignment="1">
      <alignment horizontal="center"/>
    </xf>
    <xf numFmtId="0" fontId="7" fillId="10" borderId="37" xfId="7" applyFont="1" applyFill="1" applyBorder="1" applyAlignment="1" applyProtection="1">
      <alignment horizontal="center"/>
      <protection locked="0"/>
    </xf>
    <xf numFmtId="0" fontId="7" fillId="10" borderId="35" xfId="7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</cellXfs>
  <cellStyles count="8">
    <cellStyle name="Normal" xfId="0" builtinId="0"/>
    <cellStyle name="Normal 2" xfId="7" xr:uid="{D50F9D0E-3D4E-4717-9DC2-0CC6247E9162}"/>
    <cellStyle name="一般_forms_in_excel" xfId="1" xr:uid="{00000000-0005-0000-0000-000001000000}"/>
    <cellStyle name="千分位[0]_forms_in_excel" xfId="2" xr:uid="{00000000-0005-0000-0000-000002000000}"/>
    <cellStyle name="千分位_forms_in_excel" xfId="3" xr:uid="{00000000-0005-0000-0000-000003000000}"/>
    <cellStyle name="貨幣 [0]_forms_in_excel" xfId="4" xr:uid="{00000000-0005-0000-0000-000004000000}"/>
    <cellStyle name="貨幣_forms_in_excel" xfId="5" xr:uid="{00000000-0005-0000-0000-000005000000}"/>
    <cellStyle name="超連結_19980719_aksel" xfId="6" xr:uid="{00000000-0005-0000-0000-000006000000}"/>
  </cellStyles>
  <dxfs count="0"/>
  <tableStyles count="0" defaultTableStyle="TableStyleMedium9" defaultPivotStyle="PivotStyleLight16"/>
  <colors>
    <mruColors>
      <color rgb="FFFF3399"/>
      <color rgb="FFD6009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</xdr:row>
          <xdr:rowOff>107950</xdr:rowOff>
        </xdr:from>
        <xdr:to>
          <xdr:col>5</xdr:col>
          <xdr:colOff>260350</xdr:colOff>
          <xdr:row>7</xdr:row>
          <xdr:rowOff>12700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Lig</a:t>
              </a:r>
            </a:p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Oluştur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4" name="Word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6" name="Word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7" name="Word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8" name="Word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9" name="Word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0" name="WordArt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1" name="WordArt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2" name="WordArt 1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3" name="WordArt 1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4" name="WordArt 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5" name="WordArt 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6" name="WordArt 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7" name="WordArt 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8" name="WordArt 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9" name="WordArt 1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20" name="WordArt 1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21" name="WordArt 1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22" name="WordArt 1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23" name="WordArt 14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24" name="WordArt 17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25" name="WordArt 18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26" name="WordArt 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27" name="WordArt 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28" name="WordArt 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29" name="WordArt 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30" name="WordArt 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31" name="WordArt 1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32" name="WordArt 1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33" name="WordArt 1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34" name="WordArt 1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35" name="WordArt 1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36" name="WordArt 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37" name="WordArt 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38" name="WordArt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39" name="WordArt 4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40" name="WordArt 5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41" name="WordArt 6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42" name="WordArt 7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43" name="WordArt 8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44" name="WordArt 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45" name="WordArt 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46" name="WordArt 17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47" name="WordArt 18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48" name="WordArt 5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49" name="WordArt 6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50" name="WordArt 7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51" name="WordArt 8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52" name="WordArt 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53" name="WordArt 1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54" name="WordArt 1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55" name="WordArt 1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56" name="WordArt 1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57" name="WordArt 14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58" name="WordArt 1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59" name="WordArt 1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60" name="WordArt 5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61" name="WordArt 6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62" name="WordArt 7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63" name="WordArt 8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64" name="WordArt 9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65" name="WordArt 10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66" name="WordArt 1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67" name="WordArt 1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68" name="WordArt 1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69" name="WordArt 14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70" name="WordArt 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71" name="WordArt 2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72" name="WordArt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73" name="WordArt 4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74" name="WordArt 5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75" name="WordArt 6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76" name="WordArt 7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77" name="WordArt 8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78" name="WordArt 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79" name="WordArt 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80" name="WordArt 17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81" name="WordArt 18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82" name="WordArt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83" name="WordArt 6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84" name="WordArt 7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85" name="WordArt 8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86" name="WordArt 9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87" name="WordArt 10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88" name="WordArt 1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89" name="WordArt 12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90" name="WordArt 1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91" name="WordArt 14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92" name="WordArt 17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93" name="WordArt 18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94" name="WordArt 5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95" name="WordArt 6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96" name="WordArt 7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97" name="WordArt 8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98" name="WordArt 9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99" name="WordArt 10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00" name="WordArt 1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01" name="WordArt 12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02" name="WordArt 1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03" name="WordArt 14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04" name="WordArt 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05" name="WordArt 2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06" name="WordArt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07" name="WordArt 4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08" name="WordArt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09" name="WordArt 6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10" name="WordArt 7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11" name="WordArt 8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12" name="WordArt 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13" name="WordArt 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14" name="WordArt 17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15" name="WordArt 18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16" name="WordArt 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17" name="WordArt 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18" name="WordArt 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19" name="WordArt 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20" name="WordArt 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21" name="WordArt 1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22" name="WordArt 1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23" name="WordArt 1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24" name="WordArt 1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25" name="WordArt 1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26" name="WordArt 17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27" name="WordArt 18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28" name="WordArt 5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29" name="WordArt 6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30" name="WordArt 7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31" name="WordArt 8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32" name="WordArt 9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33" name="WordArt 10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34" name="WordArt 1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35" name="WordArt 12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36" name="WordArt 1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37" name="WordArt 14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38" name="WordArt 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39" name="WordArt 2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40" name="WordArt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41" name="WordArt 4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42" name="WordArt 5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43" name="WordArt 6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44" name="WordArt 7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45" name="WordArt 8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46" name="WordArt 1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47" name="WordArt 2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48" name="WordArt 1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49" name="WordArt 1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50" name="WordArt 5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51" name="WordArt 6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52" name="WordArt 7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53" name="WordArt 8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54" name="WordArt 9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55" name="WordArt 10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56" name="WordArt 1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57" name="WordArt 12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58" name="WordArt 1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59" name="WordArt 14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60" name="WordArt 17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61" name="WordArt 18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62" name="WordArt 5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63" name="WordArt 6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64" name="WordArt 7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65" name="WordArt 8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66" name="WordArt 9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67" name="WordArt 10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68" name="WordArt 1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69" name="WordArt 12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70" name="WordArt 13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71" name="WordArt 14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72" name="WordArt 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73" name="WordArt 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74" name="WordArt 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75" name="WordArt 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76" name="WordArt 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77" name="WordArt 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78" name="WordArt 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79" name="WordArt 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80" name="WordArt 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81" name="WordArt 2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82" name="WordArt 17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83" name="WordArt 18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84" name="WordArt 5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85" name="WordArt 6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86" name="WordArt 7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87" name="WordArt 8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88" name="WordArt 9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89" name="WordArt 10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90" name="WordArt 11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91" name="WordArt 12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92" name="WordArt 13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93" name="WordArt 14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94" name="WordArt 17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33</xdr:row>
      <xdr:rowOff>0</xdr:rowOff>
    </xdr:from>
    <xdr:to>
      <xdr:col>2</xdr:col>
      <xdr:colOff>923925</xdr:colOff>
      <xdr:row>33</xdr:row>
      <xdr:rowOff>0</xdr:rowOff>
    </xdr:to>
    <xdr:sp macro="" textlink="">
      <xdr:nvSpPr>
        <xdr:cNvPr id="195" name="WordArt 18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0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96" name="WordArt 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97" name="WordArt 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98" name="WordArt 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199" name="WordArt 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200" name="WordArt 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201" name="WordArt 1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202" name="WordArt 1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203" name="WordArt 1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204" name="WordArt 1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33</xdr:row>
      <xdr:rowOff>0</xdr:rowOff>
    </xdr:from>
    <xdr:to>
      <xdr:col>2</xdr:col>
      <xdr:colOff>927100</xdr:colOff>
      <xdr:row>33</xdr:row>
      <xdr:rowOff>0</xdr:rowOff>
    </xdr:to>
    <xdr:sp macro="" textlink="">
      <xdr:nvSpPr>
        <xdr:cNvPr id="205" name="WordArt 1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3925" y="2819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4" name="Word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" name="Word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7" name="Word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8" name="Word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9" name="Word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0" name="WordArt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11" name="WordArt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15</xdr:row>
      <xdr:rowOff>0</xdr:rowOff>
    </xdr:from>
    <xdr:to>
      <xdr:col>2</xdr:col>
      <xdr:colOff>923925</xdr:colOff>
      <xdr:row>15</xdr:row>
      <xdr:rowOff>0</xdr:rowOff>
    </xdr:to>
    <xdr:sp macro="" textlink="">
      <xdr:nvSpPr>
        <xdr:cNvPr id="12" name="WordArt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15</xdr:row>
      <xdr:rowOff>0</xdr:rowOff>
    </xdr:from>
    <xdr:to>
      <xdr:col>2</xdr:col>
      <xdr:colOff>923925</xdr:colOff>
      <xdr:row>15</xdr:row>
      <xdr:rowOff>0</xdr:rowOff>
    </xdr:to>
    <xdr:sp macro="" textlink="">
      <xdr:nvSpPr>
        <xdr:cNvPr id="13" name="WordArt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14" name="WordArt 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15" name="WordArt 6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16" name="WordArt 7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17" name="WordArt 8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18" name="WordArt 9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19" name="WordArt 10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20" name="WordArt 1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21" name="WordArt 1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22" name="WordArt 13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23" name="WordArt 14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4" name="WordArt 17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4075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5" name="WordArt 18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4075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26" name="WordArt 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27" name="WordArt 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28" name="WordArt 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29" name="WordArt 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30" name="WordArt 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31" name="WordArt 1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32" name="WordArt 1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33" name="WordArt 1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34" name="WordArt 1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35" name="WordArt 1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15</xdr:row>
      <xdr:rowOff>0</xdr:rowOff>
    </xdr:from>
    <xdr:to>
      <xdr:col>2</xdr:col>
      <xdr:colOff>923925</xdr:colOff>
      <xdr:row>15</xdr:row>
      <xdr:rowOff>0</xdr:rowOff>
    </xdr:to>
    <xdr:sp macro="" textlink="">
      <xdr:nvSpPr>
        <xdr:cNvPr id="36" name="WordArt 17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15</xdr:row>
      <xdr:rowOff>0</xdr:rowOff>
    </xdr:from>
    <xdr:to>
      <xdr:col>2</xdr:col>
      <xdr:colOff>923925</xdr:colOff>
      <xdr:row>15</xdr:row>
      <xdr:rowOff>0</xdr:rowOff>
    </xdr:to>
    <xdr:sp macro="" textlink="">
      <xdr:nvSpPr>
        <xdr:cNvPr id="37" name="WordArt 18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38" name="WordArt 5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39" name="WordArt 6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40" name="WordArt 7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41" name="WordArt 8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42" name="WordArt 9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43" name="WordArt 10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44" name="WordArt 1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45" name="WordArt 12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46" name="WordArt 13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47" name="WordArt 14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8" name="WordArt 1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4075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9" name="WordArt 1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4075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50" name="WordArt 5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51" name="WordArt 6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52" name="WordArt 7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53" name="WordArt 8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54" name="WordArt 9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55" name="WordArt 10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56" name="WordArt 1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57" name="WordArt 12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58" name="WordArt 13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59" name="WordArt 14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0" name="WordArt 17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61" name="WordArt 18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2" name="WordArt 5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3" name="WordArt 6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4" name="WordArt 7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5" name="WordArt 8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6" name="WordArt 9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7" name="WordArt 10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8" name="WordArt 1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69" name="WordArt 12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0" name="WordArt 13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71" name="WordArt 14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2" name="WordArt 17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4075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3" name="WordArt 18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4075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74" name="WordArt 5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75" name="WordArt 6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76" name="WordArt 7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77" name="WordArt 8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78" name="WordArt 9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79" name="WordArt 10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80" name="WordArt 11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81" name="WordArt 12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82" name="WordArt 13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83" name="WordArt 14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84" name="WordArt 17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85" name="WordArt 18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86" name="WordArt 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87" name="WordArt 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88" name="WordArt 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89" name="WordArt 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0" name="WordArt 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1" name="WordArt 1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2" name="WordArt 1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3" name="WordArt 1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4" name="WordArt 1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95" name="WordArt 1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96" name="WordArt 17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4075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97" name="WordArt 18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4075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98" name="WordArt 5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99" name="WordArt 6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100" name="WordArt 7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101" name="WordArt 8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102" name="WordArt 9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103" name="WordArt 10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104" name="WordArt 1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105" name="WordArt 12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106" name="WordArt 13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107" name="WordArt 14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7250" y="6591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108" name="WordArt 1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109" name="WordArt 2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110" name="WordArt 3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111" name="WordArt 4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112" name="WordArt 5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113" name="WordArt 6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114" name="WordArt 7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115" name="WordArt 8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116" name="WordArt 1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117" name="WordArt 2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118" name="WordArt 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119" name="WordArt 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120" name="WordArt 5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121" name="WordArt 6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122" name="WordArt 7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123" name="WordArt 8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124" name="WordArt 9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125" name="WordArt 10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126" name="WordArt 11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127" name="WordArt 12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128" name="WordArt 13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129" name="WordArt 14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130" name="WordArt 17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131" name="WordArt 18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132" name="WordArt 5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133" name="WordArt 6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134" name="WordArt 7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135" name="WordArt 8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136" name="WordArt 9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137" name="WordArt 10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138" name="WordArt 11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139" name="WordArt 12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140" name="WordArt 13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141" name="WordArt 14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0534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142" name="WordArt 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143" name="WordArt 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144" name="WordArt 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145" name="WordArt 4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146" name="WordArt 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147" name="WordArt 6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148" name="WordArt 7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149" name="WordArt 8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150" name="WordArt 1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151" name="WordArt 2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152" name="WordArt 17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153" name="WordArt 18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154" name="WordArt 5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155" name="WordArt 6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156" name="WordArt 7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157" name="WordArt 8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158" name="WordArt 9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159" name="WordArt 10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160" name="WordArt 11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161" name="WordArt 12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162" name="WordArt 13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163" name="WordArt 14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164" name="WordArt 17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165" name="WordArt 18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166" name="WordArt 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167" name="WordArt 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168" name="WordArt 7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169" name="WordArt 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170" name="WordArt 9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171" name="WordArt 10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172" name="WordArt 1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173" name="WordArt 1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174" name="WordArt 1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175" name="WordArt 1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139636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176" name="WordArt 1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177" name="WordArt 2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178" name="WordArt 3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179" name="WordArt 4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180" name="WordArt 5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181" name="WordArt 6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182" name="WordArt 7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183" name="WordArt 8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184" name="WordArt 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185" name="WordArt 2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186" name="WordArt 17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187" name="WordArt 18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188" name="WordArt 5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189" name="WordArt 6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190" name="WordArt 7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191" name="WordArt 8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192" name="WordArt 9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193" name="WordArt 10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194" name="WordArt 1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195" name="WordArt 12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196" name="WordArt 13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197" name="WordArt 14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198" name="WordArt 17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199" name="WordArt 18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1600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200" name="WordArt 5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201" name="WordArt 6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202" name="WordArt 7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203" name="WordArt 8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204" name="WordArt 9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205" name="WordArt 10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206" name="WordArt 11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207" name="WordArt 12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208" name="WordArt 13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209" name="WordArt 14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4775" y="69342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930275</xdr:colOff>
      <xdr:row>15</xdr:row>
      <xdr:rowOff>0</xdr:rowOff>
    </xdr:from>
    <xdr:to>
      <xdr:col>2</xdr:col>
      <xdr:colOff>930275</xdr:colOff>
      <xdr:row>15</xdr:row>
      <xdr:rowOff>0</xdr:rowOff>
    </xdr:to>
    <xdr:sp macro="" textlink="">
      <xdr:nvSpPr>
        <xdr:cNvPr id="210" name="WordArt 1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79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930275</xdr:colOff>
      <xdr:row>15</xdr:row>
      <xdr:rowOff>0</xdr:rowOff>
    </xdr:from>
    <xdr:to>
      <xdr:col>2</xdr:col>
      <xdr:colOff>930275</xdr:colOff>
      <xdr:row>15</xdr:row>
      <xdr:rowOff>0</xdr:rowOff>
    </xdr:to>
    <xdr:sp macro="" textlink="">
      <xdr:nvSpPr>
        <xdr:cNvPr id="211" name="WordArt 2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79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930275</xdr:colOff>
      <xdr:row>15</xdr:row>
      <xdr:rowOff>0</xdr:rowOff>
    </xdr:from>
    <xdr:to>
      <xdr:col>2</xdr:col>
      <xdr:colOff>930275</xdr:colOff>
      <xdr:row>15</xdr:row>
      <xdr:rowOff>0</xdr:rowOff>
    </xdr:to>
    <xdr:sp macro="" textlink="">
      <xdr:nvSpPr>
        <xdr:cNvPr id="212" name="WordArt 3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79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930275</xdr:colOff>
      <xdr:row>15</xdr:row>
      <xdr:rowOff>0</xdr:rowOff>
    </xdr:from>
    <xdr:to>
      <xdr:col>2</xdr:col>
      <xdr:colOff>930275</xdr:colOff>
      <xdr:row>15</xdr:row>
      <xdr:rowOff>0</xdr:rowOff>
    </xdr:to>
    <xdr:sp macro="" textlink="">
      <xdr:nvSpPr>
        <xdr:cNvPr id="213" name="WordArt 4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79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930275</xdr:colOff>
      <xdr:row>15</xdr:row>
      <xdr:rowOff>0</xdr:rowOff>
    </xdr:from>
    <xdr:to>
      <xdr:col>2</xdr:col>
      <xdr:colOff>930275</xdr:colOff>
      <xdr:row>15</xdr:row>
      <xdr:rowOff>0</xdr:rowOff>
    </xdr:to>
    <xdr:sp macro="" textlink="">
      <xdr:nvSpPr>
        <xdr:cNvPr id="214" name="WordArt 5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79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930275</xdr:colOff>
      <xdr:row>15</xdr:row>
      <xdr:rowOff>0</xdr:rowOff>
    </xdr:from>
    <xdr:to>
      <xdr:col>2</xdr:col>
      <xdr:colOff>930275</xdr:colOff>
      <xdr:row>15</xdr:row>
      <xdr:rowOff>0</xdr:rowOff>
    </xdr:to>
    <xdr:sp macro="" textlink="">
      <xdr:nvSpPr>
        <xdr:cNvPr id="215" name="WordArt 6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79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930275</xdr:colOff>
      <xdr:row>15</xdr:row>
      <xdr:rowOff>0</xdr:rowOff>
    </xdr:from>
    <xdr:to>
      <xdr:col>2</xdr:col>
      <xdr:colOff>930275</xdr:colOff>
      <xdr:row>15</xdr:row>
      <xdr:rowOff>0</xdr:rowOff>
    </xdr:to>
    <xdr:sp macro="" textlink="">
      <xdr:nvSpPr>
        <xdr:cNvPr id="216" name="WordArt 7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79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930275</xdr:colOff>
      <xdr:row>15</xdr:row>
      <xdr:rowOff>0</xdr:rowOff>
    </xdr:from>
    <xdr:to>
      <xdr:col>2</xdr:col>
      <xdr:colOff>930275</xdr:colOff>
      <xdr:row>15</xdr:row>
      <xdr:rowOff>0</xdr:rowOff>
    </xdr:to>
    <xdr:sp macro="" textlink="">
      <xdr:nvSpPr>
        <xdr:cNvPr id="217" name="WordArt 8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7795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2349500</xdr:colOff>
      <xdr:row>15</xdr:row>
      <xdr:rowOff>0</xdr:rowOff>
    </xdr:from>
    <xdr:to>
      <xdr:col>2</xdr:col>
      <xdr:colOff>2349500</xdr:colOff>
      <xdr:row>15</xdr:row>
      <xdr:rowOff>0</xdr:rowOff>
    </xdr:to>
    <xdr:sp macro="" textlink="">
      <xdr:nvSpPr>
        <xdr:cNvPr id="218" name="WordArt 1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090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2349500</xdr:colOff>
      <xdr:row>15</xdr:row>
      <xdr:rowOff>0</xdr:rowOff>
    </xdr:from>
    <xdr:to>
      <xdr:col>2</xdr:col>
      <xdr:colOff>2349500</xdr:colOff>
      <xdr:row>15</xdr:row>
      <xdr:rowOff>0</xdr:rowOff>
    </xdr:to>
    <xdr:sp macro="" textlink="">
      <xdr:nvSpPr>
        <xdr:cNvPr id="219" name="WordArt 2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090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2349500</xdr:colOff>
      <xdr:row>15</xdr:row>
      <xdr:rowOff>0</xdr:rowOff>
    </xdr:from>
    <xdr:to>
      <xdr:col>2</xdr:col>
      <xdr:colOff>2349500</xdr:colOff>
      <xdr:row>15</xdr:row>
      <xdr:rowOff>0</xdr:rowOff>
    </xdr:to>
    <xdr:sp macro="" textlink="">
      <xdr:nvSpPr>
        <xdr:cNvPr id="220" name="WordArt 3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090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2349500</xdr:colOff>
      <xdr:row>15</xdr:row>
      <xdr:rowOff>0</xdr:rowOff>
    </xdr:from>
    <xdr:to>
      <xdr:col>2</xdr:col>
      <xdr:colOff>2349500</xdr:colOff>
      <xdr:row>15</xdr:row>
      <xdr:rowOff>0</xdr:rowOff>
    </xdr:to>
    <xdr:sp macro="" textlink="">
      <xdr:nvSpPr>
        <xdr:cNvPr id="221" name="WordArt 4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090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2349500</xdr:colOff>
      <xdr:row>15</xdr:row>
      <xdr:rowOff>0</xdr:rowOff>
    </xdr:from>
    <xdr:to>
      <xdr:col>2</xdr:col>
      <xdr:colOff>2349500</xdr:colOff>
      <xdr:row>15</xdr:row>
      <xdr:rowOff>0</xdr:rowOff>
    </xdr:to>
    <xdr:sp macro="" textlink="">
      <xdr:nvSpPr>
        <xdr:cNvPr id="222" name="WordArt 5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090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2349500</xdr:colOff>
      <xdr:row>15</xdr:row>
      <xdr:rowOff>0</xdr:rowOff>
    </xdr:from>
    <xdr:to>
      <xdr:col>2</xdr:col>
      <xdr:colOff>2349500</xdr:colOff>
      <xdr:row>15</xdr:row>
      <xdr:rowOff>0</xdr:rowOff>
    </xdr:to>
    <xdr:sp macro="" textlink="">
      <xdr:nvSpPr>
        <xdr:cNvPr id="223" name="WordArt 6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090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2349500</xdr:colOff>
      <xdr:row>15</xdr:row>
      <xdr:rowOff>0</xdr:rowOff>
    </xdr:from>
    <xdr:to>
      <xdr:col>2</xdr:col>
      <xdr:colOff>2349500</xdr:colOff>
      <xdr:row>15</xdr:row>
      <xdr:rowOff>0</xdr:rowOff>
    </xdr:to>
    <xdr:sp macro="" textlink="">
      <xdr:nvSpPr>
        <xdr:cNvPr id="224" name="WordArt 7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090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2349500</xdr:colOff>
      <xdr:row>15</xdr:row>
      <xdr:rowOff>0</xdr:rowOff>
    </xdr:from>
    <xdr:to>
      <xdr:col>2</xdr:col>
      <xdr:colOff>2349500</xdr:colOff>
      <xdr:row>15</xdr:row>
      <xdr:rowOff>0</xdr:rowOff>
    </xdr:to>
    <xdr:sp macro="" textlink="">
      <xdr:nvSpPr>
        <xdr:cNvPr id="225" name="WordArt 8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20900" y="26574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923925</xdr:colOff>
      <xdr:row>15</xdr:row>
      <xdr:rowOff>0</xdr:rowOff>
    </xdr:from>
    <xdr:to>
      <xdr:col>3</xdr:col>
      <xdr:colOff>923925</xdr:colOff>
      <xdr:row>15</xdr:row>
      <xdr:rowOff>0</xdr:rowOff>
    </xdr:to>
    <xdr:sp macro="" textlink="">
      <xdr:nvSpPr>
        <xdr:cNvPr id="226" name="WordArt 17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9863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923925</xdr:colOff>
      <xdr:row>15</xdr:row>
      <xdr:rowOff>0</xdr:rowOff>
    </xdr:from>
    <xdr:to>
      <xdr:col>3</xdr:col>
      <xdr:colOff>923925</xdr:colOff>
      <xdr:row>15</xdr:row>
      <xdr:rowOff>0</xdr:rowOff>
    </xdr:to>
    <xdr:sp macro="" textlink="">
      <xdr:nvSpPr>
        <xdr:cNvPr id="227" name="WordArt 18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9863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228" name="WordArt 5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30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229" name="WordArt 6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30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230" name="WordArt 7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30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231" name="WordArt 8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30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232" name="WordArt 9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30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233" name="WordArt 10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30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234" name="WordArt 11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30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235" name="WordArt 12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30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236" name="WordArt 13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30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237" name="WordArt 14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30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923925</xdr:colOff>
      <xdr:row>15</xdr:row>
      <xdr:rowOff>0</xdr:rowOff>
    </xdr:from>
    <xdr:to>
      <xdr:col>3</xdr:col>
      <xdr:colOff>923925</xdr:colOff>
      <xdr:row>15</xdr:row>
      <xdr:rowOff>0</xdr:rowOff>
    </xdr:to>
    <xdr:sp macro="" textlink="">
      <xdr:nvSpPr>
        <xdr:cNvPr id="238" name="WordArt 17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9863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923925</xdr:colOff>
      <xdr:row>15</xdr:row>
      <xdr:rowOff>0</xdr:rowOff>
    </xdr:from>
    <xdr:to>
      <xdr:col>3</xdr:col>
      <xdr:colOff>923925</xdr:colOff>
      <xdr:row>15</xdr:row>
      <xdr:rowOff>0</xdr:rowOff>
    </xdr:to>
    <xdr:sp macro="" textlink="">
      <xdr:nvSpPr>
        <xdr:cNvPr id="239" name="WordArt 18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9863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240" name="WordArt 5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30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241" name="WordArt 6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30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242" name="WordArt 7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30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243" name="WordArt 8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30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244" name="WordArt 9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30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245" name="WordArt 10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30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246" name="WordArt 11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30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247" name="WordArt 12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30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248" name="WordArt 13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30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249" name="WordArt 14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30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930275</xdr:colOff>
      <xdr:row>15</xdr:row>
      <xdr:rowOff>0</xdr:rowOff>
    </xdr:from>
    <xdr:to>
      <xdr:col>3</xdr:col>
      <xdr:colOff>930275</xdr:colOff>
      <xdr:row>15</xdr:row>
      <xdr:rowOff>0</xdr:rowOff>
    </xdr:to>
    <xdr:sp macro="" textlink="">
      <xdr:nvSpPr>
        <xdr:cNvPr id="250" name="WordArt 1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6213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930275</xdr:colOff>
      <xdr:row>15</xdr:row>
      <xdr:rowOff>0</xdr:rowOff>
    </xdr:from>
    <xdr:to>
      <xdr:col>3</xdr:col>
      <xdr:colOff>930275</xdr:colOff>
      <xdr:row>15</xdr:row>
      <xdr:rowOff>0</xdr:rowOff>
    </xdr:to>
    <xdr:sp macro="" textlink="">
      <xdr:nvSpPr>
        <xdr:cNvPr id="251" name="WordArt 2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6213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930275</xdr:colOff>
      <xdr:row>15</xdr:row>
      <xdr:rowOff>0</xdr:rowOff>
    </xdr:from>
    <xdr:to>
      <xdr:col>3</xdr:col>
      <xdr:colOff>930275</xdr:colOff>
      <xdr:row>15</xdr:row>
      <xdr:rowOff>0</xdr:rowOff>
    </xdr:to>
    <xdr:sp macro="" textlink="">
      <xdr:nvSpPr>
        <xdr:cNvPr id="252" name="WordArt 3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6213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930275</xdr:colOff>
      <xdr:row>15</xdr:row>
      <xdr:rowOff>0</xdr:rowOff>
    </xdr:from>
    <xdr:to>
      <xdr:col>3</xdr:col>
      <xdr:colOff>930275</xdr:colOff>
      <xdr:row>15</xdr:row>
      <xdr:rowOff>0</xdr:rowOff>
    </xdr:to>
    <xdr:sp macro="" textlink="">
      <xdr:nvSpPr>
        <xdr:cNvPr id="253" name="WordArt 4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6213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930275</xdr:colOff>
      <xdr:row>15</xdr:row>
      <xdr:rowOff>0</xdr:rowOff>
    </xdr:from>
    <xdr:to>
      <xdr:col>3</xdr:col>
      <xdr:colOff>930275</xdr:colOff>
      <xdr:row>15</xdr:row>
      <xdr:rowOff>0</xdr:rowOff>
    </xdr:to>
    <xdr:sp macro="" textlink="">
      <xdr:nvSpPr>
        <xdr:cNvPr id="254" name="WordArt 5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6213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930275</xdr:colOff>
      <xdr:row>15</xdr:row>
      <xdr:rowOff>0</xdr:rowOff>
    </xdr:from>
    <xdr:to>
      <xdr:col>3</xdr:col>
      <xdr:colOff>930275</xdr:colOff>
      <xdr:row>15</xdr:row>
      <xdr:rowOff>0</xdr:rowOff>
    </xdr:to>
    <xdr:sp macro="" textlink="">
      <xdr:nvSpPr>
        <xdr:cNvPr id="255" name="WordArt 6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6213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930275</xdr:colOff>
      <xdr:row>15</xdr:row>
      <xdr:rowOff>0</xdr:rowOff>
    </xdr:from>
    <xdr:to>
      <xdr:col>3</xdr:col>
      <xdr:colOff>930275</xdr:colOff>
      <xdr:row>15</xdr:row>
      <xdr:rowOff>0</xdr:rowOff>
    </xdr:to>
    <xdr:sp macro="" textlink="">
      <xdr:nvSpPr>
        <xdr:cNvPr id="256" name="WordArt 7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6213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930275</xdr:colOff>
      <xdr:row>15</xdr:row>
      <xdr:rowOff>0</xdr:rowOff>
    </xdr:from>
    <xdr:to>
      <xdr:col>3</xdr:col>
      <xdr:colOff>930275</xdr:colOff>
      <xdr:row>15</xdr:row>
      <xdr:rowOff>0</xdr:rowOff>
    </xdr:to>
    <xdr:sp macro="" textlink="">
      <xdr:nvSpPr>
        <xdr:cNvPr id="257" name="WordArt 8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6213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2349500</xdr:colOff>
      <xdr:row>15</xdr:row>
      <xdr:rowOff>0</xdr:rowOff>
    </xdr:from>
    <xdr:to>
      <xdr:col>3</xdr:col>
      <xdr:colOff>2349500</xdr:colOff>
      <xdr:row>15</xdr:row>
      <xdr:rowOff>0</xdr:rowOff>
    </xdr:to>
    <xdr:sp macro="" textlink="">
      <xdr:nvSpPr>
        <xdr:cNvPr id="258" name="WordArt 1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082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2349500</xdr:colOff>
      <xdr:row>15</xdr:row>
      <xdr:rowOff>0</xdr:rowOff>
    </xdr:from>
    <xdr:to>
      <xdr:col>3</xdr:col>
      <xdr:colOff>2349500</xdr:colOff>
      <xdr:row>15</xdr:row>
      <xdr:rowOff>0</xdr:rowOff>
    </xdr:to>
    <xdr:sp macro="" textlink="">
      <xdr:nvSpPr>
        <xdr:cNvPr id="259" name="WordArt 2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082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2349500</xdr:colOff>
      <xdr:row>15</xdr:row>
      <xdr:rowOff>0</xdr:rowOff>
    </xdr:from>
    <xdr:to>
      <xdr:col>3</xdr:col>
      <xdr:colOff>2349500</xdr:colOff>
      <xdr:row>15</xdr:row>
      <xdr:rowOff>0</xdr:rowOff>
    </xdr:to>
    <xdr:sp macro="" textlink="">
      <xdr:nvSpPr>
        <xdr:cNvPr id="260" name="WordArt 3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082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2349500</xdr:colOff>
      <xdr:row>15</xdr:row>
      <xdr:rowOff>0</xdr:rowOff>
    </xdr:from>
    <xdr:to>
      <xdr:col>3</xdr:col>
      <xdr:colOff>2349500</xdr:colOff>
      <xdr:row>15</xdr:row>
      <xdr:rowOff>0</xdr:rowOff>
    </xdr:to>
    <xdr:sp macro="" textlink="">
      <xdr:nvSpPr>
        <xdr:cNvPr id="261" name="WordArt 4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082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2349500</xdr:colOff>
      <xdr:row>15</xdr:row>
      <xdr:rowOff>0</xdr:rowOff>
    </xdr:from>
    <xdr:to>
      <xdr:col>3</xdr:col>
      <xdr:colOff>2349500</xdr:colOff>
      <xdr:row>15</xdr:row>
      <xdr:rowOff>0</xdr:rowOff>
    </xdr:to>
    <xdr:sp macro="" textlink="">
      <xdr:nvSpPr>
        <xdr:cNvPr id="262" name="WordArt 5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082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2349500</xdr:colOff>
      <xdr:row>15</xdr:row>
      <xdr:rowOff>0</xdr:rowOff>
    </xdr:from>
    <xdr:to>
      <xdr:col>3</xdr:col>
      <xdr:colOff>2349500</xdr:colOff>
      <xdr:row>15</xdr:row>
      <xdr:rowOff>0</xdr:rowOff>
    </xdr:to>
    <xdr:sp macro="" textlink="">
      <xdr:nvSpPr>
        <xdr:cNvPr id="263" name="WordArt 6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082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2349500</xdr:colOff>
      <xdr:row>15</xdr:row>
      <xdr:rowOff>0</xdr:rowOff>
    </xdr:from>
    <xdr:to>
      <xdr:col>3</xdr:col>
      <xdr:colOff>2349500</xdr:colOff>
      <xdr:row>15</xdr:row>
      <xdr:rowOff>0</xdr:rowOff>
    </xdr:to>
    <xdr:sp macro="" textlink="">
      <xdr:nvSpPr>
        <xdr:cNvPr id="264" name="WordArt 7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082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2349500</xdr:colOff>
      <xdr:row>15</xdr:row>
      <xdr:rowOff>0</xdr:rowOff>
    </xdr:from>
    <xdr:to>
      <xdr:col>3</xdr:col>
      <xdr:colOff>2349500</xdr:colOff>
      <xdr:row>15</xdr:row>
      <xdr:rowOff>0</xdr:rowOff>
    </xdr:to>
    <xdr:sp macro="" textlink="">
      <xdr:nvSpPr>
        <xdr:cNvPr id="265" name="WordArt 8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08238" y="242093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66" name="WordArt 1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67" name="WordArt 2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68" name="WordArt 3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69" name="WordArt 4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70" name="WordArt 5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71" name="WordArt 6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72" name="WordArt 7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73" name="WordArt 8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74" name="WordArt 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275" name="WordArt 2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15</xdr:row>
      <xdr:rowOff>0</xdr:rowOff>
    </xdr:from>
    <xdr:to>
      <xdr:col>2</xdr:col>
      <xdr:colOff>923925</xdr:colOff>
      <xdr:row>15</xdr:row>
      <xdr:rowOff>0</xdr:rowOff>
    </xdr:to>
    <xdr:sp macro="" textlink="">
      <xdr:nvSpPr>
        <xdr:cNvPr id="276" name="WordArt 17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15</xdr:row>
      <xdr:rowOff>0</xdr:rowOff>
    </xdr:from>
    <xdr:to>
      <xdr:col>2</xdr:col>
      <xdr:colOff>923925</xdr:colOff>
      <xdr:row>15</xdr:row>
      <xdr:rowOff>0</xdr:rowOff>
    </xdr:to>
    <xdr:sp macro="" textlink="">
      <xdr:nvSpPr>
        <xdr:cNvPr id="277" name="WordArt 18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278" name="WordArt 5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279" name="WordArt 6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280" name="WordArt 7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281" name="WordArt 8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282" name="WordArt 9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283" name="WordArt 10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284" name="WordArt 11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285" name="WordArt 12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286" name="WordArt 13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287" name="WordArt 14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8" name="WordArt 17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38425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89" name="WordArt 18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38425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290" name="WordArt 5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291" name="WordArt 6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292" name="WordArt 7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293" name="WordArt 8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294" name="WordArt 9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295" name="WordArt 10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296" name="WordArt 11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297" name="WordArt 12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298" name="WordArt 13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299" name="WordArt 14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15</xdr:row>
      <xdr:rowOff>0</xdr:rowOff>
    </xdr:from>
    <xdr:to>
      <xdr:col>2</xdr:col>
      <xdr:colOff>923925</xdr:colOff>
      <xdr:row>15</xdr:row>
      <xdr:rowOff>0</xdr:rowOff>
    </xdr:to>
    <xdr:sp macro="" textlink="">
      <xdr:nvSpPr>
        <xdr:cNvPr id="300" name="WordArt 17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15</xdr:row>
      <xdr:rowOff>0</xdr:rowOff>
    </xdr:from>
    <xdr:to>
      <xdr:col>2</xdr:col>
      <xdr:colOff>923925</xdr:colOff>
      <xdr:row>15</xdr:row>
      <xdr:rowOff>0</xdr:rowOff>
    </xdr:to>
    <xdr:sp macro="" textlink="">
      <xdr:nvSpPr>
        <xdr:cNvPr id="301" name="WordArt 18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302" name="WordArt 5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303" name="WordArt 6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304" name="WordArt 7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305" name="WordArt 8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306" name="WordArt 9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307" name="WordArt 10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308" name="WordArt 11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309" name="WordArt 12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310" name="WordArt 13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15</xdr:row>
      <xdr:rowOff>0</xdr:rowOff>
    </xdr:from>
    <xdr:to>
      <xdr:col>2</xdr:col>
      <xdr:colOff>927100</xdr:colOff>
      <xdr:row>15</xdr:row>
      <xdr:rowOff>0</xdr:rowOff>
    </xdr:to>
    <xdr:sp macro="" textlink="">
      <xdr:nvSpPr>
        <xdr:cNvPr id="311" name="WordArt 14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2" name="WordArt 17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38425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13" name="WordArt 18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38425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314" name="WordArt 5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315" name="WordArt 6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316" name="WordArt 7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317" name="WordArt 8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318" name="WordArt 9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319" name="WordArt 10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320" name="WordArt 11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321" name="WordArt 12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322" name="WordArt 13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15</xdr:row>
      <xdr:rowOff>0</xdr:rowOff>
    </xdr:from>
    <xdr:to>
      <xdr:col>3</xdr:col>
      <xdr:colOff>3175</xdr:colOff>
      <xdr:row>15</xdr:row>
      <xdr:rowOff>0</xdr:rowOff>
    </xdr:to>
    <xdr:sp macro="" textlink="">
      <xdr:nvSpPr>
        <xdr:cNvPr id="323" name="WordArt 14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324" name="WordArt 17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325" name="WordArt 18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326" name="WordArt 5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327" name="WordArt 6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328" name="WordArt 7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329" name="WordArt 8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330" name="WordArt 9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331" name="WordArt 10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332" name="WordArt 11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333" name="WordArt 12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334" name="WordArt 13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335" name="WordArt 14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36" name="WordArt 17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384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37" name="WordArt 18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384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338" name="WordArt 5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339" name="WordArt 6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340" name="WordArt 7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341" name="WordArt 8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342" name="WordArt 9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343" name="WordArt 10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344" name="WordArt 11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345" name="WordArt 12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346" name="WordArt 13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347" name="WordArt 14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348" name="WordArt 17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20</xdr:row>
      <xdr:rowOff>0</xdr:rowOff>
    </xdr:from>
    <xdr:to>
      <xdr:col>2</xdr:col>
      <xdr:colOff>923925</xdr:colOff>
      <xdr:row>20</xdr:row>
      <xdr:rowOff>0</xdr:rowOff>
    </xdr:to>
    <xdr:sp macro="" textlink="">
      <xdr:nvSpPr>
        <xdr:cNvPr id="349" name="WordArt 18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350" name="WordArt 5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351" name="WordArt 6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352" name="WordArt 7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353" name="WordArt 8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354" name="WordArt 9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355" name="WordArt 10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356" name="WordArt 11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357" name="WordArt 12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358" name="WordArt 13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20</xdr:row>
      <xdr:rowOff>0</xdr:rowOff>
    </xdr:from>
    <xdr:to>
      <xdr:col>2</xdr:col>
      <xdr:colOff>927100</xdr:colOff>
      <xdr:row>20</xdr:row>
      <xdr:rowOff>0</xdr:rowOff>
    </xdr:to>
    <xdr:sp macro="" textlink="">
      <xdr:nvSpPr>
        <xdr:cNvPr id="359" name="WordArt 14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0" name="WordArt 17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384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61" name="WordArt 18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38425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362" name="WordArt 5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363" name="WordArt 6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364" name="WordArt 7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365" name="WordArt 8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366" name="WordArt 9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367" name="WordArt 10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368" name="WordArt 11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369" name="WordArt 12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370" name="WordArt 13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20</xdr:row>
      <xdr:rowOff>0</xdr:rowOff>
    </xdr:from>
    <xdr:to>
      <xdr:col>3</xdr:col>
      <xdr:colOff>3175</xdr:colOff>
      <xdr:row>20</xdr:row>
      <xdr:rowOff>0</xdr:rowOff>
    </xdr:to>
    <xdr:sp macro="" textlink="">
      <xdr:nvSpPr>
        <xdr:cNvPr id="371" name="WordArt 14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1600" y="33051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372" name="WordArt 1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373" name="WordArt 2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374" name="WordArt 3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375" name="WordArt 4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376" name="WordArt 5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377" name="WordArt 6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378" name="WordArt 7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379" name="WordArt 8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380" name="WordArt 1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381" name="WordArt 2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382" name="WordArt 17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383" name="WordArt 18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384" name="WordArt 5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385" name="WordArt 6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386" name="WordArt 7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387" name="WordArt 8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388" name="WordArt 9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389" name="WordArt 10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390" name="WordArt 11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391" name="WordArt 12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392" name="WordArt 13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393" name="WordArt 14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394" name="WordArt 17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43</xdr:row>
      <xdr:rowOff>0</xdr:rowOff>
    </xdr:from>
    <xdr:to>
      <xdr:col>2</xdr:col>
      <xdr:colOff>923925</xdr:colOff>
      <xdr:row>43</xdr:row>
      <xdr:rowOff>0</xdr:rowOff>
    </xdr:to>
    <xdr:sp macro="" textlink="">
      <xdr:nvSpPr>
        <xdr:cNvPr id="395" name="WordArt 18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396" name="WordArt 5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397" name="WordArt 6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398" name="WordArt 7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399" name="WordArt 8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400" name="WordArt 9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401" name="WordArt 10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402" name="WordArt 11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403" name="WordArt 12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404" name="WordArt 13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43</xdr:row>
      <xdr:rowOff>0</xdr:rowOff>
    </xdr:from>
    <xdr:to>
      <xdr:col>2</xdr:col>
      <xdr:colOff>927100</xdr:colOff>
      <xdr:row>43</xdr:row>
      <xdr:rowOff>0</xdr:rowOff>
    </xdr:to>
    <xdr:sp macro="" textlink="">
      <xdr:nvSpPr>
        <xdr:cNvPr id="405" name="WordArt 14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7153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406" name="WordArt 1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407" name="WordArt 2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408" name="WordArt 3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409" name="WordArt 4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410" name="WordArt 5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411" name="WordArt 6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412" name="WordArt 7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413" name="WordArt 8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414" name="WordArt 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415" name="WordArt 2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416" name="WordArt 17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417" name="WordArt 18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418" name="WordArt 5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419" name="WordArt 6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420" name="WordArt 7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421" name="WordArt 8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422" name="WordArt 9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423" name="WordArt 10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424" name="WordArt 11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425" name="WordArt 12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426" name="WordArt 13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427" name="WordArt 14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428" name="WordArt 17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63</xdr:row>
      <xdr:rowOff>0</xdr:rowOff>
    </xdr:from>
    <xdr:to>
      <xdr:col>2</xdr:col>
      <xdr:colOff>923925</xdr:colOff>
      <xdr:row>63</xdr:row>
      <xdr:rowOff>0</xdr:rowOff>
    </xdr:to>
    <xdr:sp macro="" textlink="">
      <xdr:nvSpPr>
        <xdr:cNvPr id="429" name="WordArt 18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430" name="WordArt 5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431" name="WordArt 6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432" name="WordArt 7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433" name="WordArt 8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434" name="WordArt 9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435" name="WordArt 10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436" name="WordArt 11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437" name="WordArt 12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438" name="WordArt 13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63</xdr:row>
      <xdr:rowOff>0</xdr:rowOff>
    </xdr:from>
    <xdr:to>
      <xdr:col>2</xdr:col>
      <xdr:colOff>927100</xdr:colOff>
      <xdr:row>63</xdr:row>
      <xdr:rowOff>0</xdr:rowOff>
    </xdr:to>
    <xdr:sp macro="" textlink="">
      <xdr:nvSpPr>
        <xdr:cNvPr id="439" name="WordArt 14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104298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440" name="WordArt 1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441" name="WordArt 2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442" name="WordArt 3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443" name="WordArt 4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444" name="WordArt 5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445" name="WordArt 6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446" name="WordArt 7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447" name="WordArt 8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448" name="WordArt 1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449" name="WordArt 2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450" name="WordArt 17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451" name="WordArt 18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452" name="WordArt 5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453" name="WordArt 6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454" name="WordArt 7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455" name="WordArt 8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456" name="WordArt 9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457" name="WordArt 10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458" name="WordArt 11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459" name="WordArt 12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460" name="WordArt 13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461" name="WordArt 14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462" name="WordArt 17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463" name="WordArt 18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464" name="WordArt 5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465" name="WordArt 6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466" name="WordArt 7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467" name="WordArt 8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468" name="WordArt 9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469" name="WordArt 10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470" name="WordArt 11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471" name="WordArt 12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472" name="WordArt 13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473" name="WordArt 14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930275</xdr:colOff>
      <xdr:row>15</xdr:row>
      <xdr:rowOff>0</xdr:rowOff>
    </xdr:from>
    <xdr:to>
      <xdr:col>2</xdr:col>
      <xdr:colOff>930275</xdr:colOff>
      <xdr:row>15</xdr:row>
      <xdr:rowOff>0</xdr:rowOff>
    </xdr:to>
    <xdr:sp macro="" textlink="">
      <xdr:nvSpPr>
        <xdr:cNvPr id="474" name="WordArt 1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4625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930275</xdr:colOff>
      <xdr:row>15</xdr:row>
      <xdr:rowOff>0</xdr:rowOff>
    </xdr:from>
    <xdr:to>
      <xdr:col>2</xdr:col>
      <xdr:colOff>930275</xdr:colOff>
      <xdr:row>15</xdr:row>
      <xdr:rowOff>0</xdr:rowOff>
    </xdr:to>
    <xdr:sp macro="" textlink="">
      <xdr:nvSpPr>
        <xdr:cNvPr id="475" name="WordArt 2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4625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930275</xdr:colOff>
      <xdr:row>15</xdr:row>
      <xdr:rowOff>0</xdr:rowOff>
    </xdr:from>
    <xdr:to>
      <xdr:col>2</xdr:col>
      <xdr:colOff>930275</xdr:colOff>
      <xdr:row>15</xdr:row>
      <xdr:rowOff>0</xdr:rowOff>
    </xdr:to>
    <xdr:sp macro="" textlink="">
      <xdr:nvSpPr>
        <xdr:cNvPr id="476" name="WordArt 3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4625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930275</xdr:colOff>
      <xdr:row>15</xdr:row>
      <xdr:rowOff>0</xdr:rowOff>
    </xdr:from>
    <xdr:to>
      <xdr:col>2</xdr:col>
      <xdr:colOff>930275</xdr:colOff>
      <xdr:row>15</xdr:row>
      <xdr:rowOff>0</xdr:rowOff>
    </xdr:to>
    <xdr:sp macro="" textlink="">
      <xdr:nvSpPr>
        <xdr:cNvPr id="477" name="WordArt 4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4625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930275</xdr:colOff>
      <xdr:row>15</xdr:row>
      <xdr:rowOff>0</xdr:rowOff>
    </xdr:from>
    <xdr:to>
      <xdr:col>2</xdr:col>
      <xdr:colOff>930275</xdr:colOff>
      <xdr:row>15</xdr:row>
      <xdr:rowOff>0</xdr:rowOff>
    </xdr:to>
    <xdr:sp macro="" textlink="">
      <xdr:nvSpPr>
        <xdr:cNvPr id="478" name="WordArt 5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4625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930275</xdr:colOff>
      <xdr:row>15</xdr:row>
      <xdr:rowOff>0</xdr:rowOff>
    </xdr:from>
    <xdr:to>
      <xdr:col>2</xdr:col>
      <xdr:colOff>930275</xdr:colOff>
      <xdr:row>15</xdr:row>
      <xdr:rowOff>0</xdr:rowOff>
    </xdr:to>
    <xdr:sp macro="" textlink="">
      <xdr:nvSpPr>
        <xdr:cNvPr id="479" name="WordArt 6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4625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930275</xdr:colOff>
      <xdr:row>15</xdr:row>
      <xdr:rowOff>0</xdr:rowOff>
    </xdr:from>
    <xdr:to>
      <xdr:col>2</xdr:col>
      <xdr:colOff>930275</xdr:colOff>
      <xdr:row>15</xdr:row>
      <xdr:rowOff>0</xdr:rowOff>
    </xdr:to>
    <xdr:sp macro="" textlink="">
      <xdr:nvSpPr>
        <xdr:cNvPr id="480" name="WordArt 7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4625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930275</xdr:colOff>
      <xdr:row>15</xdr:row>
      <xdr:rowOff>0</xdr:rowOff>
    </xdr:from>
    <xdr:to>
      <xdr:col>2</xdr:col>
      <xdr:colOff>930275</xdr:colOff>
      <xdr:row>15</xdr:row>
      <xdr:rowOff>0</xdr:rowOff>
    </xdr:to>
    <xdr:sp macro="" textlink="">
      <xdr:nvSpPr>
        <xdr:cNvPr id="481" name="WordArt 8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4625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2349500</xdr:colOff>
      <xdr:row>15</xdr:row>
      <xdr:rowOff>0</xdr:rowOff>
    </xdr:from>
    <xdr:to>
      <xdr:col>2</xdr:col>
      <xdr:colOff>2349500</xdr:colOff>
      <xdr:row>15</xdr:row>
      <xdr:rowOff>0</xdr:rowOff>
    </xdr:to>
    <xdr:sp macro="" textlink="">
      <xdr:nvSpPr>
        <xdr:cNvPr id="482" name="WordArt 1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352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2349500</xdr:colOff>
      <xdr:row>15</xdr:row>
      <xdr:rowOff>0</xdr:rowOff>
    </xdr:from>
    <xdr:to>
      <xdr:col>2</xdr:col>
      <xdr:colOff>2349500</xdr:colOff>
      <xdr:row>15</xdr:row>
      <xdr:rowOff>0</xdr:rowOff>
    </xdr:to>
    <xdr:sp macro="" textlink="">
      <xdr:nvSpPr>
        <xdr:cNvPr id="483" name="WordArt 2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352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2349500</xdr:colOff>
      <xdr:row>15</xdr:row>
      <xdr:rowOff>0</xdr:rowOff>
    </xdr:from>
    <xdr:to>
      <xdr:col>2</xdr:col>
      <xdr:colOff>2349500</xdr:colOff>
      <xdr:row>15</xdr:row>
      <xdr:rowOff>0</xdr:rowOff>
    </xdr:to>
    <xdr:sp macro="" textlink="">
      <xdr:nvSpPr>
        <xdr:cNvPr id="484" name="WordArt 3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352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2349500</xdr:colOff>
      <xdr:row>15</xdr:row>
      <xdr:rowOff>0</xdr:rowOff>
    </xdr:from>
    <xdr:to>
      <xdr:col>2</xdr:col>
      <xdr:colOff>2349500</xdr:colOff>
      <xdr:row>15</xdr:row>
      <xdr:rowOff>0</xdr:rowOff>
    </xdr:to>
    <xdr:sp macro="" textlink="">
      <xdr:nvSpPr>
        <xdr:cNvPr id="485" name="WordArt 4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352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2349500</xdr:colOff>
      <xdr:row>15</xdr:row>
      <xdr:rowOff>0</xdr:rowOff>
    </xdr:from>
    <xdr:to>
      <xdr:col>2</xdr:col>
      <xdr:colOff>2349500</xdr:colOff>
      <xdr:row>15</xdr:row>
      <xdr:rowOff>0</xdr:rowOff>
    </xdr:to>
    <xdr:sp macro="" textlink="">
      <xdr:nvSpPr>
        <xdr:cNvPr id="486" name="WordArt 5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352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2349500</xdr:colOff>
      <xdr:row>15</xdr:row>
      <xdr:rowOff>0</xdr:rowOff>
    </xdr:from>
    <xdr:to>
      <xdr:col>2</xdr:col>
      <xdr:colOff>2349500</xdr:colOff>
      <xdr:row>15</xdr:row>
      <xdr:rowOff>0</xdr:rowOff>
    </xdr:to>
    <xdr:sp macro="" textlink="">
      <xdr:nvSpPr>
        <xdr:cNvPr id="487" name="WordArt 6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352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2349500</xdr:colOff>
      <xdr:row>15</xdr:row>
      <xdr:rowOff>0</xdr:rowOff>
    </xdr:from>
    <xdr:to>
      <xdr:col>2</xdr:col>
      <xdr:colOff>2349500</xdr:colOff>
      <xdr:row>15</xdr:row>
      <xdr:rowOff>0</xdr:rowOff>
    </xdr:to>
    <xdr:sp macro="" textlink="">
      <xdr:nvSpPr>
        <xdr:cNvPr id="488" name="WordArt 7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352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2349500</xdr:colOff>
      <xdr:row>15</xdr:row>
      <xdr:rowOff>0</xdr:rowOff>
    </xdr:from>
    <xdr:to>
      <xdr:col>2</xdr:col>
      <xdr:colOff>2349500</xdr:colOff>
      <xdr:row>15</xdr:row>
      <xdr:rowOff>0</xdr:rowOff>
    </xdr:to>
    <xdr:sp macro="" textlink="">
      <xdr:nvSpPr>
        <xdr:cNvPr id="489" name="WordArt 8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352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923925</xdr:colOff>
      <xdr:row>15</xdr:row>
      <xdr:rowOff>0</xdr:rowOff>
    </xdr:from>
    <xdr:to>
      <xdr:col>3</xdr:col>
      <xdr:colOff>923925</xdr:colOff>
      <xdr:row>15</xdr:row>
      <xdr:rowOff>0</xdr:rowOff>
    </xdr:to>
    <xdr:sp macro="" textlink="">
      <xdr:nvSpPr>
        <xdr:cNvPr id="490" name="WordArt 17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2325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923925</xdr:colOff>
      <xdr:row>15</xdr:row>
      <xdr:rowOff>0</xdr:rowOff>
    </xdr:from>
    <xdr:to>
      <xdr:col>3</xdr:col>
      <xdr:colOff>923925</xdr:colOff>
      <xdr:row>15</xdr:row>
      <xdr:rowOff>0</xdr:rowOff>
    </xdr:to>
    <xdr:sp macro="" textlink="">
      <xdr:nvSpPr>
        <xdr:cNvPr id="491" name="WordArt 18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2325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492" name="WordArt 5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55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493" name="WordArt 6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55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494" name="WordArt 7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55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495" name="WordArt 8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55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496" name="WordArt 9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55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497" name="WordArt 10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55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498" name="WordArt 11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55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499" name="WordArt 12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55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500" name="WordArt 13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55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501" name="WordArt 14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55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923925</xdr:colOff>
      <xdr:row>15</xdr:row>
      <xdr:rowOff>0</xdr:rowOff>
    </xdr:from>
    <xdr:to>
      <xdr:col>3</xdr:col>
      <xdr:colOff>923925</xdr:colOff>
      <xdr:row>15</xdr:row>
      <xdr:rowOff>0</xdr:rowOff>
    </xdr:to>
    <xdr:sp macro="" textlink="">
      <xdr:nvSpPr>
        <xdr:cNvPr id="502" name="WordArt 17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2325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923925</xdr:colOff>
      <xdr:row>15</xdr:row>
      <xdr:rowOff>0</xdr:rowOff>
    </xdr:from>
    <xdr:to>
      <xdr:col>3</xdr:col>
      <xdr:colOff>923925</xdr:colOff>
      <xdr:row>15</xdr:row>
      <xdr:rowOff>0</xdr:rowOff>
    </xdr:to>
    <xdr:sp macro="" textlink="">
      <xdr:nvSpPr>
        <xdr:cNvPr id="503" name="WordArt 18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2325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504" name="WordArt 5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55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505" name="WordArt 6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55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506" name="WordArt 7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55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507" name="WordArt 8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55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508" name="WordArt 9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55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509" name="WordArt 10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55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510" name="WordArt 11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55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511" name="WordArt 12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55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512" name="WordArt 13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55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927100</xdr:colOff>
      <xdr:row>15</xdr:row>
      <xdr:rowOff>0</xdr:rowOff>
    </xdr:from>
    <xdr:to>
      <xdr:col>3</xdr:col>
      <xdr:colOff>927100</xdr:colOff>
      <xdr:row>15</xdr:row>
      <xdr:rowOff>0</xdr:rowOff>
    </xdr:to>
    <xdr:sp macro="" textlink="">
      <xdr:nvSpPr>
        <xdr:cNvPr id="513" name="WordArt 14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550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930275</xdr:colOff>
      <xdr:row>15</xdr:row>
      <xdr:rowOff>0</xdr:rowOff>
    </xdr:from>
    <xdr:to>
      <xdr:col>3</xdr:col>
      <xdr:colOff>930275</xdr:colOff>
      <xdr:row>15</xdr:row>
      <xdr:rowOff>0</xdr:rowOff>
    </xdr:to>
    <xdr:sp macro="" textlink="">
      <xdr:nvSpPr>
        <xdr:cNvPr id="514" name="WordArt 1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591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930275</xdr:colOff>
      <xdr:row>15</xdr:row>
      <xdr:rowOff>0</xdr:rowOff>
    </xdr:from>
    <xdr:to>
      <xdr:col>3</xdr:col>
      <xdr:colOff>930275</xdr:colOff>
      <xdr:row>15</xdr:row>
      <xdr:rowOff>0</xdr:rowOff>
    </xdr:to>
    <xdr:sp macro="" textlink="">
      <xdr:nvSpPr>
        <xdr:cNvPr id="515" name="WordArt 2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591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930275</xdr:colOff>
      <xdr:row>15</xdr:row>
      <xdr:rowOff>0</xdr:rowOff>
    </xdr:from>
    <xdr:to>
      <xdr:col>3</xdr:col>
      <xdr:colOff>930275</xdr:colOff>
      <xdr:row>15</xdr:row>
      <xdr:rowOff>0</xdr:rowOff>
    </xdr:to>
    <xdr:sp macro="" textlink="">
      <xdr:nvSpPr>
        <xdr:cNvPr id="516" name="WordArt 3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591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930275</xdr:colOff>
      <xdr:row>15</xdr:row>
      <xdr:rowOff>0</xdr:rowOff>
    </xdr:from>
    <xdr:to>
      <xdr:col>3</xdr:col>
      <xdr:colOff>930275</xdr:colOff>
      <xdr:row>15</xdr:row>
      <xdr:rowOff>0</xdr:rowOff>
    </xdr:to>
    <xdr:sp macro="" textlink="">
      <xdr:nvSpPr>
        <xdr:cNvPr id="517" name="WordArt 4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591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930275</xdr:colOff>
      <xdr:row>15</xdr:row>
      <xdr:rowOff>0</xdr:rowOff>
    </xdr:from>
    <xdr:to>
      <xdr:col>3</xdr:col>
      <xdr:colOff>930275</xdr:colOff>
      <xdr:row>15</xdr:row>
      <xdr:rowOff>0</xdr:rowOff>
    </xdr:to>
    <xdr:sp macro="" textlink="">
      <xdr:nvSpPr>
        <xdr:cNvPr id="518" name="WordArt 5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591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930275</xdr:colOff>
      <xdr:row>15</xdr:row>
      <xdr:rowOff>0</xdr:rowOff>
    </xdr:from>
    <xdr:to>
      <xdr:col>3</xdr:col>
      <xdr:colOff>930275</xdr:colOff>
      <xdr:row>15</xdr:row>
      <xdr:rowOff>0</xdr:rowOff>
    </xdr:to>
    <xdr:sp macro="" textlink="">
      <xdr:nvSpPr>
        <xdr:cNvPr id="519" name="WordArt 6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591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930275</xdr:colOff>
      <xdr:row>15</xdr:row>
      <xdr:rowOff>0</xdr:rowOff>
    </xdr:from>
    <xdr:to>
      <xdr:col>3</xdr:col>
      <xdr:colOff>930275</xdr:colOff>
      <xdr:row>15</xdr:row>
      <xdr:rowOff>0</xdr:rowOff>
    </xdr:to>
    <xdr:sp macro="" textlink="">
      <xdr:nvSpPr>
        <xdr:cNvPr id="520" name="WordArt 7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591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930275</xdr:colOff>
      <xdr:row>15</xdr:row>
      <xdr:rowOff>0</xdr:rowOff>
    </xdr:from>
    <xdr:to>
      <xdr:col>3</xdr:col>
      <xdr:colOff>930275</xdr:colOff>
      <xdr:row>15</xdr:row>
      <xdr:rowOff>0</xdr:rowOff>
    </xdr:to>
    <xdr:sp macro="" textlink="">
      <xdr:nvSpPr>
        <xdr:cNvPr id="521" name="WordArt 8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591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2349500</xdr:colOff>
      <xdr:row>15</xdr:row>
      <xdr:rowOff>0</xdr:rowOff>
    </xdr:from>
    <xdr:to>
      <xdr:col>3</xdr:col>
      <xdr:colOff>2349500</xdr:colOff>
      <xdr:row>15</xdr:row>
      <xdr:rowOff>0</xdr:rowOff>
    </xdr:to>
    <xdr:sp macro="" textlink="">
      <xdr:nvSpPr>
        <xdr:cNvPr id="522" name="WordArt 1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591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2349500</xdr:colOff>
      <xdr:row>15</xdr:row>
      <xdr:rowOff>0</xdr:rowOff>
    </xdr:from>
    <xdr:to>
      <xdr:col>3</xdr:col>
      <xdr:colOff>2349500</xdr:colOff>
      <xdr:row>15</xdr:row>
      <xdr:rowOff>0</xdr:rowOff>
    </xdr:to>
    <xdr:sp macro="" textlink="">
      <xdr:nvSpPr>
        <xdr:cNvPr id="523" name="WordArt 2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591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2349500</xdr:colOff>
      <xdr:row>15</xdr:row>
      <xdr:rowOff>0</xdr:rowOff>
    </xdr:from>
    <xdr:to>
      <xdr:col>3</xdr:col>
      <xdr:colOff>2349500</xdr:colOff>
      <xdr:row>15</xdr:row>
      <xdr:rowOff>0</xdr:rowOff>
    </xdr:to>
    <xdr:sp macro="" textlink="">
      <xdr:nvSpPr>
        <xdr:cNvPr id="524" name="WordArt 3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591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2349500</xdr:colOff>
      <xdr:row>15</xdr:row>
      <xdr:rowOff>0</xdr:rowOff>
    </xdr:from>
    <xdr:to>
      <xdr:col>3</xdr:col>
      <xdr:colOff>2349500</xdr:colOff>
      <xdr:row>15</xdr:row>
      <xdr:rowOff>0</xdr:rowOff>
    </xdr:to>
    <xdr:sp macro="" textlink="">
      <xdr:nvSpPr>
        <xdr:cNvPr id="525" name="WordArt 4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591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2349500</xdr:colOff>
      <xdr:row>15</xdr:row>
      <xdr:rowOff>0</xdr:rowOff>
    </xdr:from>
    <xdr:to>
      <xdr:col>3</xdr:col>
      <xdr:colOff>2349500</xdr:colOff>
      <xdr:row>15</xdr:row>
      <xdr:rowOff>0</xdr:rowOff>
    </xdr:to>
    <xdr:sp macro="" textlink="">
      <xdr:nvSpPr>
        <xdr:cNvPr id="526" name="WordArt 5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591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2349500</xdr:colOff>
      <xdr:row>15</xdr:row>
      <xdr:rowOff>0</xdr:rowOff>
    </xdr:from>
    <xdr:to>
      <xdr:col>3</xdr:col>
      <xdr:colOff>2349500</xdr:colOff>
      <xdr:row>15</xdr:row>
      <xdr:rowOff>0</xdr:rowOff>
    </xdr:to>
    <xdr:sp macro="" textlink="">
      <xdr:nvSpPr>
        <xdr:cNvPr id="527" name="WordArt 6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591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2349500</xdr:colOff>
      <xdr:row>15</xdr:row>
      <xdr:rowOff>0</xdr:rowOff>
    </xdr:from>
    <xdr:to>
      <xdr:col>3</xdr:col>
      <xdr:colOff>2349500</xdr:colOff>
      <xdr:row>15</xdr:row>
      <xdr:rowOff>0</xdr:rowOff>
    </xdr:to>
    <xdr:sp macro="" textlink="">
      <xdr:nvSpPr>
        <xdr:cNvPr id="528" name="WordArt 7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591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2349500</xdr:colOff>
      <xdr:row>15</xdr:row>
      <xdr:rowOff>0</xdr:rowOff>
    </xdr:from>
    <xdr:to>
      <xdr:col>3</xdr:col>
      <xdr:colOff>2349500</xdr:colOff>
      <xdr:row>15</xdr:row>
      <xdr:rowOff>0</xdr:rowOff>
    </xdr:to>
    <xdr:sp macro="" textlink="">
      <xdr:nvSpPr>
        <xdr:cNvPr id="529" name="WordArt 8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59150" y="24669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530" name="WordArt 1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531" name="WordArt 2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532" name="WordArt 3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533" name="WordArt 4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534" name="WordArt 5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535" name="WordArt 6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536" name="WordArt 7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537" name="WordArt 8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538" name="WordArt 1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539" name="WordArt 2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540" name="WordArt 17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541" name="WordArt 18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542" name="WordArt 5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543" name="WordArt 6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544" name="WordArt 7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545" name="WordArt 8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546" name="WordArt 9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547" name="WordArt 10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548" name="WordArt 11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549" name="WordArt 12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550" name="WordArt 13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551" name="WordArt 14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552" name="WordArt 17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22</xdr:row>
      <xdr:rowOff>0</xdr:rowOff>
    </xdr:from>
    <xdr:to>
      <xdr:col>2</xdr:col>
      <xdr:colOff>923925</xdr:colOff>
      <xdr:row>22</xdr:row>
      <xdr:rowOff>0</xdr:rowOff>
    </xdr:to>
    <xdr:sp macro="" textlink="">
      <xdr:nvSpPr>
        <xdr:cNvPr id="553" name="WordArt 18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38275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554" name="WordArt 5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555" name="WordArt 6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556" name="WordArt 7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557" name="WordArt 8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558" name="WordArt 9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559" name="WordArt 10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560" name="WordArt 11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561" name="WordArt 12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562" name="WordArt 13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927100</xdr:colOff>
      <xdr:row>22</xdr:row>
      <xdr:rowOff>0</xdr:rowOff>
    </xdr:from>
    <xdr:to>
      <xdr:col>2</xdr:col>
      <xdr:colOff>927100</xdr:colOff>
      <xdr:row>22</xdr:row>
      <xdr:rowOff>0</xdr:rowOff>
    </xdr:to>
    <xdr:sp macro="" textlink="">
      <xdr:nvSpPr>
        <xdr:cNvPr id="563" name="WordArt 14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41450" y="36576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\4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J\BURGOS\indiydo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RGOS\ACTASin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ony\ABSOLUTO\AC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yo\Cadete%20con%20f&#243;rmul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ARE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0.51041666666666663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0.51041666666666663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0.51041666666666663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0.51041666666666663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0.51041666666666663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0.51041666666666663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0.51041666666666663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0.51041666666666663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0.66666666666666663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0.66666666666666663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0.66666666666666663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0.66666666666666663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0.66666666666666663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0.66666666666666663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0.66666666666666663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0.66666666666666663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0.72916666666666663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0.72916666666666663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0.72916666666666663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0.72916666666666663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0.72916666666666663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0.72916666666666663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0.72916666666666663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0.72916666666666663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0.80208333333333337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0.80208333333333337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0.80208333333333337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0.80208333333333337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0.80208333333333337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0.80208333333333337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0.80208333333333337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0.80208333333333337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0.51041666666666663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0.51041666666666663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0.51041666666666663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0.51041666666666663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0.51041666666666663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0.51041666666666663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0.82291666666666663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0.82291666666666663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0.82291666666666663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0.82291666666666663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0.82291666666666663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0.82291666666666663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  <sheetName val="KATILIM"/>
      <sheetName val="ANA TABLO"/>
      <sheetName val="Maç Cetvel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>
        <row r="2">
          <cell r="D2" t="str">
            <v>Yenilen A'ya 1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Hoja2"/>
      <sheetName val="Actas"/>
      <sheetName val="Dorsal"/>
      <sheetName val="KATILIM"/>
      <sheetName val="ANA TABLO"/>
      <sheetName val="Maç Cetveli"/>
      <sheetName val="KURA ST."/>
      <sheetName val="TŞ"/>
      <sheetName val="BÖLGE"/>
      <sheetName val="PROĞRAM"/>
      <sheetName val="SIRA"/>
      <sheetName val="GRUP"/>
      <sheetName val="TAKIM MAÇ CETVEL"/>
      <sheetName val="FERDİ MAÇ KAĞID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  <sheetData sheetId="1" refreshError="1"/>
      <sheetData sheetId="2" refreshError="1"/>
      <sheetData sheetId="3" refreshError="1"/>
      <sheetData sheetId="4">
        <row r="2">
          <cell r="A2">
            <v>1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0" refreshError="1"/>
      <sheetData sheetId="1" refreshError="1"/>
      <sheetData sheetId="2" refreshError="1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 refreshError="1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0" refreshError="1"/>
      <sheetData sheetId="1" refreshError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 xml:space="preserve"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g"/>
      <sheetName val="Actas"/>
      <sheetName val="Resul"/>
      <sheetName val="Resum"/>
      <sheetName val="KATILIM"/>
      <sheetName val="ANA TABLO"/>
      <sheetName val="Maç Cetveli"/>
    </sheetNames>
    <sheetDataSet>
      <sheetData sheetId="0" refreshError="1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  <sheetData sheetId="1"/>
      <sheetData sheetId="2" refreshError="1"/>
      <sheetData sheetId="3" refreshError="1"/>
      <sheetData sheetId="4"/>
      <sheetData sheetId="5">
        <row r="2">
          <cell r="D2" t="str">
            <v>Yenilen A'ya 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2"/>
  <dimension ref="A1:S7"/>
  <sheetViews>
    <sheetView zoomScale="70" zoomScaleNormal="70" workbookViewId="0">
      <selection activeCell="B2" sqref="B2:B3"/>
    </sheetView>
  </sheetViews>
  <sheetFormatPr defaultColWidth="8.81640625" defaultRowHeight="13" x14ac:dyDescent="0.3"/>
  <cols>
    <col min="1" max="1" width="19.1796875" style="1" bestFit="1" customWidth="1"/>
    <col min="2" max="2" width="43.26953125" style="1" bestFit="1" customWidth="1"/>
    <col min="3" max="3" width="9.26953125" style="1" customWidth="1"/>
    <col min="4" max="7" width="6.26953125" style="1" customWidth="1"/>
    <col min="8" max="8" width="9.81640625" style="1" bestFit="1" customWidth="1"/>
    <col min="9" max="16384" width="8.81640625" style="1"/>
  </cols>
  <sheetData>
    <row r="1" spans="1:19" s="3" customFormat="1" x14ac:dyDescent="0.3">
      <c r="A1" s="1" t="s">
        <v>0</v>
      </c>
      <c r="B1" s="6" t="s">
        <v>26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"/>
    </row>
    <row r="2" spans="1:19" x14ac:dyDescent="0.3">
      <c r="A2" s="1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13.5" thickBot="1" x14ac:dyDescent="0.35">
      <c r="A3" s="1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3.5" thickTop="1" x14ac:dyDescent="0.3">
      <c r="A4" s="2"/>
    </row>
    <row r="5" spans="1:19" ht="13.5" thickBot="1" x14ac:dyDescent="0.35"/>
    <row r="6" spans="1:19" ht="13.5" thickBot="1" x14ac:dyDescent="0.35">
      <c r="A6" s="4"/>
      <c r="C6" s="1" t="s">
        <v>3</v>
      </c>
      <c r="D6" s="5">
        <v>12</v>
      </c>
    </row>
    <row r="7" spans="1:19" x14ac:dyDescent="0.3">
      <c r="A7" s="4"/>
    </row>
  </sheetData>
  <phoneticPr fontId="1" type="noConversion"/>
  <pageMargins left="0.75" right="0.75" top="1" bottom="1" header="0.5" footer="0.5"/>
  <pageSetup paperSize="9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group_creator">
                <anchor moveWithCells="1">
                  <from>
                    <xdr:col>4</xdr:col>
                    <xdr:colOff>95250</xdr:colOff>
                    <xdr:row>4</xdr:row>
                    <xdr:rowOff>107950</xdr:rowOff>
                  </from>
                  <to>
                    <xdr:col>5</xdr:col>
                    <xdr:colOff>260350</xdr:colOff>
                    <xdr:row>7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E3288-FB04-466E-8D4D-713C631884B6}">
  <sheetPr>
    <pageSetUpPr fitToPage="1"/>
  </sheetPr>
  <dimension ref="A1:AJ118"/>
  <sheetViews>
    <sheetView workbookViewId="0">
      <selection activeCell="L9" sqref="L9"/>
    </sheetView>
  </sheetViews>
  <sheetFormatPr defaultColWidth="5.7265625" defaultRowHeight="13" x14ac:dyDescent="0.25"/>
  <cols>
    <col min="1" max="1" width="4.54296875" style="13" customWidth="1"/>
    <col min="2" max="2" width="3" style="13" bestFit="1" customWidth="1"/>
    <col min="3" max="3" width="28.453125" style="13" bestFit="1" customWidth="1"/>
    <col min="4" max="4" width="10.81640625" style="13" customWidth="1"/>
    <col min="5" max="16" width="3.81640625" style="13" customWidth="1"/>
    <col min="17" max="21" width="4.26953125" style="13" customWidth="1"/>
    <col min="22" max="22" width="2.81640625" style="13" customWidth="1"/>
    <col min="23" max="25" width="3" style="13" bestFit="1" customWidth="1"/>
    <col min="26" max="26" width="6.453125" style="13" bestFit="1" customWidth="1"/>
    <col min="27" max="27" width="28.81640625" style="76" customWidth="1"/>
    <col min="28" max="28" width="11.453125" style="13" customWidth="1"/>
    <col min="29" max="29" width="28.453125" style="13" bestFit="1" customWidth="1"/>
    <col min="30" max="30" width="10.81640625" style="13" bestFit="1" customWidth="1"/>
    <col min="31" max="32" width="3.1796875" style="13" customWidth="1"/>
    <col min="33" max="33" width="10.81640625" style="75" customWidth="1"/>
    <col min="34" max="34" width="6" style="13" customWidth="1"/>
    <col min="35" max="35" width="5.7265625" style="13"/>
    <col min="36" max="36" width="12.81640625" style="13" customWidth="1"/>
    <col min="37" max="16384" width="5.7265625" style="13"/>
  </cols>
  <sheetData>
    <row r="1" spans="1:36" x14ac:dyDescent="0.25">
      <c r="B1" s="305" t="s">
        <v>26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W1" s="303" t="s">
        <v>26</v>
      </c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</row>
    <row r="2" spans="1:36" x14ac:dyDescent="0.25">
      <c r="B2" s="305" t="s">
        <v>29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W2" s="303" t="s">
        <v>29</v>
      </c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</row>
    <row r="3" spans="1:36" ht="13.5" thickBot="1" x14ac:dyDescent="0.3">
      <c r="B3" s="306" t="s">
        <v>36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W3" s="304" t="s">
        <v>37</v>
      </c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</row>
    <row r="4" spans="1:36" ht="14" thickTop="1" thickBot="1" x14ac:dyDescent="0.3">
      <c r="B4" s="307" t="s">
        <v>30</v>
      </c>
      <c r="C4" s="308"/>
      <c r="D4" s="35" t="s">
        <v>20</v>
      </c>
      <c r="E4" s="8">
        <v>1</v>
      </c>
      <c r="F4" s="36">
        <v>2</v>
      </c>
      <c r="G4" s="36">
        <v>3</v>
      </c>
      <c r="H4" s="36">
        <v>4</v>
      </c>
      <c r="I4" s="36">
        <v>5</v>
      </c>
      <c r="J4" s="36">
        <v>6</v>
      </c>
      <c r="K4" s="36">
        <v>7</v>
      </c>
      <c r="L4" s="36">
        <v>8</v>
      </c>
      <c r="M4" s="36">
        <v>9</v>
      </c>
      <c r="N4" s="36">
        <v>10</v>
      </c>
      <c r="O4" s="36">
        <v>11</v>
      </c>
      <c r="P4" s="36">
        <v>12</v>
      </c>
      <c r="Q4" s="203" t="s">
        <v>4</v>
      </c>
      <c r="R4" s="204" t="s">
        <v>5</v>
      </c>
      <c r="S4" s="204" t="s">
        <v>6</v>
      </c>
      <c r="T4" s="205" t="s">
        <v>7</v>
      </c>
      <c r="U4" s="206" t="s">
        <v>8</v>
      </c>
      <c r="W4" s="307" t="s">
        <v>31</v>
      </c>
      <c r="X4" s="308"/>
      <c r="Y4" s="308"/>
      <c r="Z4" s="11" t="s">
        <v>23</v>
      </c>
      <c r="AA4" s="9" t="s">
        <v>25</v>
      </c>
      <c r="AB4" s="9" t="s">
        <v>20</v>
      </c>
      <c r="AC4" s="9" t="s">
        <v>25</v>
      </c>
      <c r="AD4" s="9" t="s">
        <v>20</v>
      </c>
      <c r="AE4" s="301" t="s">
        <v>21</v>
      </c>
      <c r="AF4" s="302"/>
      <c r="AG4" s="74" t="s">
        <v>10</v>
      </c>
      <c r="AH4" s="10" t="s">
        <v>22</v>
      </c>
      <c r="AI4" s="11" t="s">
        <v>9</v>
      </c>
      <c r="AJ4" s="12" t="s">
        <v>24</v>
      </c>
    </row>
    <row r="5" spans="1:36" x14ac:dyDescent="0.25">
      <c r="A5" s="13" t="s">
        <v>81</v>
      </c>
      <c r="B5" s="32">
        <v>1</v>
      </c>
      <c r="C5" s="84" t="s">
        <v>65</v>
      </c>
      <c r="D5" s="256" t="s">
        <v>43</v>
      </c>
      <c r="E5" s="207"/>
      <c r="F5" s="85" t="s">
        <v>104</v>
      </c>
      <c r="G5" s="85" t="s">
        <v>104</v>
      </c>
      <c r="H5" s="85" t="s">
        <v>104</v>
      </c>
      <c r="I5" s="85" t="s">
        <v>104</v>
      </c>
      <c r="J5" s="85" t="s">
        <v>104</v>
      </c>
      <c r="K5" s="85" t="s">
        <v>104</v>
      </c>
      <c r="L5" s="85" t="s">
        <v>104</v>
      </c>
      <c r="M5" s="85" t="s">
        <v>104</v>
      </c>
      <c r="N5" s="85" t="s">
        <v>104</v>
      </c>
      <c r="O5" s="85" t="s">
        <v>104</v>
      </c>
      <c r="P5" s="86" t="s">
        <v>104</v>
      </c>
      <c r="Q5" s="136">
        <v>5</v>
      </c>
      <c r="R5" s="85">
        <v>5</v>
      </c>
      <c r="S5" s="85">
        <v>0</v>
      </c>
      <c r="T5" s="86">
        <v>10</v>
      </c>
      <c r="U5" s="24">
        <v>1</v>
      </c>
      <c r="W5" s="33">
        <v>1</v>
      </c>
      <c r="X5" s="56">
        <v>1</v>
      </c>
      <c r="Y5" s="56">
        <v>12</v>
      </c>
      <c r="Z5" s="56" t="s">
        <v>11</v>
      </c>
      <c r="AA5" s="44" t="s">
        <v>65</v>
      </c>
      <c r="AB5" s="44" t="s">
        <v>43</v>
      </c>
      <c r="AC5" s="44" t="s">
        <v>73</v>
      </c>
      <c r="AD5" s="57" t="s">
        <v>74</v>
      </c>
      <c r="AE5" s="87"/>
      <c r="AF5" s="88"/>
      <c r="AG5" s="93">
        <v>44981</v>
      </c>
      <c r="AH5" s="58">
        <v>0.4375</v>
      </c>
      <c r="AI5" s="56">
        <v>1</v>
      </c>
      <c r="AJ5" s="59" t="s">
        <v>42</v>
      </c>
    </row>
    <row r="6" spans="1:36" x14ac:dyDescent="0.25">
      <c r="A6" s="13" t="s">
        <v>75</v>
      </c>
      <c r="B6" s="33">
        <v>2</v>
      </c>
      <c r="C6" s="44" t="s">
        <v>44</v>
      </c>
      <c r="D6" s="42" t="s">
        <v>45</v>
      </c>
      <c r="E6" s="22" t="s">
        <v>104</v>
      </c>
      <c r="F6" s="208"/>
      <c r="G6" s="14" t="s">
        <v>104</v>
      </c>
      <c r="H6" s="14" t="s">
        <v>104</v>
      </c>
      <c r="I6" s="14" t="s">
        <v>104</v>
      </c>
      <c r="J6" s="14" t="s">
        <v>104</v>
      </c>
      <c r="K6" s="14" t="s">
        <v>104</v>
      </c>
      <c r="L6" s="14" t="s">
        <v>104</v>
      </c>
      <c r="M6" s="14" t="s">
        <v>104</v>
      </c>
      <c r="N6" s="14" t="s">
        <v>104</v>
      </c>
      <c r="O6" s="14" t="s">
        <v>104</v>
      </c>
      <c r="P6" s="23" t="s">
        <v>104</v>
      </c>
      <c r="Q6" s="137">
        <v>5</v>
      </c>
      <c r="R6" s="14">
        <v>4</v>
      </c>
      <c r="S6" s="14">
        <v>1</v>
      </c>
      <c r="T6" s="23">
        <v>9</v>
      </c>
      <c r="U6" s="24">
        <v>2</v>
      </c>
      <c r="W6" s="33">
        <v>2</v>
      </c>
      <c r="X6" s="56">
        <v>2</v>
      </c>
      <c r="Y6" s="56">
        <v>11</v>
      </c>
      <c r="Z6" s="56" t="s">
        <v>11</v>
      </c>
      <c r="AA6" s="44" t="s">
        <v>44</v>
      </c>
      <c r="AB6" s="44" t="s">
        <v>45</v>
      </c>
      <c r="AC6" s="44" t="s">
        <v>63</v>
      </c>
      <c r="AD6" s="57" t="s">
        <v>64</v>
      </c>
      <c r="AE6" s="60"/>
      <c r="AF6" s="61"/>
      <c r="AG6" s="93">
        <v>44981</v>
      </c>
      <c r="AH6" s="58">
        <v>0.4375</v>
      </c>
      <c r="AI6" s="56">
        <v>2</v>
      </c>
      <c r="AJ6" s="59" t="s">
        <v>42</v>
      </c>
    </row>
    <row r="7" spans="1:36" x14ac:dyDescent="0.25">
      <c r="A7" s="13" t="s">
        <v>76</v>
      </c>
      <c r="B7" s="33">
        <v>3</v>
      </c>
      <c r="C7" s="44" t="s">
        <v>49</v>
      </c>
      <c r="D7" s="46" t="s">
        <v>50</v>
      </c>
      <c r="E7" s="22" t="s">
        <v>104</v>
      </c>
      <c r="F7" s="14" t="s">
        <v>104</v>
      </c>
      <c r="G7" s="208"/>
      <c r="H7" s="14" t="s">
        <v>104</v>
      </c>
      <c r="I7" s="14" t="s">
        <v>104</v>
      </c>
      <c r="J7" s="14" t="s">
        <v>104</v>
      </c>
      <c r="K7" s="14" t="s">
        <v>104</v>
      </c>
      <c r="L7" s="14" t="s">
        <v>104</v>
      </c>
      <c r="M7" s="14" t="s">
        <v>104</v>
      </c>
      <c r="N7" s="14" t="s">
        <v>104</v>
      </c>
      <c r="O7" s="14" t="s">
        <v>104</v>
      </c>
      <c r="P7" s="23" t="s">
        <v>104</v>
      </c>
      <c r="Q7" s="22">
        <v>5</v>
      </c>
      <c r="R7" s="14">
        <v>3</v>
      </c>
      <c r="S7" s="14">
        <v>2</v>
      </c>
      <c r="T7" s="23">
        <v>8</v>
      </c>
      <c r="U7" s="24">
        <v>3</v>
      </c>
      <c r="W7" s="33">
        <v>3</v>
      </c>
      <c r="X7" s="56">
        <v>3</v>
      </c>
      <c r="Y7" s="56">
        <v>10</v>
      </c>
      <c r="Z7" s="56" t="s">
        <v>11</v>
      </c>
      <c r="AA7" s="44" t="s">
        <v>49</v>
      </c>
      <c r="AB7" s="44" t="s">
        <v>50</v>
      </c>
      <c r="AC7" s="44" t="s">
        <v>60</v>
      </c>
      <c r="AD7" s="57" t="s">
        <v>61</v>
      </c>
      <c r="AE7" s="60"/>
      <c r="AF7" s="61"/>
      <c r="AG7" s="93">
        <v>44981</v>
      </c>
      <c r="AH7" s="58">
        <v>0.4375</v>
      </c>
      <c r="AI7" s="56">
        <v>3</v>
      </c>
      <c r="AJ7" s="59" t="s">
        <v>42</v>
      </c>
    </row>
    <row r="8" spans="1:36" x14ac:dyDescent="0.25">
      <c r="A8" s="13" t="s">
        <v>82</v>
      </c>
      <c r="B8" s="33">
        <v>4</v>
      </c>
      <c r="C8" s="44" t="s">
        <v>66</v>
      </c>
      <c r="D8" s="46" t="s">
        <v>67</v>
      </c>
      <c r="E8" s="22" t="s">
        <v>104</v>
      </c>
      <c r="F8" s="14" t="s">
        <v>104</v>
      </c>
      <c r="G8" s="14" t="s">
        <v>104</v>
      </c>
      <c r="H8" s="208"/>
      <c r="I8" s="14" t="s">
        <v>104</v>
      </c>
      <c r="J8" s="14" t="s">
        <v>104</v>
      </c>
      <c r="K8" s="14" t="s">
        <v>104</v>
      </c>
      <c r="L8" s="14" t="s">
        <v>104</v>
      </c>
      <c r="M8" s="14" t="s">
        <v>104</v>
      </c>
      <c r="N8" s="14" t="s">
        <v>104</v>
      </c>
      <c r="O8" s="14" t="s">
        <v>104</v>
      </c>
      <c r="P8" s="23" t="s">
        <v>104</v>
      </c>
      <c r="Q8" s="22">
        <v>5</v>
      </c>
      <c r="R8" s="14">
        <v>3</v>
      </c>
      <c r="S8" s="14">
        <v>2</v>
      </c>
      <c r="T8" s="23">
        <v>8</v>
      </c>
      <c r="U8" s="24">
        <v>3</v>
      </c>
      <c r="W8" s="33">
        <v>4</v>
      </c>
      <c r="X8" s="56">
        <v>4</v>
      </c>
      <c r="Y8" s="56">
        <v>9</v>
      </c>
      <c r="Z8" s="56" t="s">
        <v>11</v>
      </c>
      <c r="AA8" s="44" t="s">
        <v>66</v>
      </c>
      <c r="AB8" s="44" t="s">
        <v>67</v>
      </c>
      <c r="AC8" s="44" t="s">
        <v>72</v>
      </c>
      <c r="AD8" s="57" t="s">
        <v>71</v>
      </c>
      <c r="AE8" s="60"/>
      <c r="AF8" s="61"/>
      <c r="AG8" s="93">
        <v>44981</v>
      </c>
      <c r="AH8" s="58">
        <v>0.4375</v>
      </c>
      <c r="AI8" s="56">
        <v>4</v>
      </c>
      <c r="AJ8" s="59" t="s">
        <v>42</v>
      </c>
    </row>
    <row r="9" spans="1:36" x14ac:dyDescent="0.25">
      <c r="A9" s="13" t="s">
        <v>77</v>
      </c>
      <c r="B9" s="33">
        <v>5</v>
      </c>
      <c r="C9" s="44" t="s">
        <v>54</v>
      </c>
      <c r="D9" s="46" t="s">
        <v>55</v>
      </c>
      <c r="E9" s="22" t="s">
        <v>104</v>
      </c>
      <c r="F9" s="14" t="s">
        <v>104</v>
      </c>
      <c r="G9" s="14" t="s">
        <v>104</v>
      </c>
      <c r="H9" s="14" t="s">
        <v>104</v>
      </c>
      <c r="I9" s="208"/>
      <c r="J9" s="14" t="s">
        <v>104</v>
      </c>
      <c r="K9" s="14" t="s">
        <v>104</v>
      </c>
      <c r="L9" s="14" t="s">
        <v>104</v>
      </c>
      <c r="M9" s="14" t="s">
        <v>104</v>
      </c>
      <c r="N9" s="14" t="s">
        <v>104</v>
      </c>
      <c r="O9" s="14" t="s">
        <v>104</v>
      </c>
      <c r="P9" s="23" t="s">
        <v>104</v>
      </c>
      <c r="Q9" s="22">
        <v>5</v>
      </c>
      <c r="R9" s="14">
        <v>3</v>
      </c>
      <c r="S9" s="14">
        <v>2</v>
      </c>
      <c r="T9" s="23">
        <v>8</v>
      </c>
      <c r="U9" s="24">
        <v>3</v>
      </c>
      <c r="W9" s="33">
        <v>5</v>
      </c>
      <c r="X9" s="56">
        <v>5</v>
      </c>
      <c r="Y9" s="56">
        <v>8</v>
      </c>
      <c r="Z9" s="56" t="s">
        <v>11</v>
      </c>
      <c r="AA9" s="44" t="s">
        <v>54</v>
      </c>
      <c r="AB9" s="44" t="s">
        <v>55</v>
      </c>
      <c r="AC9" s="44" t="s">
        <v>70</v>
      </c>
      <c r="AD9" s="57" t="s">
        <v>71</v>
      </c>
      <c r="AE9" s="60"/>
      <c r="AF9" s="61"/>
      <c r="AG9" s="93">
        <v>44981</v>
      </c>
      <c r="AH9" s="58">
        <v>0.4375</v>
      </c>
      <c r="AI9" s="56">
        <v>5</v>
      </c>
      <c r="AJ9" s="59" t="s">
        <v>42</v>
      </c>
    </row>
    <row r="10" spans="1:36" ht="13.5" thickBot="1" x14ac:dyDescent="0.3">
      <c r="A10" s="13" t="s">
        <v>83</v>
      </c>
      <c r="B10" s="33">
        <v>6</v>
      </c>
      <c r="C10" s="44" t="s">
        <v>68</v>
      </c>
      <c r="D10" s="46" t="s">
        <v>69</v>
      </c>
      <c r="E10" s="22" t="s">
        <v>104</v>
      </c>
      <c r="F10" s="14" t="s">
        <v>104</v>
      </c>
      <c r="G10" s="14" t="s">
        <v>104</v>
      </c>
      <c r="H10" s="14" t="s">
        <v>104</v>
      </c>
      <c r="I10" s="14" t="s">
        <v>104</v>
      </c>
      <c r="J10" s="208"/>
      <c r="K10" s="14" t="s">
        <v>104</v>
      </c>
      <c r="L10" s="14" t="s">
        <v>104</v>
      </c>
      <c r="M10" s="14" t="s">
        <v>104</v>
      </c>
      <c r="N10" s="14" t="s">
        <v>104</v>
      </c>
      <c r="O10" s="14" t="s">
        <v>104</v>
      </c>
      <c r="P10" s="23" t="s">
        <v>104</v>
      </c>
      <c r="Q10" s="22">
        <v>5</v>
      </c>
      <c r="R10" s="14">
        <v>3</v>
      </c>
      <c r="S10" s="14">
        <v>2</v>
      </c>
      <c r="T10" s="23">
        <v>8</v>
      </c>
      <c r="U10" s="24">
        <v>3</v>
      </c>
      <c r="W10" s="62">
        <v>6</v>
      </c>
      <c r="X10" s="63">
        <v>6</v>
      </c>
      <c r="Y10" s="63">
        <v>7</v>
      </c>
      <c r="Z10" s="63" t="s">
        <v>11</v>
      </c>
      <c r="AA10" s="53" t="s">
        <v>68</v>
      </c>
      <c r="AB10" s="53" t="s">
        <v>69</v>
      </c>
      <c r="AC10" s="53" t="s">
        <v>57</v>
      </c>
      <c r="AD10" s="64" t="s">
        <v>58</v>
      </c>
      <c r="AE10" s="65"/>
      <c r="AF10" s="66"/>
      <c r="AG10" s="94">
        <v>44981</v>
      </c>
      <c r="AH10" s="67">
        <v>0.4375</v>
      </c>
      <c r="AI10" s="63">
        <v>6</v>
      </c>
      <c r="AJ10" s="68" t="s">
        <v>42</v>
      </c>
    </row>
    <row r="11" spans="1:36" x14ac:dyDescent="0.25">
      <c r="A11" s="13" t="s">
        <v>78</v>
      </c>
      <c r="B11" s="33">
        <v>7</v>
      </c>
      <c r="C11" s="44" t="s">
        <v>57</v>
      </c>
      <c r="D11" s="46" t="s">
        <v>58</v>
      </c>
      <c r="E11" s="22" t="s">
        <v>104</v>
      </c>
      <c r="F11" s="14" t="s">
        <v>104</v>
      </c>
      <c r="G11" s="14" t="s">
        <v>104</v>
      </c>
      <c r="H11" s="14" t="s">
        <v>104</v>
      </c>
      <c r="I11" s="14" t="s">
        <v>104</v>
      </c>
      <c r="J11" s="14" t="s">
        <v>104</v>
      </c>
      <c r="K11" s="208"/>
      <c r="L11" s="14" t="s">
        <v>104</v>
      </c>
      <c r="M11" s="14" t="s">
        <v>104</v>
      </c>
      <c r="N11" s="14" t="s">
        <v>104</v>
      </c>
      <c r="O11" s="14" t="s">
        <v>104</v>
      </c>
      <c r="P11" s="23" t="s">
        <v>104</v>
      </c>
      <c r="Q11" s="22">
        <v>5</v>
      </c>
      <c r="R11" s="14">
        <v>3</v>
      </c>
      <c r="S11" s="14">
        <v>2</v>
      </c>
      <c r="T11" s="23">
        <v>8</v>
      </c>
      <c r="U11" s="24">
        <v>3</v>
      </c>
      <c r="W11" s="31">
        <v>7</v>
      </c>
      <c r="X11" s="18">
        <v>1</v>
      </c>
      <c r="Y11" s="18">
        <v>11</v>
      </c>
      <c r="Z11" s="18" t="s">
        <v>12</v>
      </c>
      <c r="AA11" s="49" t="s">
        <v>65</v>
      </c>
      <c r="AB11" s="49" t="s">
        <v>43</v>
      </c>
      <c r="AC11" s="49" t="s">
        <v>63</v>
      </c>
      <c r="AD11" s="50" t="s">
        <v>64</v>
      </c>
      <c r="AE11" s="89"/>
      <c r="AF11" s="90"/>
      <c r="AG11" s="95">
        <v>44981</v>
      </c>
      <c r="AH11" s="39">
        <v>0.60416666666666663</v>
      </c>
      <c r="AI11" s="18">
        <v>3</v>
      </c>
      <c r="AJ11" s="19" t="s">
        <v>42</v>
      </c>
    </row>
    <row r="12" spans="1:36" x14ac:dyDescent="0.25">
      <c r="A12" s="13" t="s">
        <v>84</v>
      </c>
      <c r="B12" s="33">
        <v>8</v>
      </c>
      <c r="C12" s="44" t="s">
        <v>70</v>
      </c>
      <c r="D12" s="46" t="s">
        <v>71</v>
      </c>
      <c r="E12" s="22" t="s">
        <v>104</v>
      </c>
      <c r="F12" s="14" t="s">
        <v>104</v>
      </c>
      <c r="G12" s="14" t="s">
        <v>104</v>
      </c>
      <c r="H12" s="14" t="s">
        <v>104</v>
      </c>
      <c r="I12" s="14" t="s">
        <v>104</v>
      </c>
      <c r="J12" s="14" t="s">
        <v>104</v>
      </c>
      <c r="K12" s="14" t="s">
        <v>104</v>
      </c>
      <c r="L12" s="208"/>
      <c r="M12" s="14" t="s">
        <v>104</v>
      </c>
      <c r="N12" s="14" t="s">
        <v>104</v>
      </c>
      <c r="O12" s="14" t="s">
        <v>104</v>
      </c>
      <c r="P12" s="23" t="s">
        <v>104</v>
      </c>
      <c r="Q12" s="22">
        <v>5</v>
      </c>
      <c r="R12" s="14">
        <v>2</v>
      </c>
      <c r="S12" s="14">
        <v>3</v>
      </c>
      <c r="T12" s="23">
        <v>7</v>
      </c>
      <c r="U12" s="24">
        <v>8</v>
      </c>
      <c r="W12" s="28">
        <v>8</v>
      </c>
      <c r="X12" s="14">
        <v>12</v>
      </c>
      <c r="Y12" s="14">
        <v>10</v>
      </c>
      <c r="Z12" s="14" t="s">
        <v>12</v>
      </c>
      <c r="AA12" s="42" t="s">
        <v>73</v>
      </c>
      <c r="AB12" s="42" t="s">
        <v>74</v>
      </c>
      <c r="AC12" s="42" t="s">
        <v>60</v>
      </c>
      <c r="AD12" s="46" t="s">
        <v>61</v>
      </c>
      <c r="AE12" s="22"/>
      <c r="AF12" s="23"/>
      <c r="AG12" s="96">
        <v>44981</v>
      </c>
      <c r="AH12" s="39">
        <v>0.60416666666666663</v>
      </c>
      <c r="AI12" s="14">
        <v>4</v>
      </c>
      <c r="AJ12" s="15" t="s">
        <v>42</v>
      </c>
    </row>
    <row r="13" spans="1:36" x14ac:dyDescent="0.25">
      <c r="A13" s="13" t="s">
        <v>85</v>
      </c>
      <c r="B13" s="33">
        <v>9</v>
      </c>
      <c r="C13" s="44" t="s">
        <v>72</v>
      </c>
      <c r="D13" s="42" t="s">
        <v>71</v>
      </c>
      <c r="E13" s="22" t="s">
        <v>104</v>
      </c>
      <c r="F13" s="14" t="s">
        <v>104</v>
      </c>
      <c r="G13" s="14" t="s">
        <v>104</v>
      </c>
      <c r="H13" s="14" t="s">
        <v>104</v>
      </c>
      <c r="I13" s="14" t="s">
        <v>104</v>
      </c>
      <c r="J13" s="14" t="s">
        <v>104</v>
      </c>
      <c r="K13" s="14" t="s">
        <v>104</v>
      </c>
      <c r="L13" s="14" t="s">
        <v>104</v>
      </c>
      <c r="M13" s="208"/>
      <c r="N13" s="14" t="s">
        <v>104</v>
      </c>
      <c r="O13" s="14" t="s">
        <v>104</v>
      </c>
      <c r="P13" s="23" t="s">
        <v>104</v>
      </c>
      <c r="Q13" s="137">
        <v>5</v>
      </c>
      <c r="R13" s="14">
        <v>2</v>
      </c>
      <c r="S13" s="14">
        <v>3</v>
      </c>
      <c r="T13" s="23">
        <v>7</v>
      </c>
      <c r="U13" s="24">
        <v>8</v>
      </c>
      <c r="W13" s="28">
        <v>9</v>
      </c>
      <c r="X13" s="14">
        <v>2</v>
      </c>
      <c r="Y13" s="14">
        <v>9</v>
      </c>
      <c r="Z13" s="14" t="s">
        <v>12</v>
      </c>
      <c r="AA13" s="42" t="s">
        <v>44</v>
      </c>
      <c r="AB13" s="42" t="s">
        <v>45</v>
      </c>
      <c r="AC13" s="42" t="s">
        <v>72</v>
      </c>
      <c r="AD13" s="46" t="s">
        <v>71</v>
      </c>
      <c r="AE13" s="22"/>
      <c r="AF13" s="23"/>
      <c r="AG13" s="96">
        <v>44981</v>
      </c>
      <c r="AH13" s="39">
        <v>0.60416666666666663</v>
      </c>
      <c r="AI13" s="14">
        <v>5</v>
      </c>
      <c r="AJ13" s="15" t="s">
        <v>42</v>
      </c>
    </row>
    <row r="14" spans="1:36" x14ac:dyDescent="0.25">
      <c r="A14" s="13" t="s">
        <v>79</v>
      </c>
      <c r="B14" s="33">
        <v>10</v>
      </c>
      <c r="C14" s="44" t="s">
        <v>60</v>
      </c>
      <c r="D14" s="42" t="s">
        <v>61</v>
      </c>
      <c r="E14" s="22" t="s">
        <v>104</v>
      </c>
      <c r="F14" s="14" t="s">
        <v>104</v>
      </c>
      <c r="G14" s="14" t="s">
        <v>104</v>
      </c>
      <c r="H14" s="14" t="s">
        <v>104</v>
      </c>
      <c r="I14" s="14" t="s">
        <v>104</v>
      </c>
      <c r="J14" s="14" t="s">
        <v>104</v>
      </c>
      <c r="K14" s="14" t="s">
        <v>104</v>
      </c>
      <c r="L14" s="14" t="s">
        <v>104</v>
      </c>
      <c r="M14" s="14" t="s">
        <v>104</v>
      </c>
      <c r="N14" s="208"/>
      <c r="O14" s="14" t="s">
        <v>104</v>
      </c>
      <c r="P14" s="23" t="s">
        <v>104</v>
      </c>
      <c r="Q14" s="137">
        <v>5</v>
      </c>
      <c r="R14" s="14">
        <v>1</v>
      </c>
      <c r="S14" s="14">
        <v>4</v>
      </c>
      <c r="T14" s="23">
        <v>6</v>
      </c>
      <c r="U14" s="24">
        <v>10</v>
      </c>
      <c r="W14" s="28">
        <v>10</v>
      </c>
      <c r="X14" s="14">
        <v>3</v>
      </c>
      <c r="Y14" s="14">
        <v>8</v>
      </c>
      <c r="Z14" s="14" t="s">
        <v>12</v>
      </c>
      <c r="AA14" s="42" t="s">
        <v>49</v>
      </c>
      <c r="AB14" s="42" t="s">
        <v>50</v>
      </c>
      <c r="AC14" s="42" t="s">
        <v>70</v>
      </c>
      <c r="AD14" s="46" t="s">
        <v>71</v>
      </c>
      <c r="AE14" s="22"/>
      <c r="AF14" s="23"/>
      <c r="AG14" s="96">
        <v>44981</v>
      </c>
      <c r="AH14" s="39">
        <v>0.60416666666666663</v>
      </c>
      <c r="AI14" s="14">
        <v>6</v>
      </c>
      <c r="AJ14" s="15" t="s">
        <v>42</v>
      </c>
    </row>
    <row r="15" spans="1:36" x14ac:dyDescent="0.25">
      <c r="A15" s="13" t="s">
        <v>80</v>
      </c>
      <c r="B15" s="33">
        <v>11</v>
      </c>
      <c r="C15" s="44" t="s">
        <v>63</v>
      </c>
      <c r="D15" s="46" t="s">
        <v>64</v>
      </c>
      <c r="E15" s="22" t="s">
        <v>104</v>
      </c>
      <c r="F15" s="14" t="s">
        <v>104</v>
      </c>
      <c r="G15" s="14" t="s">
        <v>104</v>
      </c>
      <c r="H15" s="14" t="s">
        <v>104</v>
      </c>
      <c r="I15" s="14" t="s">
        <v>104</v>
      </c>
      <c r="J15" s="14" t="s">
        <v>104</v>
      </c>
      <c r="K15" s="14" t="s">
        <v>104</v>
      </c>
      <c r="L15" s="14" t="s">
        <v>104</v>
      </c>
      <c r="M15" s="14" t="s">
        <v>104</v>
      </c>
      <c r="N15" s="14" t="s">
        <v>104</v>
      </c>
      <c r="O15" s="208"/>
      <c r="P15" s="23" t="s">
        <v>104</v>
      </c>
      <c r="Q15" s="22">
        <v>5</v>
      </c>
      <c r="R15" s="14">
        <v>1</v>
      </c>
      <c r="S15" s="14">
        <v>4</v>
      </c>
      <c r="T15" s="23">
        <v>6</v>
      </c>
      <c r="U15" s="24">
        <v>10</v>
      </c>
      <c r="W15" s="28">
        <v>11</v>
      </c>
      <c r="X15" s="14">
        <v>4</v>
      </c>
      <c r="Y15" s="14">
        <v>7</v>
      </c>
      <c r="Z15" s="14" t="s">
        <v>12</v>
      </c>
      <c r="AA15" s="42" t="s">
        <v>66</v>
      </c>
      <c r="AB15" s="42" t="s">
        <v>67</v>
      </c>
      <c r="AC15" s="42" t="s">
        <v>57</v>
      </c>
      <c r="AD15" s="46" t="s">
        <v>58</v>
      </c>
      <c r="AE15" s="22"/>
      <c r="AF15" s="23"/>
      <c r="AG15" s="96">
        <v>44981</v>
      </c>
      <c r="AH15" s="39">
        <v>0.60416666666666663</v>
      </c>
      <c r="AI15" s="14">
        <v>1</v>
      </c>
      <c r="AJ15" s="15" t="s">
        <v>42</v>
      </c>
    </row>
    <row r="16" spans="1:36" ht="13.5" thickBot="1" x14ac:dyDescent="0.3">
      <c r="A16" s="13" t="s">
        <v>86</v>
      </c>
      <c r="B16" s="34">
        <v>12</v>
      </c>
      <c r="C16" s="45" t="s">
        <v>73</v>
      </c>
      <c r="D16" s="51" t="s">
        <v>74</v>
      </c>
      <c r="E16" s="26" t="s">
        <v>104</v>
      </c>
      <c r="F16" s="20" t="s">
        <v>104</v>
      </c>
      <c r="G16" s="20" t="s">
        <v>104</v>
      </c>
      <c r="H16" s="20" t="s">
        <v>104</v>
      </c>
      <c r="I16" s="20" t="s">
        <v>104</v>
      </c>
      <c r="J16" s="20" t="s">
        <v>104</v>
      </c>
      <c r="K16" s="20" t="s">
        <v>104</v>
      </c>
      <c r="L16" s="20" t="s">
        <v>104</v>
      </c>
      <c r="M16" s="20" t="s">
        <v>104</v>
      </c>
      <c r="N16" s="20" t="s">
        <v>104</v>
      </c>
      <c r="O16" s="20" t="s">
        <v>104</v>
      </c>
      <c r="P16" s="209"/>
      <c r="Q16" s="26">
        <v>5</v>
      </c>
      <c r="R16" s="20">
        <v>0</v>
      </c>
      <c r="S16" s="20">
        <v>5</v>
      </c>
      <c r="T16" s="25">
        <v>5</v>
      </c>
      <c r="U16" s="27">
        <v>12</v>
      </c>
      <c r="W16" s="30">
        <v>12</v>
      </c>
      <c r="X16" s="16">
        <v>5</v>
      </c>
      <c r="Y16" s="16">
        <v>6</v>
      </c>
      <c r="Z16" s="16" t="s">
        <v>12</v>
      </c>
      <c r="AA16" s="47" t="s">
        <v>54</v>
      </c>
      <c r="AB16" s="47" t="s">
        <v>55</v>
      </c>
      <c r="AC16" s="47" t="s">
        <v>68</v>
      </c>
      <c r="AD16" s="48" t="s">
        <v>69</v>
      </c>
      <c r="AE16" s="37"/>
      <c r="AF16" s="38"/>
      <c r="AG16" s="97">
        <v>44981</v>
      </c>
      <c r="AH16" s="40">
        <v>0.60416666666666663</v>
      </c>
      <c r="AI16" s="16">
        <v>2</v>
      </c>
      <c r="AJ16" s="17" t="s">
        <v>42</v>
      </c>
    </row>
    <row r="17" spans="2:36" ht="13.5" thickTop="1" x14ac:dyDescent="0.25">
      <c r="W17" s="33">
        <v>13</v>
      </c>
      <c r="X17" s="56">
        <v>1</v>
      </c>
      <c r="Y17" s="56">
        <v>10</v>
      </c>
      <c r="Z17" s="56" t="s">
        <v>13</v>
      </c>
      <c r="AA17" s="44" t="s">
        <v>65</v>
      </c>
      <c r="AB17" s="44" t="s">
        <v>43</v>
      </c>
      <c r="AC17" s="44" t="s">
        <v>60</v>
      </c>
      <c r="AD17" s="57" t="s">
        <v>61</v>
      </c>
      <c r="AE17" s="87"/>
      <c r="AF17" s="88"/>
      <c r="AG17" s="93">
        <v>44981</v>
      </c>
      <c r="AH17" s="58">
        <v>0.72916666666666663</v>
      </c>
      <c r="AI17" s="56">
        <v>5</v>
      </c>
      <c r="AJ17" s="83" t="s">
        <v>42</v>
      </c>
    </row>
    <row r="18" spans="2:36" x14ac:dyDescent="0.25">
      <c r="W18" s="33">
        <v>14</v>
      </c>
      <c r="X18" s="56">
        <v>11</v>
      </c>
      <c r="Y18" s="56">
        <v>9</v>
      </c>
      <c r="Z18" s="56" t="s">
        <v>13</v>
      </c>
      <c r="AA18" s="44" t="s">
        <v>63</v>
      </c>
      <c r="AB18" s="44" t="s">
        <v>64</v>
      </c>
      <c r="AC18" s="44" t="s">
        <v>72</v>
      </c>
      <c r="AD18" s="57" t="s">
        <v>71</v>
      </c>
      <c r="AE18" s="60"/>
      <c r="AF18" s="61"/>
      <c r="AG18" s="93">
        <v>44981</v>
      </c>
      <c r="AH18" s="58">
        <v>0.72916666666666663</v>
      </c>
      <c r="AI18" s="56">
        <v>6</v>
      </c>
      <c r="AJ18" s="59" t="s">
        <v>42</v>
      </c>
    </row>
    <row r="19" spans="2:36" x14ac:dyDescent="0.25">
      <c r="B19" s="300" t="s">
        <v>33</v>
      </c>
      <c r="C19" s="300"/>
      <c r="D19" s="300"/>
      <c r="E19" s="300"/>
      <c r="F19" s="300"/>
      <c r="G19" s="300"/>
      <c r="H19" s="300"/>
      <c r="I19" s="300"/>
      <c r="J19" s="300"/>
      <c r="K19" s="210"/>
      <c r="L19" s="210"/>
      <c r="M19" s="210"/>
      <c r="N19" s="210"/>
      <c r="O19" s="210"/>
      <c r="P19" s="211"/>
      <c r="Q19" s="211"/>
      <c r="W19" s="33">
        <v>15</v>
      </c>
      <c r="X19" s="56">
        <v>12</v>
      </c>
      <c r="Y19" s="56">
        <v>8</v>
      </c>
      <c r="Z19" s="56" t="s">
        <v>13</v>
      </c>
      <c r="AA19" s="44" t="s">
        <v>73</v>
      </c>
      <c r="AB19" s="44" t="s">
        <v>74</v>
      </c>
      <c r="AC19" s="44" t="s">
        <v>70</v>
      </c>
      <c r="AD19" s="57" t="s">
        <v>71</v>
      </c>
      <c r="AE19" s="60"/>
      <c r="AF19" s="61"/>
      <c r="AG19" s="93">
        <v>44981</v>
      </c>
      <c r="AH19" s="58">
        <v>0.72916666666666663</v>
      </c>
      <c r="AI19" s="56">
        <v>1</v>
      </c>
      <c r="AJ19" s="59" t="s">
        <v>42</v>
      </c>
    </row>
    <row r="20" spans="2:36" ht="13.5" thickBot="1" x14ac:dyDescent="0.3">
      <c r="B20" s="299" t="s">
        <v>34</v>
      </c>
      <c r="C20" s="299"/>
      <c r="D20" s="299"/>
      <c r="E20" s="299"/>
      <c r="F20" s="299"/>
      <c r="G20" s="299"/>
      <c r="H20" s="299"/>
      <c r="I20" s="299"/>
      <c r="J20" s="299"/>
      <c r="K20" s="299" t="s">
        <v>32</v>
      </c>
      <c r="L20" s="299"/>
      <c r="M20" s="299"/>
      <c r="N20" s="299"/>
      <c r="O20" s="299"/>
      <c r="W20" s="33">
        <v>16</v>
      </c>
      <c r="X20" s="56">
        <v>2</v>
      </c>
      <c r="Y20" s="56">
        <v>7</v>
      </c>
      <c r="Z20" s="56" t="s">
        <v>13</v>
      </c>
      <c r="AA20" s="44" t="s">
        <v>44</v>
      </c>
      <c r="AB20" s="44" t="s">
        <v>45</v>
      </c>
      <c r="AC20" s="44" t="s">
        <v>57</v>
      </c>
      <c r="AD20" s="57" t="s">
        <v>58</v>
      </c>
      <c r="AE20" s="60"/>
      <c r="AF20" s="61"/>
      <c r="AG20" s="93">
        <v>44981</v>
      </c>
      <c r="AH20" s="58">
        <v>0.72916666666666663</v>
      </c>
      <c r="AI20" s="56">
        <v>2</v>
      </c>
      <c r="AJ20" s="59" t="s">
        <v>42</v>
      </c>
    </row>
    <row r="21" spans="2:36" ht="14" thickTop="1" thickBot="1" x14ac:dyDescent="0.3">
      <c r="B21" s="309" t="s">
        <v>30</v>
      </c>
      <c r="C21" s="310"/>
      <c r="D21" s="212" t="s">
        <v>20</v>
      </c>
      <c r="E21" s="213" t="s">
        <v>75</v>
      </c>
      <c r="F21" s="214" t="s">
        <v>76</v>
      </c>
      <c r="G21" s="214" t="s">
        <v>77</v>
      </c>
      <c r="H21" s="214" t="s">
        <v>78</v>
      </c>
      <c r="I21" s="214" t="s">
        <v>79</v>
      </c>
      <c r="J21" s="215" t="s">
        <v>80</v>
      </c>
      <c r="K21" s="216" t="s">
        <v>4</v>
      </c>
      <c r="L21" s="217" t="s">
        <v>5</v>
      </c>
      <c r="M21" s="217" t="s">
        <v>6</v>
      </c>
      <c r="N21" s="218" t="s">
        <v>7</v>
      </c>
      <c r="O21" s="219" t="s">
        <v>8</v>
      </c>
      <c r="W21" s="33">
        <v>17</v>
      </c>
      <c r="X21" s="56">
        <v>3</v>
      </c>
      <c r="Y21" s="56">
        <v>6</v>
      </c>
      <c r="Z21" s="56" t="s">
        <v>13</v>
      </c>
      <c r="AA21" s="44" t="s">
        <v>49</v>
      </c>
      <c r="AB21" s="44" t="s">
        <v>50</v>
      </c>
      <c r="AC21" s="44" t="s">
        <v>68</v>
      </c>
      <c r="AD21" s="57" t="s">
        <v>69</v>
      </c>
      <c r="AE21" s="60"/>
      <c r="AF21" s="61"/>
      <c r="AG21" s="93">
        <v>44981</v>
      </c>
      <c r="AH21" s="58">
        <v>0.72916666666666663</v>
      </c>
      <c r="AI21" s="56">
        <v>3</v>
      </c>
      <c r="AJ21" s="59" t="s">
        <v>42</v>
      </c>
    </row>
    <row r="22" spans="2:36" ht="13.5" thickBot="1" x14ac:dyDescent="0.3">
      <c r="B22" s="220" t="s">
        <v>75</v>
      </c>
      <c r="C22" s="221" t="s">
        <v>44</v>
      </c>
      <c r="D22" s="222" t="s">
        <v>45</v>
      </c>
      <c r="E22" s="223"/>
      <c r="F22" s="224" t="s">
        <v>46</v>
      </c>
      <c r="G22" s="224" t="s">
        <v>47</v>
      </c>
      <c r="H22" s="224" t="s">
        <v>47</v>
      </c>
      <c r="I22" s="224" t="s">
        <v>48</v>
      </c>
      <c r="J22" s="224" t="s">
        <v>48</v>
      </c>
      <c r="K22" s="225">
        <v>5</v>
      </c>
      <c r="L22" s="226">
        <v>4</v>
      </c>
      <c r="M22" s="226">
        <v>1</v>
      </c>
      <c r="N22" s="227">
        <v>9</v>
      </c>
      <c r="O22" s="228">
        <v>1</v>
      </c>
      <c r="P22" s="229"/>
      <c r="W22" s="62">
        <v>18</v>
      </c>
      <c r="X22" s="63">
        <v>4</v>
      </c>
      <c r="Y22" s="63">
        <v>5</v>
      </c>
      <c r="Z22" s="63" t="s">
        <v>13</v>
      </c>
      <c r="AA22" s="53" t="s">
        <v>66</v>
      </c>
      <c r="AB22" s="53" t="s">
        <v>67</v>
      </c>
      <c r="AC22" s="53" t="s">
        <v>54</v>
      </c>
      <c r="AD22" s="64" t="s">
        <v>55</v>
      </c>
      <c r="AE22" s="65"/>
      <c r="AF22" s="66"/>
      <c r="AG22" s="94">
        <v>44981</v>
      </c>
      <c r="AH22" s="67">
        <v>0.72916666666666663</v>
      </c>
      <c r="AI22" s="63">
        <v>4</v>
      </c>
      <c r="AJ22" s="68" t="s">
        <v>42</v>
      </c>
    </row>
    <row r="23" spans="2:36" x14ac:dyDescent="0.25">
      <c r="B23" s="220" t="s">
        <v>76</v>
      </c>
      <c r="C23" s="221" t="s">
        <v>49</v>
      </c>
      <c r="D23" s="222" t="s">
        <v>50</v>
      </c>
      <c r="E23" s="230" t="s">
        <v>47</v>
      </c>
      <c r="F23" s="231"/>
      <c r="G23" s="254" t="s">
        <v>51</v>
      </c>
      <c r="H23" s="254" t="s">
        <v>47</v>
      </c>
      <c r="I23" s="224" t="s">
        <v>52</v>
      </c>
      <c r="J23" s="224" t="s">
        <v>46</v>
      </c>
      <c r="K23" s="232">
        <v>5</v>
      </c>
      <c r="L23" s="233">
        <v>3</v>
      </c>
      <c r="M23" s="233">
        <v>2</v>
      </c>
      <c r="N23" s="234">
        <v>8</v>
      </c>
      <c r="O23" s="228">
        <v>2</v>
      </c>
      <c r="P23" s="229" t="s">
        <v>53</v>
      </c>
      <c r="W23" s="31">
        <v>19</v>
      </c>
      <c r="X23" s="18">
        <v>1</v>
      </c>
      <c r="Y23" s="18">
        <v>9</v>
      </c>
      <c r="Z23" s="18" t="s">
        <v>14</v>
      </c>
      <c r="AA23" s="49" t="s">
        <v>65</v>
      </c>
      <c r="AB23" s="49" t="s">
        <v>43</v>
      </c>
      <c r="AC23" s="49" t="s">
        <v>72</v>
      </c>
      <c r="AD23" s="50" t="s">
        <v>71</v>
      </c>
      <c r="AE23" s="89"/>
      <c r="AF23" s="90"/>
      <c r="AG23" s="95">
        <v>44982</v>
      </c>
      <c r="AH23" s="39">
        <v>0.4375</v>
      </c>
      <c r="AI23" s="18">
        <v>2</v>
      </c>
      <c r="AJ23" s="19" t="s">
        <v>42</v>
      </c>
    </row>
    <row r="24" spans="2:36" x14ac:dyDescent="0.25">
      <c r="B24" s="220" t="s">
        <v>77</v>
      </c>
      <c r="C24" s="221" t="s">
        <v>54</v>
      </c>
      <c r="D24" s="222" t="s">
        <v>55</v>
      </c>
      <c r="E24" s="235" t="s">
        <v>46</v>
      </c>
      <c r="F24" s="254" t="s">
        <v>52</v>
      </c>
      <c r="G24" s="255"/>
      <c r="H24" s="254" t="s">
        <v>51</v>
      </c>
      <c r="I24" s="224" t="s">
        <v>47</v>
      </c>
      <c r="J24" s="224" t="s">
        <v>48</v>
      </c>
      <c r="K24" s="232">
        <v>5</v>
      </c>
      <c r="L24" s="236">
        <v>3</v>
      </c>
      <c r="M24" s="236">
        <v>2</v>
      </c>
      <c r="N24" s="237">
        <v>8</v>
      </c>
      <c r="O24" s="228">
        <v>3</v>
      </c>
      <c r="P24" s="229" t="s">
        <v>56</v>
      </c>
      <c r="W24" s="28">
        <v>20</v>
      </c>
      <c r="X24" s="14">
        <v>10</v>
      </c>
      <c r="Y24" s="14">
        <v>8</v>
      </c>
      <c r="Z24" s="14" t="s">
        <v>14</v>
      </c>
      <c r="AA24" s="42" t="s">
        <v>60</v>
      </c>
      <c r="AB24" s="42" t="s">
        <v>61</v>
      </c>
      <c r="AC24" s="42" t="s">
        <v>70</v>
      </c>
      <c r="AD24" s="46" t="s">
        <v>71</v>
      </c>
      <c r="AE24" s="22"/>
      <c r="AF24" s="23"/>
      <c r="AG24" s="95">
        <v>44982</v>
      </c>
      <c r="AH24" s="39">
        <v>0.4375</v>
      </c>
      <c r="AI24" s="14">
        <v>3</v>
      </c>
      <c r="AJ24" s="15" t="s">
        <v>42</v>
      </c>
    </row>
    <row r="25" spans="2:36" x14ac:dyDescent="0.25">
      <c r="B25" s="220" t="s">
        <v>78</v>
      </c>
      <c r="C25" s="221" t="s">
        <v>57</v>
      </c>
      <c r="D25" s="222" t="s">
        <v>58</v>
      </c>
      <c r="E25" s="230" t="s">
        <v>46</v>
      </c>
      <c r="F25" s="254" t="s">
        <v>46</v>
      </c>
      <c r="G25" s="254" t="s">
        <v>52</v>
      </c>
      <c r="H25" s="231"/>
      <c r="I25" s="224" t="s">
        <v>48</v>
      </c>
      <c r="J25" s="224" t="s">
        <v>52</v>
      </c>
      <c r="K25" s="232">
        <v>5</v>
      </c>
      <c r="L25" s="236">
        <v>3</v>
      </c>
      <c r="M25" s="236">
        <v>2</v>
      </c>
      <c r="N25" s="237">
        <v>8</v>
      </c>
      <c r="O25" s="228">
        <v>4</v>
      </c>
      <c r="P25" s="229" t="s">
        <v>59</v>
      </c>
      <c r="W25" s="28">
        <v>21</v>
      </c>
      <c r="X25" s="14">
        <v>11</v>
      </c>
      <c r="Y25" s="14">
        <v>7</v>
      </c>
      <c r="Z25" s="14" t="s">
        <v>14</v>
      </c>
      <c r="AA25" s="42" t="s">
        <v>63</v>
      </c>
      <c r="AB25" s="42" t="s">
        <v>64</v>
      </c>
      <c r="AC25" s="42" t="s">
        <v>57</v>
      </c>
      <c r="AD25" s="46" t="s">
        <v>58</v>
      </c>
      <c r="AE25" s="22"/>
      <c r="AF25" s="23"/>
      <c r="AG25" s="95">
        <v>44982</v>
      </c>
      <c r="AH25" s="39">
        <v>0.4375</v>
      </c>
      <c r="AI25" s="14">
        <v>4</v>
      </c>
      <c r="AJ25" s="15" t="s">
        <v>42</v>
      </c>
    </row>
    <row r="26" spans="2:36" x14ac:dyDescent="0.25">
      <c r="B26" s="220" t="s">
        <v>79</v>
      </c>
      <c r="C26" s="221" t="s">
        <v>60</v>
      </c>
      <c r="D26" s="222" t="s">
        <v>61</v>
      </c>
      <c r="E26" s="230" t="s">
        <v>62</v>
      </c>
      <c r="F26" s="224" t="s">
        <v>51</v>
      </c>
      <c r="G26" s="224" t="s">
        <v>46</v>
      </c>
      <c r="H26" s="224" t="s">
        <v>62</v>
      </c>
      <c r="I26" s="231"/>
      <c r="J26" s="224" t="s">
        <v>48</v>
      </c>
      <c r="K26" s="232">
        <v>5</v>
      </c>
      <c r="L26" s="236">
        <v>1</v>
      </c>
      <c r="M26" s="236">
        <v>4</v>
      </c>
      <c r="N26" s="237">
        <v>6</v>
      </c>
      <c r="O26" s="228">
        <v>5</v>
      </c>
      <c r="P26" s="229"/>
      <c r="W26" s="28">
        <v>22</v>
      </c>
      <c r="X26" s="14">
        <v>12</v>
      </c>
      <c r="Y26" s="14">
        <v>6</v>
      </c>
      <c r="Z26" s="14" t="s">
        <v>14</v>
      </c>
      <c r="AA26" s="42" t="s">
        <v>73</v>
      </c>
      <c r="AB26" s="42" t="s">
        <v>74</v>
      </c>
      <c r="AC26" s="42" t="s">
        <v>68</v>
      </c>
      <c r="AD26" s="46" t="s">
        <v>69</v>
      </c>
      <c r="AE26" s="22"/>
      <c r="AF26" s="23"/>
      <c r="AG26" s="95">
        <v>44982</v>
      </c>
      <c r="AH26" s="39">
        <v>0.4375</v>
      </c>
      <c r="AI26" s="14">
        <v>5</v>
      </c>
      <c r="AJ26" s="15" t="s">
        <v>42</v>
      </c>
    </row>
    <row r="27" spans="2:36" ht="13.5" thickBot="1" x14ac:dyDescent="0.3">
      <c r="B27" s="238" t="s">
        <v>80</v>
      </c>
      <c r="C27" s="239" t="s">
        <v>63</v>
      </c>
      <c r="D27" s="240" t="s">
        <v>64</v>
      </c>
      <c r="E27" s="241" t="s">
        <v>62</v>
      </c>
      <c r="F27" s="242" t="s">
        <v>47</v>
      </c>
      <c r="G27" s="242" t="s">
        <v>62</v>
      </c>
      <c r="H27" s="242" t="s">
        <v>51</v>
      </c>
      <c r="I27" s="242" t="s">
        <v>62</v>
      </c>
      <c r="J27" s="243"/>
      <c r="K27" s="244">
        <v>5</v>
      </c>
      <c r="L27" s="245">
        <v>1</v>
      </c>
      <c r="M27" s="245">
        <v>4</v>
      </c>
      <c r="N27" s="246">
        <v>6</v>
      </c>
      <c r="O27" s="247">
        <v>6</v>
      </c>
      <c r="P27" s="248"/>
      <c r="W27" s="28">
        <v>23</v>
      </c>
      <c r="X27" s="14">
        <v>2</v>
      </c>
      <c r="Y27" s="14">
        <v>5</v>
      </c>
      <c r="Z27" s="14" t="s">
        <v>14</v>
      </c>
      <c r="AA27" s="42" t="s">
        <v>44</v>
      </c>
      <c r="AB27" s="42" t="s">
        <v>45</v>
      </c>
      <c r="AC27" s="42" t="s">
        <v>54</v>
      </c>
      <c r="AD27" s="46" t="s">
        <v>55</v>
      </c>
      <c r="AE27" s="22"/>
      <c r="AF27" s="23"/>
      <c r="AG27" s="95">
        <v>44982</v>
      </c>
      <c r="AH27" s="39">
        <v>0.4375</v>
      </c>
      <c r="AI27" s="14">
        <v>6</v>
      </c>
      <c r="AJ27" s="15" t="s">
        <v>42</v>
      </c>
    </row>
    <row r="28" spans="2:36" ht="14" thickTop="1" thickBot="1" x14ac:dyDescent="0.3">
      <c r="W28" s="30">
        <v>24</v>
      </c>
      <c r="X28" s="16">
        <v>3</v>
      </c>
      <c r="Y28" s="16">
        <v>4</v>
      </c>
      <c r="Z28" s="16" t="s">
        <v>14</v>
      </c>
      <c r="AA28" s="47" t="s">
        <v>49</v>
      </c>
      <c r="AB28" s="47" t="s">
        <v>50</v>
      </c>
      <c r="AC28" s="47" t="s">
        <v>66</v>
      </c>
      <c r="AD28" s="48" t="s">
        <v>67</v>
      </c>
      <c r="AE28" s="37"/>
      <c r="AF28" s="38"/>
      <c r="AG28" s="98">
        <v>44982</v>
      </c>
      <c r="AH28" s="40">
        <v>0.4375</v>
      </c>
      <c r="AI28" s="16">
        <v>1</v>
      </c>
      <c r="AJ28" s="17" t="s">
        <v>42</v>
      </c>
    </row>
    <row r="29" spans="2:36" x14ac:dyDescent="0.25">
      <c r="B29" s="300" t="s">
        <v>33</v>
      </c>
      <c r="C29" s="300"/>
      <c r="D29" s="300"/>
      <c r="E29" s="300"/>
      <c r="F29" s="300"/>
      <c r="G29" s="300"/>
      <c r="H29" s="300"/>
      <c r="I29" s="300"/>
      <c r="J29" s="300"/>
      <c r="K29" s="210"/>
      <c r="L29" s="210"/>
      <c r="M29" s="210"/>
      <c r="N29" s="210"/>
      <c r="O29" s="210"/>
      <c r="W29" s="33">
        <v>25</v>
      </c>
      <c r="X29" s="56">
        <v>1</v>
      </c>
      <c r="Y29" s="56">
        <v>8</v>
      </c>
      <c r="Z29" s="56" t="s">
        <v>15</v>
      </c>
      <c r="AA29" s="44" t="s">
        <v>65</v>
      </c>
      <c r="AB29" s="44" t="s">
        <v>43</v>
      </c>
      <c r="AC29" s="44" t="s">
        <v>70</v>
      </c>
      <c r="AD29" s="57" t="s">
        <v>71</v>
      </c>
      <c r="AE29" s="89"/>
      <c r="AF29" s="90"/>
      <c r="AG29" s="95">
        <v>44982</v>
      </c>
      <c r="AH29" s="58">
        <v>0.60416666666666663</v>
      </c>
      <c r="AI29" s="56">
        <v>4</v>
      </c>
      <c r="AJ29" s="59" t="s">
        <v>42</v>
      </c>
    </row>
    <row r="30" spans="2:36" ht="13.5" thickBot="1" x14ac:dyDescent="0.3">
      <c r="B30" s="299" t="s">
        <v>35</v>
      </c>
      <c r="C30" s="299"/>
      <c r="D30" s="299"/>
      <c r="E30" s="299"/>
      <c r="F30" s="299"/>
      <c r="G30" s="299"/>
      <c r="H30" s="299"/>
      <c r="I30" s="299"/>
      <c r="J30" s="299"/>
      <c r="K30" s="299" t="s">
        <v>32</v>
      </c>
      <c r="L30" s="299"/>
      <c r="M30" s="299"/>
      <c r="N30" s="299"/>
      <c r="O30" s="299"/>
      <c r="W30" s="33">
        <v>26</v>
      </c>
      <c r="X30" s="56">
        <v>9</v>
      </c>
      <c r="Y30" s="56">
        <v>7</v>
      </c>
      <c r="Z30" s="56" t="s">
        <v>15</v>
      </c>
      <c r="AA30" s="44" t="s">
        <v>72</v>
      </c>
      <c r="AB30" s="44" t="s">
        <v>71</v>
      </c>
      <c r="AC30" s="44" t="s">
        <v>57</v>
      </c>
      <c r="AD30" s="57" t="s">
        <v>58</v>
      </c>
      <c r="AE30" s="60"/>
      <c r="AF30" s="61"/>
      <c r="AG30" s="95">
        <v>44982</v>
      </c>
      <c r="AH30" s="58">
        <v>0.60416666666666663</v>
      </c>
      <c r="AI30" s="56">
        <v>5</v>
      </c>
      <c r="AJ30" s="59" t="s">
        <v>42</v>
      </c>
    </row>
    <row r="31" spans="2:36" ht="14" thickTop="1" thickBot="1" x14ac:dyDescent="0.3">
      <c r="B31" s="309" t="s">
        <v>30</v>
      </c>
      <c r="C31" s="310"/>
      <c r="D31" s="212" t="s">
        <v>20</v>
      </c>
      <c r="E31" s="213" t="s">
        <v>81</v>
      </c>
      <c r="F31" s="214" t="s">
        <v>82</v>
      </c>
      <c r="G31" s="214" t="s">
        <v>83</v>
      </c>
      <c r="H31" s="214" t="s">
        <v>84</v>
      </c>
      <c r="I31" s="214" t="s">
        <v>85</v>
      </c>
      <c r="J31" s="215" t="s">
        <v>86</v>
      </c>
      <c r="K31" s="216" t="s">
        <v>4</v>
      </c>
      <c r="L31" s="217" t="s">
        <v>5</v>
      </c>
      <c r="M31" s="217" t="s">
        <v>6</v>
      </c>
      <c r="N31" s="218" t="s">
        <v>7</v>
      </c>
      <c r="O31" s="219" t="s">
        <v>8</v>
      </c>
      <c r="W31" s="33">
        <v>27</v>
      </c>
      <c r="X31" s="56">
        <v>10</v>
      </c>
      <c r="Y31" s="56">
        <v>6</v>
      </c>
      <c r="Z31" s="56" t="s">
        <v>15</v>
      </c>
      <c r="AA31" s="44" t="s">
        <v>60</v>
      </c>
      <c r="AB31" s="44" t="s">
        <v>61</v>
      </c>
      <c r="AC31" s="44" t="s">
        <v>68</v>
      </c>
      <c r="AD31" s="57" t="s">
        <v>69</v>
      </c>
      <c r="AE31" s="60"/>
      <c r="AF31" s="61"/>
      <c r="AG31" s="95">
        <v>44982</v>
      </c>
      <c r="AH31" s="58">
        <v>0.60416666666666663</v>
      </c>
      <c r="AI31" s="56">
        <v>6</v>
      </c>
      <c r="AJ31" s="59" t="s">
        <v>42</v>
      </c>
    </row>
    <row r="32" spans="2:36" x14ac:dyDescent="0.25">
      <c r="B32" s="220" t="s">
        <v>81</v>
      </c>
      <c r="C32" s="221" t="s">
        <v>65</v>
      </c>
      <c r="D32" s="222" t="s">
        <v>43</v>
      </c>
      <c r="E32" s="223"/>
      <c r="F32" s="224" t="s">
        <v>52</v>
      </c>
      <c r="G32" s="224" t="s">
        <v>52</v>
      </c>
      <c r="H32" s="224" t="s">
        <v>48</v>
      </c>
      <c r="I32" s="224" t="s">
        <v>47</v>
      </c>
      <c r="J32" s="224" t="s">
        <v>47</v>
      </c>
      <c r="K32" s="225">
        <v>5</v>
      </c>
      <c r="L32" s="226">
        <v>5</v>
      </c>
      <c r="M32" s="226">
        <v>0</v>
      </c>
      <c r="N32" s="227">
        <v>10</v>
      </c>
      <c r="O32" s="228">
        <v>1</v>
      </c>
      <c r="W32" s="33">
        <v>28</v>
      </c>
      <c r="X32" s="56">
        <v>11</v>
      </c>
      <c r="Y32" s="56">
        <v>5</v>
      </c>
      <c r="Z32" s="56" t="s">
        <v>15</v>
      </c>
      <c r="AA32" s="44" t="s">
        <v>63</v>
      </c>
      <c r="AB32" s="44" t="s">
        <v>64</v>
      </c>
      <c r="AC32" s="44" t="s">
        <v>54</v>
      </c>
      <c r="AD32" s="57" t="s">
        <v>55</v>
      </c>
      <c r="AE32" s="60"/>
      <c r="AF32" s="61"/>
      <c r="AG32" s="95">
        <v>44982</v>
      </c>
      <c r="AH32" s="58">
        <v>0.60416666666666663</v>
      </c>
      <c r="AI32" s="56">
        <v>1</v>
      </c>
      <c r="AJ32" s="59" t="s">
        <v>42</v>
      </c>
    </row>
    <row r="33" spans="2:36" x14ac:dyDescent="0.25">
      <c r="B33" s="220" t="s">
        <v>82</v>
      </c>
      <c r="C33" s="221" t="s">
        <v>66</v>
      </c>
      <c r="D33" s="222" t="s">
        <v>67</v>
      </c>
      <c r="E33" s="230" t="s">
        <v>51</v>
      </c>
      <c r="F33" s="231"/>
      <c r="G33" s="224" t="s">
        <v>52</v>
      </c>
      <c r="H33" s="224" t="s">
        <v>48</v>
      </c>
      <c r="I33" s="224" t="s">
        <v>62</v>
      </c>
      <c r="J33" s="224" t="s">
        <v>48</v>
      </c>
      <c r="K33" s="232">
        <v>5</v>
      </c>
      <c r="L33" s="233">
        <v>3</v>
      </c>
      <c r="M33" s="233">
        <v>2</v>
      </c>
      <c r="N33" s="234">
        <v>8</v>
      </c>
      <c r="O33" s="228">
        <v>2</v>
      </c>
      <c r="W33" s="33">
        <v>29</v>
      </c>
      <c r="X33" s="56">
        <v>12</v>
      </c>
      <c r="Y33" s="56">
        <v>4</v>
      </c>
      <c r="Z33" s="56" t="s">
        <v>15</v>
      </c>
      <c r="AA33" s="44" t="s">
        <v>73</v>
      </c>
      <c r="AB33" s="44" t="s">
        <v>74</v>
      </c>
      <c r="AC33" s="44" t="s">
        <v>66</v>
      </c>
      <c r="AD33" s="57" t="s">
        <v>67</v>
      </c>
      <c r="AE33" s="60"/>
      <c r="AF33" s="61"/>
      <c r="AG33" s="95">
        <v>44982</v>
      </c>
      <c r="AH33" s="58">
        <v>0.60416666666666663</v>
      </c>
      <c r="AI33" s="56">
        <v>2</v>
      </c>
      <c r="AJ33" s="59" t="s">
        <v>42</v>
      </c>
    </row>
    <row r="34" spans="2:36" ht="13.5" thickBot="1" x14ac:dyDescent="0.3">
      <c r="B34" s="220" t="s">
        <v>83</v>
      </c>
      <c r="C34" s="221" t="s">
        <v>68</v>
      </c>
      <c r="D34" s="222" t="s">
        <v>69</v>
      </c>
      <c r="E34" s="235" t="s">
        <v>51</v>
      </c>
      <c r="F34" s="224" t="s">
        <v>51</v>
      </c>
      <c r="G34" s="231"/>
      <c r="H34" s="224" t="s">
        <v>52</v>
      </c>
      <c r="I34" s="224" t="s">
        <v>48</v>
      </c>
      <c r="J34" s="224" t="s">
        <v>47</v>
      </c>
      <c r="K34" s="232">
        <v>5</v>
      </c>
      <c r="L34" s="236">
        <v>3</v>
      </c>
      <c r="M34" s="236">
        <v>2</v>
      </c>
      <c r="N34" s="237">
        <v>8</v>
      </c>
      <c r="O34" s="228">
        <v>3</v>
      </c>
      <c r="W34" s="62">
        <v>30</v>
      </c>
      <c r="X34" s="63">
        <v>2</v>
      </c>
      <c r="Y34" s="63">
        <v>3</v>
      </c>
      <c r="Z34" s="63" t="s">
        <v>15</v>
      </c>
      <c r="AA34" s="53" t="s">
        <v>44</v>
      </c>
      <c r="AB34" s="53" t="s">
        <v>45</v>
      </c>
      <c r="AC34" s="53" t="s">
        <v>49</v>
      </c>
      <c r="AD34" s="64" t="s">
        <v>50</v>
      </c>
      <c r="AE34" s="65"/>
      <c r="AF34" s="66"/>
      <c r="AG34" s="98">
        <v>44982</v>
      </c>
      <c r="AH34" s="67">
        <v>0.60416666666666663</v>
      </c>
      <c r="AI34" s="63">
        <v>3</v>
      </c>
      <c r="AJ34" s="68" t="s">
        <v>42</v>
      </c>
    </row>
    <row r="35" spans="2:36" x14ac:dyDescent="0.25">
      <c r="B35" s="220" t="s">
        <v>84</v>
      </c>
      <c r="C35" s="221" t="s">
        <v>70</v>
      </c>
      <c r="D35" s="222" t="s">
        <v>71</v>
      </c>
      <c r="E35" s="230" t="s">
        <v>62</v>
      </c>
      <c r="F35" s="224" t="s">
        <v>62</v>
      </c>
      <c r="G35" s="224" t="s">
        <v>51</v>
      </c>
      <c r="H35" s="231"/>
      <c r="I35" s="224" t="s">
        <v>47</v>
      </c>
      <c r="J35" s="224" t="s">
        <v>47</v>
      </c>
      <c r="K35" s="232">
        <v>5</v>
      </c>
      <c r="L35" s="236">
        <v>2</v>
      </c>
      <c r="M35" s="236">
        <v>3</v>
      </c>
      <c r="N35" s="237">
        <v>7</v>
      </c>
      <c r="O35" s="228">
        <v>4</v>
      </c>
      <c r="W35" s="31">
        <v>31</v>
      </c>
      <c r="X35" s="18">
        <v>1</v>
      </c>
      <c r="Y35" s="18">
        <v>7</v>
      </c>
      <c r="Z35" s="18" t="s">
        <v>16</v>
      </c>
      <c r="AA35" s="49" t="s">
        <v>65</v>
      </c>
      <c r="AB35" s="49" t="s">
        <v>43</v>
      </c>
      <c r="AC35" s="49" t="s">
        <v>57</v>
      </c>
      <c r="AD35" s="50" t="s">
        <v>58</v>
      </c>
      <c r="AE35" s="89"/>
      <c r="AF35" s="90"/>
      <c r="AG35" s="95">
        <v>44982</v>
      </c>
      <c r="AH35" s="39">
        <v>0.72916666666666663</v>
      </c>
      <c r="AI35" s="18">
        <v>6</v>
      </c>
      <c r="AJ35" s="19" t="s">
        <v>42</v>
      </c>
    </row>
    <row r="36" spans="2:36" x14ac:dyDescent="0.25">
      <c r="B36" s="220" t="s">
        <v>85</v>
      </c>
      <c r="C36" s="221" t="s">
        <v>72</v>
      </c>
      <c r="D36" s="222" t="s">
        <v>71</v>
      </c>
      <c r="E36" s="230" t="s">
        <v>46</v>
      </c>
      <c r="F36" s="224" t="s">
        <v>48</v>
      </c>
      <c r="G36" s="224" t="s">
        <v>62</v>
      </c>
      <c r="H36" s="224" t="s">
        <v>46</v>
      </c>
      <c r="I36" s="231"/>
      <c r="J36" s="224" t="s">
        <v>47</v>
      </c>
      <c r="K36" s="232">
        <v>5</v>
      </c>
      <c r="L36" s="236">
        <v>2</v>
      </c>
      <c r="M36" s="236">
        <v>3</v>
      </c>
      <c r="N36" s="237">
        <v>7</v>
      </c>
      <c r="O36" s="228">
        <v>5</v>
      </c>
      <c r="W36" s="28">
        <v>32</v>
      </c>
      <c r="X36" s="14">
        <v>8</v>
      </c>
      <c r="Y36" s="14">
        <v>6</v>
      </c>
      <c r="Z36" s="14" t="s">
        <v>16</v>
      </c>
      <c r="AA36" s="42" t="s">
        <v>70</v>
      </c>
      <c r="AB36" s="42" t="s">
        <v>71</v>
      </c>
      <c r="AC36" s="42" t="s">
        <v>68</v>
      </c>
      <c r="AD36" s="46" t="s">
        <v>69</v>
      </c>
      <c r="AE36" s="22"/>
      <c r="AF36" s="23"/>
      <c r="AG36" s="95">
        <v>44982</v>
      </c>
      <c r="AH36" s="39">
        <v>0.72916666666666663</v>
      </c>
      <c r="AI36" s="14">
        <v>1</v>
      </c>
      <c r="AJ36" s="15" t="s">
        <v>42</v>
      </c>
    </row>
    <row r="37" spans="2:36" ht="13.5" thickBot="1" x14ac:dyDescent="0.3">
      <c r="B37" s="238" t="s">
        <v>86</v>
      </c>
      <c r="C37" s="239" t="s">
        <v>73</v>
      </c>
      <c r="D37" s="240" t="s">
        <v>74</v>
      </c>
      <c r="E37" s="241" t="s">
        <v>46</v>
      </c>
      <c r="F37" s="242" t="s">
        <v>62</v>
      </c>
      <c r="G37" s="242" t="s">
        <v>46</v>
      </c>
      <c r="H37" s="242" t="s">
        <v>46</v>
      </c>
      <c r="I37" s="242" t="s">
        <v>46</v>
      </c>
      <c r="J37" s="243"/>
      <c r="K37" s="244">
        <v>5</v>
      </c>
      <c r="L37" s="245">
        <v>0</v>
      </c>
      <c r="M37" s="245">
        <v>5</v>
      </c>
      <c r="N37" s="246">
        <v>5</v>
      </c>
      <c r="O37" s="247">
        <v>6</v>
      </c>
      <c r="W37" s="28">
        <v>33</v>
      </c>
      <c r="X37" s="14">
        <v>9</v>
      </c>
      <c r="Y37" s="14">
        <v>5</v>
      </c>
      <c r="Z37" s="14" t="s">
        <v>16</v>
      </c>
      <c r="AA37" s="42" t="s">
        <v>72</v>
      </c>
      <c r="AB37" s="42" t="s">
        <v>71</v>
      </c>
      <c r="AC37" s="42" t="s">
        <v>54</v>
      </c>
      <c r="AD37" s="46" t="s">
        <v>55</v>
      </c>
      <c r="AE37" s="22"/>
      <c r="AF37" s="23"/>
      <c r="AG37" s="95">
        <v>44982</v>
      </c>
      <c r="AH37" s="39">
        <v>0.72916666666666663</v>
      </c>
      <c r="AI37" s="14">
        <v>2</v>
      </c>
      <c r="AJ37" s="15" t="s">
        <v>42</v>
      </c>
    </row>
    <row r="38" spans="2:36" ht="13.5" thickTop="1" x14ac:dyDescent="0.25">
      <c r="W38" s="28">
        <v>34</v>
      </c>
      <c r="X38" s="14">
        <v>10</v>
      </c>
      <c r="Y38" s="14">
        <v>4</v>
      </c>
      <c r="Z38" s="14" t="s">
        <v>16</v>
      </c>
      <c r="AA38" s="42" t="s">
        <v>60</v>
      </c>
      <c r="AB38" s="42" t="s">
        <v>61</v>
      </c>
      <c r="AC38" s="42" t="s">
        <v>66</v>
      </c>
      <c r="AD38" s="46" t="s">
        <v>67</v>
      </c>
      <c r="AE38" s="22"/>
      <c r="AF38" s="23"/>
      <c r="AG38" s="95">
        <v>44982</v>
      </c>
      <c r="AH38" s="39">
        <v>0.72916666666666663</v>
      </c>
      <c r="AI38" s="14">
        <v>3</v>
      </c>
      <c r="AJ38" s="15" t="s">
        <v>42</v>
      </c>
    </row>
    <row r="39" spans="2:36" x14ac:dyDescent="0.25">
      <c r="W39" s="28">
        <v>35</v>
      </c>
      <c r="X39" s="14">
        <v>11</v>
      </c>
      <c r="Y39" s="14">
        <v>3</v>
      </c>
      <c r="Z39" s="14" t="s">
        <v>16</v>
      </c>
      <c r="AA39" s="42" t="s">
        <v>63</v>
      </c>
      <c r="AB39" s="42" t="s">
        <v>64</v>
      </c>
      <c r="AC39" s="42" t="s">
        <v>49</v>
      </c>
      <c r="AD39" s="46" t="s">
        <v>50</v>
      </c>
      <c r="AE39" s="22"/>
      <c r="AF39" s="23"/>
      <c r="AG39" s="95">
        <v>44982</v>
      </c>
      <c r="AH39" s="39">
        <v>0.72916666666666663</v>
      </c>
      <c r="AI39" s="14">
        <v>4</v>
      </c>
      <c r="AJ39" s="15" t="s">
        <v>42</v>
      </c>
    </row>
    <row r="40" spans="2:36" ht="13.5" thickBot="1" x14ac:dyDescent="0.3">
      <c r="W40" s="30">
        <v>36</v>
      </c>
      <c r="X40" s="16">
        <v>12</v>
      </c>
      <c r="Y40" s="16">
        <v>2</v>
      </c>
      <c r="Z40" s="16" t="s">
        <v>16</v>
      </c>
      <c r="AA40" s="47" t="s">
        <v>73</v>
      </c>
      <c r="AB40" s="47" t="s">
        <v>74</v>
      </c>
      <c r="AC40" s="47" t="s">
        <v>44</v>
      </c>
      <c r="AD40" s="48" t="s">
        <v>45</v>
      </c>
      <c r="AE40" s="37"/>
      <c r="AF40" s="38"/>
      <c r="AG40" s="98">
        <v>44982</v>
      </c>
      <c r="AH40" s="40">
        <v>0.72916666666666663</v>
      </c>
      <c r="AI40" s="16">
        <v>5</v>
      </c>
      <c r="AJ40" s="17" t="s">
        <v>42</v>
      </c>
    </row>
    <row r="41" spans="2:36" x14ac:dyDescent="0.25">
      <c r="W41" s="33">
        <v>37</v>
      </c>
      <c r="X41" s="56">
        <v>1</v>
      </c>
      <c r="Y41" s="56">
        <v>6</v>
      </c>
      <c r="Z41" s="56" t="s">
        <v>17</v>
      </c>
      <c r="AA41" s="44" t="s">
        <v>65</v>
      </c>
      <c r="AB41" s="44" t="s">
        <v>43</v>
      </c>
      <c r="AC41" s="44" t="s">
        <v>68</v>
      </c>
      <c r="AD41" s="57" t="s">
        <v>69</v>
      </c>
      <c r="AE41" s="89"/>
      <c r="AF41" s="90"/>
      <c r="AG41" s="99">
        <v>44983</v>
      </c>
      <c r="AH41" s="58">
        <v>0.4375</v>
      </c>
      <c r="AI41" s="56">
        <v>1</v>
      </c>
      <c r="AJ41" s="59" t="s">
        <v>42</v>
      </c>
    </row>
    <row r="42" spans="2:36" x14ac:dyDescent="0.25">
      <c r="W42" s="33">
        <v>38</v>
      </c>
      <c r="X42" s="56">
        <v>7</v>
      </c>
      <c r="Y42" s="56">
        <v>5</v>
      </c>
      <c r="Z42" s="56" t="s">
        <v>17</v>
      </c>
      <c r="AA42" s="44" t="s">
        <v>57</v>
      </c>
      <c r="AB42" s="44" t="s">
        <v>58</v>
      </c>
      <c r="AC42" s="44" t="s">
        <v>54</v>
      </c>
      <c r="AD42" s="57" t="s">
        <v>55</v>
      </c>
      <c r="AE42" s="60"/>
      <c r="AF42" s="61"/>
      <c r="AG42" s="99">
        <v>44983</v>
      </c>
      <c r="AH42" s="58">
        <v>0.4375</v>
      </c>
      <c r="AI42" s="56">
        <v>2</v>
      </c>
      <c r="AJ42" s="59" t="s">
        <v>42</v>
      </c>
    </row>
    <row r="43" spans="2:36" x14ac:dyDescent="0.25">
      <c r="W43" s="33">
        <v>39</v>
      </c>
      <c r="X43" s="56">
        <v>8</v>
      </c>
      <c r="Y43" s="56">
        <v>4</v>
      </c>
      <c r="Z43" s="56" t="s">
        <v>17</v>
      </c>
      <c r="AA43" s="44" t="s">
        <v>70</v>
      </c>
      <c r="AB43" s="44" t="s">
        <v>71</v>
      </c>
      <c r="AC43" s="44" t="s">
        <v>66</v>
      </c>
      <c r="AD43" s="57" t="s">
        <v>67</v>
      </c>
      <c r="AE43" s="60"/>
      <c r="AF43" s="61"/>
      <c r="AG43" s="99">
        <v>44983</v>
      </c>
      <c r="AH43" s="58">
        <v>0.4375</v>
      </c>
      <c r="AI43" s="56">
        <v>3</v>
      </c>
      <c r="AJ43" s="59" t="s">
        <v>42</v>
      </c>
    </row>
    <row r="44" spans="2:36" x14ac:dyDescent="0.25">
      <c r="W44" s="33">
        <v>40</v>
      </c>
      <c r="X44" s="56">
        <v>9</v>
      </c>
      <c r="Y44" s="56">
        <v>3</v>
      </c>
      <c r="Z44" s="56" t="s">
        <v>17</v>
      </c>
      <c r="AA44" s="44" t="s">
        <v>72</v>
      </c>
      <c r="AB44" s="44" t="s">
        <v>71</v>
      </c>
      <c r="AC44" s="44" t="s">
        <v>49</v>
      </c>
      <c r="AD44" s="57" t="s">
        <v>50</v>
      </c>
      <c r="AE44" s="60"/>
      <c r="AF44" s="61"/>
      <c r="AG44" s="99">
        <v>44983</v>
      </c>
      <c r="AH44" s="58">
        <v>0.4375</v>
      </c>
      <c r="AI44" s="56">
        <v>4</v>
      </c>
      <c r="AJ44" s="59" t="s">
        <v>42</v>
      </c>
    </row>
    <row r="45" spans="2:36" x14ac:dyDescent="0.25">
      <c r="W45" s="33">
        <v>41</v>
      </c>
      <c r="X45" s="56">
        <v>10</v>
      </c>
      <c r="Y45" s="56">
        <v>2</v>
      </c>
      <c r="Z45" s="56" t="s">
        <v>17</v>
      </c>
      <c r="AA45" s="44" t="s">
        <v>60</v>
      </c>
      <c r="AB45" s="44" t="s">
        <v>61</v>
      </c>
      <c r="AC45" s="44" t="s">
        <v>44</v>
      </c>
      <c r="AD45" s="57" t="s">
        <v>45</v>
      </c>
      <c r="AE45" s="60"/>
      <c r="AF45" s="61"/>
      <c r="AG45" s="99">
        <v>44983</v>
      </c>
      <c r="AH45" s="58">
        <v>0.4375</v>
      </c>
      <c r="AI45" s="56">
        <v>5</v>
      </c>
      <c r="AJ45" s="59" t="s">
        <v>42</v>
      </c>
    </row>
    <row r="46" spans="2:36" ht="13.5" thickBot="1" x14ac:dyDescent="0.3">
      <c r="W46" s="62">
        <v>42</v>
      </c>
      <c r="X46" s="63">
        <v>11</v>
      </c>
      <c r="Y46" s="63">
        <v>12</v>
      </c>
      <c r="Z46" s="63" t="s">
        <v>17</v>
      </c>
      <c r="AA46" s="53" t="s">
        <v>63</v>
      </c>
      <c r="AB46" s="53" t="s">
        <v>64</v>
      </c>
      <c r="AC46" s="53" t="s">
        <v>73</v>
      </c>
      <c r="AD46" s="64" t="s">
        <v>74</v>
      </c>
      <c r="AE46" s="65"/>
      <c r="AF46" s="66"/>
      <c r="AG46" s="98">
        <v>44983</v>
      </c>
      <c r="AH46" s="67">
        <v>0.4375</v>
      </c>
      <c r="AI46" s="63">
        <v>6</v>
      </c>
      <c r="AJ46" s="68" t="s">
        <v>42</v>
      </c>
    </row>
    <row r="47" spans="2:36" x14ac:dyDescent="0.25">
      <c r="W47" s="31">
        <v>43</v>
      </c>
      <c r="X47" s="18">
        <v>1</v>
      </c>
      <c r="Y47" s="18">
        <v>5</v>
      </c>
      <c r="Z47" s="18" t="s">
        <v>18</v>
      </c>
      <c r="AA47" s="49" t="s">
        <v>65</v>
      </c>
      <c r="AB47" s="49" t="s">
        <v>43</v>
      </c>
      <c r="AC47" s="49" t="s">
        <v>54</v>
      </c>
      <c r="AD47" s="50" t="s">
        <v>55</v>
      </c>
      <c r="AE47" s="89"/>
      <c r="AF47" s="90"/>
      <c r="AG47" s="99">
        <v>44983</v>
      </c>
      <c r="AH47" s="39">
        <v>0.60416666666666663</v>
      </c>
      <c r="AI47" s="18">
        <v>3</v>
      </c>
      <c r="AJ47" s="19" t="s">
        <v>42</v>
      </c>
    </row>
    <row r="48" spans="2:36" x14ac:dyDescent="0.25">
      <c r="W48" s="28">
        <v>44</v>
      </c>
      <c r="X48" s="14">
        <v>6</v>
      </c>
      <c r="Y48" s="14">
        <v>4</v>
      </c>
      <c r="Z48" s="14" t="s">
        <v>18</v>
      </c>
      <c r="AA48" s="42" t="s">
        <v>68</v>
      </c>
      <c r="AB48" s="42" t="s">
        <v>69</v>
      </c>
      <c r="AC48" s="42" t="s">
        <v>66</v>
      </c>
      <c r="AD48" s="46" t="s">
        <v>67</v>
      </c>
      <c r="AE48" s="22"/>
      <c r="AF48" s="23"/>
      <c r="AG48" s="99">
        <v>44983</v>
      </c>
      <c r="AH48" s="39">
        <v>0.60416666666666663</v>
      </c>
      <c r="AI48" s="14">
        <v>4</v>
      </c>
      <c r="AJ48" s="15" t="s">
        <v>42</v>
      </c>
    </row>
    <row r="49" spans="23:36" x14ac:dyDescent="0.25">
      <c r="W49" s="28">
        <v>45</v>
      </c>
      <c r="X49" s="14">
        <v>7</v>
      </c>
      <c r="Y49" s="14">
        <v>3</v>
      </c>
      <c r="Z49" s="14" t="s">
        <v>18</v>
      </c>
      <c r="AA49" s="42" t="s">
        <v>57</v>
      </c>
      <c r="AB49" s="42" t="s">
        <v>58</v>
      </c>
      <c r="AC49" s="42" t="s">
        <v>49</v>
      </c>
      <c r="AD49" s="46" t="s">
        <v>50</v>
      </c>
      <c r="AE49" s="22"/>
      <c r="AF49" s="23"/>
      <c r="AG49" s="99">
        <v>44983</v>
      </c>
      <c r="AH49" s="39">
        <v>0.60416666666666663</v>
      </c>
      <c r="AI49" s="14">
        <v>5</v>
      </c>
      <c r="AJ49" s="15" t="s">
        <v>42</v>
      </c>
    </row>
    <row r="50" spans="23:36" x14ac:dyDescent="0.25">
      <c r="W50" s="28">
        <v>46</v>
      </c>
      <c r="X50" s="14">
        <v>8</v>
      </c>
      <c r="Y50" s="14">
        <v>2</v>
      </c>
      <c r="Z50" s="14" t="s">
        <v>18</v>
      </c>
      <c r="AA50" s="42" t="s">
        <v>70</v>
      </c>
      <c r="AB50" s="42" t="s">
        <v>71</v>
      </c>
      <c r="AC50" s="42" t="s">
        <v>44</v>
      </c>
      <c r="AD50" s="46" t="s">
        <v>45</v>
      </c>
      <c r="AE50" s="22"/>
      <c r="AF50" s="23"/>
      <c r="AG50" s="99">
        <v>44983</v>
      </c>
      <c r="AH50" s="39">
        <v>0.60416666666666663</v>
      </c>
      <c r="AI50" s="14">
        <v>6</v>
      </c>
      <c r="AJ50" s="15" t="s">
        <v>42</v>
      </c>
    </row>
    <row r="51" spans="23:36" x14ac:dyDescent="0.25">
      <c r="W51" s="28">
        <v>47</v>
      </c>
      <c r="X51" s="14">
        <v>9</v>
      </c>
      <c r="Y51" s="14">
        <v>12</v>
      </c>
      <c r="Z51" s="14" t="s">
        <v>18</v>
      </c>
      <c r="AA51" s="42" t="s">
        <v>72</v>
      </c>
      <c r="AB51" s="42" t="s">
        <v>71</v>
      </c>
      <c r="AC51" s="42" t="s">
        <v>73</v>
      </c>
      <c r="AD51" s="46" t="s">
        <v>74</v>
      </c>
      <c r="AE51" s="22"/>
      <c r="AF51" s="23"/>
      <c r="AG51" s="99">
        <v>44983</v>
      </c>
      <c r="AH51" s="39">
        <v>0.60416666666666663</v>
      </c>
      <c r="AI51" s="14">
        <v>1</v>
      </c>
      <c r="AJ51" s="15" t="s">
        <v>42</v>
      </c>
    </row>
    <row r="52" spans="23:36" ht="13.5" thickBot="1" x14ac:dyDescent="0.3">
      <c r="W52" s="29">
        <v>48</v>
      </c>
      <c r="X52" s="20">
        <v>10</v>
      </c>
      <c r="Y52" s="20">
        <v>11</v>
      </c>
      <c r="Z52" s="20" t="s">
        <v>18</v>
      </c>
      <c r="AA52" s="43" t="s">
        <v>60</v>
      </c>
      <c r="AB52" s="43" t="s">
        <v>61</v>
      </c>
      <c r="AC52" s="43" t="s">
        <v>63</v>
      </c>
      <c r="AD52" s="51" t="s">
        <v>64</v>
      </c>
      <c r="AE52" s="26"/>
      <c r="AF52" s="25"/>
      <c r="AG52" s="100">
        <v>44983</v>
      </c>
      <c r="AH52" s="41">
        <v>0.60416666666666663</v>
      </c>
      <c r="AI52" s="20">
        <v>2</v>
      </c>
      <c r="AJ52" s="21" t="s">
        <v>42</v>
      </c>
    </row>
    <row r="53" spans="23:36" ht="13.5" thickTop="1" x14ac:dyDescent="0.25">
      <c r="W53" s="69">
        <v>49</v>
      </c>
      <c r="X53" s="70">
        <v>1</v>
      </c>
      <c r="Y53" s="70">
        <v>4</v>
      </c>
      <c r="Z53" s="70" t="s">
        <v>19</v>
      </c>
      <c r="AA53" s="54" t="s">
        <v>65</v>
      </c>
      <c r="AB53" s="54" t="s">
        <v>43</v>
      </c>
      <c r="AC53" s="54" t="s">
        <v>66</v>
      </c>
      <c r="AD53" s="71" t="s">
        <v>67</v>
      </c>
      <c r="AE53" s="91"/>
      <c r="AF53" s="92"/>
      <c r="AG53" s="101">
        <v>45059</v>
      </c>
      <c r="AH53" s="72">
        <v>0.375</v>
      </c>
      <c r="AI53" s="70"/>
      <c r="AJ53" s="73" t="s">
        <v>43</v>
      </c>
    </row>
    <row r="54" spans="23:36" x14ac:dyDescent="0.25">
      <c r="W54" s="33">
        <v>50</v>
      </c>
      <c r="X54" s="56">
        <v>5</v>
      </c>
      <c r="Y54" s="56">
        <v>3</v>
      </c>
      <c r="Z54" s="56" t="s">
        <v>19</v>
      </c>
      <c r="AA54" s="44" t="s">
        <v>54</v>
      </c>
      <c r="AB54" s="44" t="s">
        <v>55</v>
      </c>
      <c r="AC54" s="44" t="s">
        <v>49</v>
      </c>
      <c r="AD54" s="57" t="s">
        <v>50</v>
      </c>
      <c r="AE54" s="60"/>
      <c r="AF54" s="61"/>
      <c r="AG54" s="93">
        <v>45059</v>
      </c>
      <c r="AH54" s="58">
        <v>0.375</v>
      </c>
      <c r="AI54" s="56"/>
      <c r="AJ54" s="59" t="s">
        <v>43</v>
      </c>
    </row>
    <row r="55" spans="23:36" x14ac:dyDescent="0.25">
      <c r="W55" s="33">
        <v>51</v>
      </c>
      <c r="X55" s="56">
        <v>6</v>
      </c>
      <c r="Y55" s="56">
        <v>2</v>
      </c>
      <c r="Z55" s="56" t="s">
        <v>19</v>
      </c>
      <c r="AA55" s="44" t="s">
        <v>68</v>
      </c>
      <c r="AB55" s="44" t="s">
        <v>69</v>
      </c>
      <c r="AC55" s="44" t="s">
        <v>44</v>
      </c>
      <c r="AD55" s="57" t="s">
        <v>45</v>
      </c>
      <c r="AE55" s="60"/>
      <c r="AF55" s="61"/>
      <c r="AG55" s="93">
        <v>45059</v>
      </c>
      <c r="AH55" s="58">
        <v>0.375</v>
      </c>
      <c r="AI55" s="56"/>
      <c r="AJ55" s="59" t="s">
        <v>43</v>
      </c>
    </row>
    <row r="56" spans="23:36" x14ac:dyDescent="0.25">
      <c r="W56" s="33">
        <v>52</v>
      </c>
      <c r="X56" s="56">
        <v>7</v>
      </c>
      <c r="Y56" s="56">
        <v>12</v>
      </c>
      <c r="Z56" s="56" t="s">
        <v>19</v>
      </c>
      <c r="AA56" s="44" t="s">
        <v>57</v>
      </c>
      <c r="AB56" s="44" t="s">
        <v>58</v>
      </c>
      <c r="AC56" s="44" t="s">
        <v>73</v>
      </c>
      <c r="AD56" s="57" t="s">
        <v>74</v>
      </c>
      <c r="AE56" s="60"/>
      <c r="AF56" s="61"/>
      <c r="AG56" s="93">
        <v>45059</v>
      </c>
      <c r="AH56" s="58">
        <v>0.375</v>
      </c>
      <c r="AI56" s="56"/>
      <c r="AJ56" s="59" t="s">
        <v>43</v>
      </c>
    </row>
    <row r="57" spans="23:36" x14ac:dyDescent="0.25">
      <c r="W57" s="33">
        <v>53</v>
      </c>
      <c r="X57" s="56">
        <v>8</v>
      </c>
      <c r="Y57" s="56">
        <v>11</v>
      </c>
      <c r="Z57" s="56" t="s">
        <v>19</v>
      </c>
      <c r="AA57" s="44" t="s">
        <v>70</v>
      </c>
      <c r="AB57" s="44" t="s">
        <v>71</v>
      </c>
      <c r="AC57" s="44" t="s">
        <v>63</v>
      </c>
      <c r="AD57" s="57" t="s">
        <v>64</v>
      </c>
      <c r="AE57" s="60"/>
      <c r="AF57" s="61"/>
      <c r="AG57" s="93">
        <v>45059</v>
      </c>
      <c r="AH57" s="58">
        <v>0.375</v>
      </c>
      <c r="AI57" s="56"/>
      <c r="AJ57" s="59" t="s">
        <v>43</v>
      </c>
    </row>
    <row r="58" spans="23:36" ht="13.5" thickBot="1" x14ac:dyDescent="0.3">
      <c r="W58" s="62">
        <v>54</v>
      </c>
      <c r="X58" s="63">
        <v>9</v>
      </c>
      <c r="Y58" s="63">
        <v>10</v>
      </c>
      <c r="Z58" s="63" t="s">
        <v>19</v>
      </c>
      <c r="AA58" s="53" t="s">
        <v>72</v>
      </c>
      <c r="AB58" s="53" t="s">
        <v>71</v>
      </c>
      <c r="AC58" s="53" t="s">
        <v>60</v>
      </c>
      <c r="AD58" s="64" t="s">
        <v>61</v>
      </c>
      <c r="AE58" s="65"/>
      <c r="AF58" s="66"/>
      <c r="AG58" s="94">
        <v>45059</v>
      </c>
      <c r="AH58" s="67">
        <v>0.375</v>
      </c>
      <c r="AI58" s="63"/>
      <c r="AJ58" s="68" t="s">
        <v>43</v>
      </c>
    </row>
    <row r="59" spans="23:36" x14ac:dyDescent="0.25">
      <c r="W59" s="31">
        <v>55</v>
      </c>
      <c r="X59" s="18">
        <v>1</v>
      </c>
      <c r="Y59" s="18">
        <v>3</v>
      </c>
      <c r="Z59" s="18" t="s">
        <v>27</v>
      </c>
      <c r="AA59" s="49" t="s">
        <v>65</v>
      </c>
      <c r="AB59" s="49" t="s">
        <v>43</v>
      </c>
      <c r="AC59" s="49" t="s">
        <v>49</v>
      </c>
      <c r="AD59" s="50" t="s">
        <v>50</v>
      </c>
      <c r="AE59" s="89"/>
      <c r="AF59" s="90"/>
      <c r="AG59" s="95">
        <v>45059</v>
      </c>
      <c r="AH59" s="39">
        <v>0.54166666666666663</v>
      </c>
      <c r="AI59" s="18"/>
      <c r="AJ59" s="19" t="s">
        <v>43</v>
      </c>
    </row>
    <row r="60" spans="23:36" x14ac:dyDescent="0.25">
      <c r="W60" s="28">
        <v>56</v>
      </c>
      <c r="X60" s="14">
        <v>4</v>
      </c>
      <c r="Y60" s="14">
        <v>2</v>
      </c>
      <c r="Z60" s="14" t="s">
        <v>27</v>
      </c>
      <c r="AA60" s="42" t="s">
        <v>66</v>
      </c>
      <c r="AB60" s="42" t="s">
        <v>67</v>
      </c>
      <c r="AC60" s="42" t="s">
        <v>44</v>
      </c>
      <c r="AD60" s="46" t="s">
        <v>45</v>
      </c>
      <c r="AE60" s="22"/>
      <c r="AF60" s="23"/>
      <c r="AG60" s="96">
        <v>45059</v>
      </c>
      <c r="AH60" s="39">
        <v>0.54166666666666663</v>
      </c>
      <c r="AI60" s="14"/>
      <c r="AJ60" s="15" t="s">
        <v>43</v>
      </c>
    </row>
    <row r="61" spans="23:36" x14ac:dyDescent="0.25">
      <c r="W61" s="28">
        <v>57</v>
      </c>
      <c r="X61" s="14">
        <v>5</v>
      </c>
      <c r="Y61" s="14">
        <v>12</v>
      </c>
      <c r="Z61" s="14" t="s">
        <v>27</v>
      </c>
      <c r="AA61" s="42" t="s">
        <v>54</v>
      </c>
      <c r="AB61" s="42" t="s">
        <v>55</v>
      </c>
      <c r="AC61" s="42" t="s">
        <v>73</v>
      </c>
      <c r="AD61" s="46" t="s">
        <v>74</v>
      </c>
      <c r="AE61" s="22"/>
      <c r="AF61" s="23"/>
      <c r="AG61" s="96">
        <v>45059</v>
      </c>
      <c r="AH61" s="39">
        <v>0.54166666666666663</v>
      </c>
      <c r="AI61" s="14"/>
      <c r="AJ61" s="15" t="s">
        <v>43</v>
      </c>
    </row>
    <row r="62" spans="23:36" x14ac:dyDescent="0.25">
      <c r="W62" s="28">
        <v>58</v>
      </c>
      <c r="X62" s="14">
        <v>6</v>
      </c>
      <c r="Y62" s="14">
        <v>11</v>
      </c>
      <c r="Z62" s="14" t="s">
        <v>27</v>
      </c>
      <c r="AA62" s="42" t="s">
        <v>68</v>
      </c>
      <c r="AB62" s="42" t="s">
        <v>69</v>
      </c>
      <c r="AC62" s="42" t="s">
        <v>63</v>
      </c>
      <c r="AD62" s="46" t="s">
        <v>64</v>
      </c>
      <c r="AE62" s="22"/>
      <c r="AF62" s="23"/>
      <c r="AG62" s="96">
        <v>45059</v>
      </c>
      <c r="AH62" s="39">
        <v>0.54166666666666663</v>
      </c>
      <c r="AI62" s="14"/>
      <c r="AJ62" s="15" t="s">
        <v>43</v>
      </c>
    </row>
    <row r="63" spans="23:36" x14ac:dyDescent="0.25">
      <c r="W63" s="28">
        <v>59</v>
      </c>
      <c r="X63" s="14">
        <v>7</v>
      </c>
      <c r="Y63" s="14">
        <v>10</v>
      </c>
      <c r="Z63" s="14" t="s">
        <v>27</v>
      </c>
      <c r="AA63" s="42" t="s">
        <v>57</v>
      </c>
      <c r="AB63" s="42" t="s">
        <v>58</v>
      </c>
      <c r="AC63" s="42" t="s">
        <v>60</v>
      </c>
      <c r="AD63" s="46" t="s">
        <v>61</v>
      </c>
      <c r="AE63" s="22"/>
      <c r="AF63" s="23"/>
      <c r="AG63" s="96">
        <v>45059</v>
      </c>
      <c r="AH63" s="39">
        <v>0.54166666666666663</v>
      </c>
      <c r="AI63" s="14"/>
      <c r="AJ63" s="15" t="s">
        <v>43</v>
      </c>
    </row>
    <row r="64" spans="23:36" ht="13.5" thickBot="1" x14ac:dyDescent="0.3">
      <c r="W64" s="30">
        <v>60</v>
      </c>
      <c r="X64" s="16">
        <v>8</v>
      </c>
      <c r="Y64" s="16">
        <v>9</v>
      </c>
      <c r="Z64" s="16" t="s">
        <v>27</v>
      </c>
      <c r="AA64" s="47" t="s">
        <v>70</v>
      </c>
      <c r="AB64" s="47" t="s">
        <v>71</v>
      </c>
      <c r="AC64" s="47" t="s">
        <v>72</v>
      </c>
      <c r="AD64" s="48" t="s">
        <v>71</v>
      </c>
      <c r="AE64" s="37"/>
      <c r="AF64" s="38"/>
      <c r="AG64" s="97">
        <v>45059</v>
      </c>
      <c r="AH64" s="40">
        <v>0.54166666666666663</v>
      </c>
      <c r="AI64" s="16"/>
      <c r="AJ64" s="17" t="s">
        <v>43</v>
      </c>
    </row>
    <row r="65" spans="23:36" x14ac:dyDescent="0.25">
      <c r="W65" s="33">
        <v>61</v>
      </c>
      <c r="X65" s="56">
        <v>1</v>
      </c>
      <c r="Y65" s="56">
        <v>2</v>
      </c>
      <c r="Z65" s="56" t="s">
        <v>28</v>
      </c>
      <c r="AA65" s="44" t="s">
        <v>65</v>
      </c>
      <c r="AB65" s="44" t="s">
        <v>43</v>
      </c>
      <c r="AC65" s="44" t="s">
        <v>44</v>
      </c>
      <c r="AD65" s="57" t="s">
        <v>45</v>
      </c>
      <c r="AE65" s="87"/>
      <c r="AF65" s="88"/>
      <c r="AG65" s="93">
        <v>45060</v>
      </c>
      <c r="AH65" s="58">
        <v>0.4375</v>
      </c>
      <c r="AI65" s="56"/>
      <c r="AJ65" s="59" t="s">
        <v>43</v>
      </c>
    </row>
    <row r="66" spans="23:36" x14ac:dyDescent="0.25">
      <c r="W66" s="33">
        <v>62</v>
      </c>
      <c r="X66" s="56">
        <v>3</v>
      </c>
      <c r="Y66" s="56">
        <v>12</v>
      </c>
      <c r="Z66" s="56" t="s">
        <v>28</v>
      </c>
      <c r="AA66" s="44" t="s">
        <v>49</v>
      </c>
      <c r="AB66" s="44" t="s">
        <v>50</v>
      </c>
      <c r="AC66" s="44" t="s">
        <v>73</v>
      </c>
      <c r="AD66" s="57" t="s">
        <v>74</v>
      </c>
      <c r="AE66" s="60"/>
      <c r="AF66" s="61"/>
      <c r="AG66" s="93">
        <v>45060</v>
      </c>
      <c r="AH66" s="58">
        <v>0.4375</v>
      </c>
      <c r="AI66" s="56"/>
      <c r="AJ66" s="59" t="s">
        <v>43</v>
      </c>
    </row>
    <row r="67" spans="23:36" x14ac:dyDescent="0.25">
      <c r="W67" s="33">
        <v>63</v>
      </c>
      <c r="X67" s="56">
        <v>4</v>
      </c>
      <c r="Y67" s="56">
        <v>11</v>
      </c>
      <c r="Z67" s="56" t="s">
        <v>28</v>
      </c>
      <c r="AA67" s="44" t="s">
        <v>66</v>
      </c>
      <c r="AB67" s="44" t="s">
        <v>67</v>
      </c>
      <c r="AC67" s="44" t="s">
        <v>63</v>
      </c>
      <c r="AD67" s="57" t="s">
        <v>64</v>
      </c>
      <c r="AE67" s="60"/>
      <c r="AF67" s="61"/>
      <c r="AG67" s="93">
        <v>45060</v>
      </c>
      <c r="AH67" s="58">
        <v>0.4375</v>
      </c>
      <c r="AI67" s="56"/>
      <c r="AJ67" s="59" t="s">
        <v>43</v>
      </c>
    </row>
    <row r="68" spans="23:36" x14ac:dyDescent="0.25">
      <c r="W68" s="33">
        <v>64</v>
      </c>
      <c r="X68" s="56">
        <v>5</v>
      </c>
      <c r="Y68" s="56">
        <v>10</v>
      </c>
      <c r="Z68" s="56" t="s">
        <v>28</v>
      </c>
      <c r="AA68" s="44" t="s">
        <v>54</v>
      </c>
      <c r="AB68" s="44" t="s">
        <v>55</v>
      </c>
      <c r="AC68" s="44" t="s">
        <v>60</v>
      </c>
      <c r="AD68" s="57" t="s">
        <v>61</v>
      </c>
      <c r="AE68" s="60"/>
      <c r="AF68" s="61"/>
      <c r="AG68" s="93">
        <v>45060</v>
      </c>
      <c r="AH68" s="58">
        <v>0.4375</v>
      </c>
      <c r="AI68" s="56"/>
      <c r="AJ68" s="59" t="s">
        <v>43</v>
      </c>
    </row>
    <row r="69" spans="23:36" x14ac:dyDescent="0.25">
      <c r="W69" s="33">
        <v>65</v>
      </c>
      <c r="X69" s="56">
        <v>6</v>
      </c>
      <c r="Y69" s="56">
        <v>9</v>
      </c>
      <c r="Z69" s="56" t="s">
        <v>28</v>
      </c>
      <c r="AA69" s="44" t="s">
        <v>68</v>
      </c>
      <c r="AB69" s="44" t="s">
        <v>69</v>
      </c>
      <c r="AC69" s="44" t="s">
        <v>72</v>
      </c>
      <c r="AD69" s="57" t="s">
        <v>71</v>
      </c>
      <c r="AE69" s="60"/>
      <c r="AF69" s="61"/>
      <c r="AG69" s="93">
        <v>45060</v>
      </c>
      <c r="AH69" s="58">
        <v>0.4375</v>
      </c>
      <c r="AI69" s="56"/>
      <c r="AJ69" s="59" t="s">
        <v>43</v>
      </c>
    </row>
    <row r="70" spans="23:36" ht="13.5" thickBot="1" x14ac:dyDescent="0.3">
      <c r="W70" s="34">
        <v>66</v>
      </c>
      <c r="X70" s="77">
        <v>7</v>
      </c>
      <c r="Y70" s="77">
        <v>8</v>
      </c>
      <c r="Z70" s="77" t="s">
        <v>28</v>
      </c>
      <c r="AA70" s="45" t="s">
        <v>57</v>
      </c>
      <c r="AB70" s="45" t="s">
        <v>58</v>
      </c>
      <c r="AC70" s="45" t="s">
        <v>70</v>
      </c>
      <c r="AD70" s="78" t="s">
        <v>71</v>
      </c>
      <c r="AE70" s="79"/>
      <c r="AF70" s="80"/>
      <c r="AG70" s="102">
        <v>45060</v>
      </c>
      <c r="AH70" s="81">
        <v>0.4375</v>
      </c>
      <c r="AI70" s="77"/>
      <c r="AJ70" s="82" t="s">
        <v>43</v>
      </c>
    </row>
    <row r="71" spans="23:36" ht="13.5" thickTop="1" x14ac:dyDescent="0.25">
      <c r="AA71" s="55"/>
      <c r="AB71" s="52"/>
      <c r="AC71" s="52"/>
      <c r="AD71" s="52"/>
    </row>
    <row r="77" spans="23:36" x14ac:dyDescent="0.25">
      <c r="AJ77" s="76"/>
    </row>
    <row r="78" spans="23:36" x14ac:dyDescent="0.25">
      <c r="AJ78" s="76"/>
    </row>
    <row r="79" spans="23:36" x14ac:dyDescent="0.25">
      <c r="AJ79" s="76"/>
    </row>
    <row r="80" spans="23:36" x14ac:dyDescent="0.25">
      <c r="AJ80" s="76"/>
    </row>
    <row r="81" spans="36:36" x14ac:dyDescent="0.25">
      <c r="AJ81" s="76"/>
    </row>
    <row r="82" spans="36:36" x14ac:dyDescent="0.25">
      <c r="AJ82" s="76"/>
    </row>
    <row r="89" spans="36:36" x14ac:dyDescent="0.25">
      <c r="AJ89" s="76"/>
    </row>
    <row r="90" spans="36:36" x14ac:dyDescent="0.25">
      <c r="AJ90" s="76"/>
    </row>
    <row r="91" spans="36:36" x14ac:dyDescent="0.25">
      <c r="AJ91" s="76"/>
    </row>
    <row r="92" spans="36:36" x14ac:dyDescent="0.25">
      <c r="AJ92" s="76"/>
    </row>
    <row r="93" spans="36:36" x14ac:dyDescent="0.25">
      <c r="AJ93" s="76"/>
    </row>
    <row r="94" spans="36:36" x14ac:dyDescent="0.25">
      <c r="AJ94" s="76"/>
    </row>
    <row r="101" spans="36:36" x14ac:dyDescent="0.25">
      <c r="AJ101" s="76"/>
    </row>
    <row r="102" spans="36:36" x14ac:dyDescent="0.25">
      <c r="AJ102" s="76"/>
    </row>
    <row r="103" spans="36:36" x14ac:dyDescent="0.25">
      <c r="AJ103" s="76"/>
    </row>
    <row r="104" spans="36:36" x14ac:dyDescent="0.25">
      <c r="AJ104" s="76"/>
    </row>
    <row r="105" spans="36:36" x14ac:dyDescent="0.25">
      <c r="AJ105" s="76"/>
    </row>
    <row r="106" spans="36:36" x14ac:dyDescent="0.25">
      <c r="AJ106" s="76"/>
    </row>
    <row r="113" spans="36:36" x14ac:dyDescent="0.25">
      <c r="AJ113" s="76"/>
    </row>
    <row r="114" spans="36:36" x14ac:dyDescent="0.25">
      <c r="AJ114" s="76"/>
    </row>
    <row r="115" spans="36:36" x14ac:dyDescent="0.25">
      <c r="AJ115" s="76"/>
    </row>
    <row r="116" spans="36:36" x14ac:dyDescent="0.25">
      <c r="AJ116" s="76"/>
    </row>
    <row r="117" spans="36:36" x14ac:dyDescent="0.25">
      <c r="AJ117" s="76"/>
    </row>
    <row r="118" spans="36:36" x14ac:dyDescent="0.25">
      <c r="AJ118" s="76"/>
    </row>
  </sheetData>
  <mergeCells count="17">
    <mergeCell ref="B29:J29"/>
    <mergeCell ref="B30:J30"/>
    <mergeCell ref="K30:O30"/>
    <mergeCell ref="B31:C31"/>
    <mergeCell ref="B21:C21"/>
    <mergeCell ref="K20:O20"/>
    <mergeCell ref="B20:J20"/>
    <mergeCell ref="B19:J19"/>
    <mergeCell ref="AE4:AF4"/>
    <mergeCell ref="W1:AI1"/>
    <mergeCell ref="W2:AI2"/>
    <mergeCell ref="W3:AI3"/>
    <mergeCell ref="B1:U1"/>
    <mergeCell ref="B2:U2"/>
    <mergeCell ref="B3:U3"/>
    <mergeCell ref="B4:C4"/>
    <mergeCell ref="W4:Y4"/>
  </mergeCells>
  <phoneticPr fontId="1" type="noConversion"/>
  <printOptions horizontalCentered="1"/>
  <pageMargins left="0" right="0" top="0.35433070866141736" bottom="0.15748031496062992" header="0" footer="0"/>
  <pageSetup paperSize="9" scale="5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29811-A73E-41BA-A09F-4D672F936404}">
  <sheetPr>
    <pageSetUpPr fitToPage="1"/>
  </sheetPr>
  <dimension ref="A1:AJ118"/>
  <sheetViews>
    <sheetView tabSelected="1" topLeftCell="A9" zoomScale="96" zoomScaleNormal="96" workbookViewId="0">
      <selection activeCell="R23" sqref="R23"/>
    </sheetView>
  </sheetViews>
  <sheetFormatPr defaultColWidth="5.7265625" defaultRowHeight="13" x14ac:dyDescent="0.3"/>
  <cols>
    <col min="1" max="1" width="4" style="141" customWidth="1"/>
    <col min="2" max="2" width="3.7265625" style="141" bestFit="1" customWidth="1"/>
    <col min="3" max="3" width="31.81640625" style="141" bestFit="1" customWidth="1"/>
    <col min="4" max="4" width="10.81640625" style="141" customWidth="1"/>
    <col min="5" max="16" width="3.81640625" style="141" customWidth="1"/>
    <col min="17" max="21" width="4.26953125" style="141" customWidth="1"/>
    <col min="22" max="22" width="2.81640625" style="141" customWidth="1"/>
    <col min="23" max="25" width="3.7265625" style="141" bestFit="1" customWidth="1"/>
    <col min="26" max="26" width="6.453125" style="141" bestFit="1" customWidth="1"/>
    <col min="27" max="27" width="31.81640625" style="257" bestFit="1" customWidth="1"/>
    <col min="28" max="28" width="9.54296875" style="141" bestFit="1" customWidth="1"/>
    <col min="29" max="29" width="31.81640625" style="141" bestFit="1" customWidth="1"/>
    <col min="30" max="30" width="9.54296875" style="141" bestFit="1" customWidth="1"/>
    <col min="31" max="32" width="3.1796875" style="141" customWidth="1"/>
    <col min="33" max="33" width="11.54296875" style="202" customWidth="1"/>
    <col min="34" max="34" width="6.26953125" style="141" customWidth="1"/>
    <col min="35" max="35" width="5.7265625" style="141"/>
    <col min="36" max="36" width="12.81640625" style="141" customWidth="1"/>
    <col min="37" max="16384" width="5.7265625" style="141"/>
  </cols>
  <sheetData>
    <row r="1" spans="1:36" x14ac:dyDescent="0.3">
      <c r="B1" s="321" t="s">
        <v>26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W1" s="315" t="s">
        <v>26</v>
      </c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</row>
    <row r="2" spans="1:36" x14ac:dyDescent="0.3">
      <c r="B2" s="321" t="s">
        <v>29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W2" s="315" t="s">
        <v>29</v>
      </c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</row>
    <row r="3" spans="1:36" ht="13.5" thickBot="1" x14ac:dyDescent="0.35">
      <c r="B3" s="322" t="s">
        <v>38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W3" s="316" t="s">
        <v>39</v>
      </c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</row>
    <row r="4" spans="1:36" ht="14" thickTop="1" thickBot="1" x14ac:dyDescent="0.35">
      <c r="B4" s="317" t="s">
        <v>30</v>
      </c>
      <c r="C4" s="318"/>
      <c r="D4" s="104" t="s">
        <v>20</v>
      </c>
      <c r="E4" s="142">
        <v>1</v>
      </c>
      <c r="F4" s="103">
        <v>2</v>
      </c>
      <c r="G4" s="103">
        <v>3</v>
      </c>
      <c r="H4" s="103">
        <v>4</v>
      </c>
      <c r="I4" s="103">
        <v>5</v>
      </c>
      <c r="J4" s="103">
        <v>6</v>
      </c>
      <c r="K4" s="103">
        <v>7</v>
      </c>
      <c r="L4" s="103">
        <v>8</v>
      </c>
      <c r="M4" s="103">
        <v>9</v>
      </c>
      <c r="N4" s="103">
        <v>10</v>
      </c>
      <c r="O4" s="103">
        <v>11</v>
      </c>
      <c r="P4" s="103">
        <v>12</v>
      </c>
      <c r="Q4" s="140" t="s">
        <v>4</v>
      </c>
      <c r="R4" s="138" t="s">
        <v>5</v>
      </c>
      <c r="S4" s="138" t="s">
        <v>6</v>
      </c>
      <c r="T4" s="139" t="s">
        <v>7</v>
      </c>
      <c r="U4" s="105" t="s">
        <v>8</v>
      </c>
      <c r="W4" s="317" t="s">
        <v>31</v>
      </c>
      <c r="X4" s="318"/>
      <c r="Y4" s="318"/>
      <c r="Z4" s="143" t="s">
        <v>23</v>
      </c>
      <c r="AA4" s="144" t="s">
        <v>25</v>
      </c>
      <c r="AB4" s="144" t="s">
        <v>20</v>
      </c>
      <c r="AC4" s="144" t="s">
        <v>25</v>
      </c>
      <c r="AD4" s="144" t="s">
        <v>20</v>
      </c>
      <c r="AE4" s="319" t="s">
        <v>21</v>
      </c>
      <c r="AF4" s="320"/>
      <c r="AG4" s="145" t="s">
        <v>10</v>
      </c>
      <c r="AH4" s="146" t="s">
        <v>22</v>
      </c>
      <c r="AI4" s="143" t="s">
        <v>9</v>
      </c>
      <c r="AJ4" s="147" t="s">
        <v>24</v>
      </c>
    </row>
    <row r="5" spans="1:36" x14ac:dyDescent="0.3">
      <c r="A5" s="141" t="s">
        <v>75</v>
      </c>
      <c r="B5" s="253">
        <v>1</v>
      </c>
      <c r="C5" s="258" t="str">
        <f>C22</f>
        <v>FENERBAHÇE (B)</v>
      </c>
      <c r="D5" s="259" t="str">
        <f>D22</f>
        <v>İSTANBUL</v>
      </c>
      <c r="E5" s="260"/>
      <c r="F5" s="261" t="s">
        <v>104</v>
      </c>
      <c r="G5" s="261" t="s">
        <v>104</v>
      </c>
      <c r="H5" s="261" t="s">
        <v>104</v>
      </c>
      <c r="I5" s="261" t="s">
        <v>104</v>
      </c>
      <c r="J5" s="261" t="s">
        <v>104</v>
      </c>
      <c r="K5" s="261" t="s">
        <v>104</v>
      </c>
      <c r="L5" s="261" t="s">
        <v>104</v>
      </c>
      <c r="M5" s="261" t="s">
        <v>104</v>
      </c>
      <c r="N5" s="261" t="s">
        <v>104</v>
      </c>
      <c r="O5" s="261" t="s">
        <v>104</v>
      </c>
      <c r="P5" s="262" t="s">
        <v>104</v>
      </c>
      <c r="Q5" s="263">
        <v>5</v>
      </c>
      <c r="R5" s="261">
        <v>5</v>
      </c>
      <c r="S5" s="261">
        <v>0</v>
      </c>
      <c r="T5" s="262">
        <v>10</v>
      </c>
      <c r="U5" s="157">
        <v>1</v>
      </c>
      <c r="W5" s="148">
        <v>1</v>
      </c>
      <c r="X5" s="149">
        <v>1</v>
      </c>
      <c r="Y5" s="149">
        <v>12</v>
      </c>
      <c r="Z5" s="149" t="s">
        <v>11</v>
      </c>
      <c r="AA5" s="150" t="str">
        <f>VLOOKUP($X$5,$B$4:$U$16,2,FALSE)</f>
        <v>FENERBAHÇE (B)</v>
      </c>
      <c r="AB5" s="150" t="str">
        <f>VLOOKUP($X$5,$B$4:$U$16,3,FALSE)</f>
        <v>İSTANBUL</v>
      </c>
      <c r="AC5" s="150" t="str">
        <f>VLOOKUP($Y$5,$B$4:$U$16,2,FALSE)</f>
        <v>ANTAKYA BLD. SPOR  (B)</v>
      </c>
      <c r="AD5" s="151" t="str">
        <f>VLOOKUP($Y$5,$B$4:$U$16,3,FALSE)</f>
        <v>HATAY</v>
      </c>
      <c r="AE5" s="264"/>
      <c r="AF5" s="265"/>
      <c r="AG5" s="266">
        <v>44981</v>
      </c>
      <c r="AH5" s="152">
        <v>0.375</v>
      </c>
      <c r="AI5" s="149">
        <v>1</v>
      </c>
      <c r="AJ5" s="153" t="s">
        <v>42</v>
      </c>
    </row>
    <row r="6" spans="1:36" x14ac:dyDescent="0.3">
      <c r="A6" s="141" t="s">
        <v>81</v>
      </c>
      <c r="B6" s="148">
        <v>2</v>
      </c>
      <c r="C6" s="150" t="str">
        <f>C32</f>
        <v xml:space="preserve">ÇERKEZKÖY BLD. </v>
      </c>
      <c r="D6" s="173" t="str">
        <f>D32</f>
        <v>TEKİRDAĞ</v>
      </c>
      <c r="E6" s="156" t="s">
        <v>104</v>
      </c>
      <c r="F6" s="267"/>
      <c r="G6" s="154" t="s">
        <v>104</v>
      </c>
      <c r="H6" s="154" t="s">
        <v>104</v>
      </c>
      <c r="I6" s="154" t="s">
        <v>104</v>
      </c>
      <c r="J6" s="154" t="s">
        <v>104</v>
      </c>
      <c r="K6" s="154" t="s">
        <v>104</v>
      </c>
      <c r="L6" s="154" t="s">
        <v>104</v>
      </c>
      <c r="M6" s="154" t="s">
        <v>104</v>
      </c>
      <c r="N6" s="154" t="s">
        <v>104</v>
      </c>
      <c r="O6" s="154" t="s">
        <v>104</v>
      </c>
      <c r="P6" s="155" t="s">
        <v>104</v>
      </c>
      <c r="Q6" s="156">
        <v>5</v>
      </c>
      <c r="R6" s="154">
        <v>4</v>
      </c>
      <c r="S6" s="154">
        <v>1</v>
      </c>
      <c r="T6" s="155">
        <v>9</v>
      </c>
      <c r="U6" s="157">
        <v>2</v>
      </c>
      <c r="W6" s="148">
        <v>2</v>
      </c>
      <c r="X6" s="149">
        <v>2</v>
      </c>
      <c r="Y6" s="149">
        <v>11</v>
      </c>
      <c r="Z6" s="149" t="s">
        <v>11</v>
      </c>
      <c r="AA6" s="150" t="str">
        <f>VLOOKUP($X$6,$B$4:$U$16,2,FALSE)</f>
        <v xml:space="preserve">ÇERKEZKÖY BLD. </v>
      </c>
      <c r="AB6" s="150" t="str">
        <f>VLOOKUP($X$6,$B$4:$U$16,3,FALSE)</f>
        <v>TEKİRDAĞ</v>
      </c>
      <c r="AC6" s="150" t="str">
        <f>VLOOKUP($Y$6,$B$4:$U$16,2,FALSE)</f>
        <v>BORNOVA BLD. GSK</v>
      </c>
      <c r="AD6" s="151" t="str">
        <f>VLOOKUP($Y$6,$B$4:$U$16,3,FALSE)</f>
        <v>İZMİR</v>
      </c>
      <c r="AE6" s="268"/>
      <c r="AF6" s="269"/>
      <c r="AG6" s="266">
        <v>44981</v>
      </c>
      <c r="AH6" s="152">
        <v>0.375</v>
      </c>
      <c r="AI6" s="149">
        <v>2</v>
      </c>
      <c r="AJ6" s="153" t="s">
        <v>42</v>
      </c>
    </row>
    <row r="7" spans="1:36" x14ac:dyDescent="0.3">
      <c r="A7" s="141" t="s">
        <v>76</v>
      </c>
      <c r="B7" s="148">
        <v>3</v>
      </c>
      <c r="C7" s="150" t="str">
        <f>C23</f>
        <v xml:space="preserve">KARABURUN SU VE DOĞA SPORLARI </v>
      </c>
      <c r="D7" s="173" t="str">
        <f>D23</f>
        <v>İSTANBUL</v>
      </c>
      <c r="E7" s="156" t="s">
        <v>104</v>
      </c>
      <c r="F7" s="154" t="s">
        <v>104</v>
      </c>
      <c r="G7" s="267"/>
      <c r="H7" s="154" t="s">
        <v>104</v>
      </c>
      <c r="I7" s="154" t="s">
        <v>104</v>
      </c>
      <c r="J7" s="154" t="s">
        <v>104</v>
      </c>
      <c r="K7" s="154" t="s">
        <v>104</v>
      </c>
      <c r="L7" s="154" t="s">
        <v>104</v>
      </c>
      <c r="M7" s="154" t="s">
        <v>104</v>
      </c>
      <c r="N7" s="154" t="s">
        <v>104</v>
      </c>
      <c r="O7" s="154" t="s">
        <v>104</v>
      </c>
      <c r="P7" s="155" t="s">
        <v>104</v>
      </c>
      <c r="Q7" s="156">
        <v>5</v>
      </c>
      <c r="R7" s="154">
        <v>4</v>
      </c>
      <c r="S7" s="154">
        <v>1</v>
      </c>
      <c r="T7" s="155">
        <v>9</v>
      </c>
      <c r="U7" s="157">
        <v>2</v>
      </c>
      <c r="W7" s="148">
        <v>3</v>
      </c>
      <c r="X7" s="149">
        <v>3</v>
      </c>
      <c r="Y7" s="149">
        <v>10</v>
      </c>
      <c r="Z7" s="149" t="s">
        <v>11</v>
      </c>
      <c r="AA7" s="150" t="str">
        <f>VLOOKUP($X$7,$B$4:$U$16,2,FALSE)</f>
        <v xml:space="preserve">KARABURUN SU VE DOĞA SPORLARI </v>
      </c>
      <c r="AB7" s="150" t="str">
        <f>VLOOKUP($X$7,$B$4:$U$16,3,FALSE)</f>
        <v>İSTANBUL</v>
      </c>
      <c r="AC7" s="150" t="str">
        <f>VLOOKUP($Y$7,$B$4:$U$16,2,FALSE)</f>
        <v>MUĞLA B. ŞEHİR BLD. SPOR</v>
      </c>
      <c r="AD7" s="151" t="str">
        <f>VLOOKUP($Y$7,$B$4:$U$16,3,FALSE)</f>
        <v>MUĞLA</v>
      </c>
      <c r="AE7" s="268"/>
      <c r="AF7" s="269"/>
      <c r="AG7" s="266">
        <v>44981</v>
      </c>
      <c r="AH7" s="152">
        <v>0.375</v>
      </c>
      <c r="AI7" s="149">
        <v>3</v>
      </c>
      <c r="AJ7" s="153" t="s">
        <v>42</v>
      </c>
    </row>
    <row r="8" spans="1:36" x14ac:dyDescent="0.3">
      <c r="A8" s="141" t="s">
        <v>82</v>
      </c>
      <c r="B8" s="148">
        <v>4</v>
      </c>
      <c r="C8" s="150" t="str">
        <f>C33</f>
        <v xml:space="preserve">SAKARYA B.ŞEHİR BLD. SPOR </v>
      </c>
      <c r="D8" s="173" t="str">
        <f>D33</f>
        <v>SAKARYA</v>
      </c>
      <c r="E8" s="156" t="s">
        <v>104</v>
      </c>
      <c r="F8" s="154" t="s">
        <v>104</v>
      </c>
      <c r="G8" s="154" t="s">
        <v>104</v>
      </c>
      <c r="H8" s="267"/>
      <c r="I8" s="154" t="s">
        <v>104</v>
      </c>
      <c r="J8" s="154" t="s">
        <v>104</v>
      </c>
      <c r="K8" s="154" t="s">
        <v>104</v>
      </c>
      <c r="L8" s="154" t="s">
        <v>104</v>
      </c>
      <c r="M8" s="154" t="s">
        <v>104</v>
      </c>
      <c r="N8" s="154" t="s">
        <v>104</v>
      </c>
      <c r="O8" s="154" t="s">
        <v>104</v>
      </c>
      <c r="P8" s="155" t="s">
        <v>104</v>
      </c>
      <c r="Q8" s="156">
        <v>5</v>
      </c>
      <c r="R8" s="154">
        <v>3</v>
      </c>
      <c r="S8" s="154">
        <v>2</v>
      </c>
      <c r="T8" s="155">
        <v>8</v>
      </c>
      <c r="U8" s="157">
        <v>4</v>
      </c>
      <c r="W8" s="148">
        <v>4</v>
      </c>
      <c r="X8" s="149">
        <v>4</v>
      </c>
      <c r="Y8" s="149">
        <v>9</v>
      </c>
      <c r="Z8" s="149" t="s">
        <v>11</v>
      </c>
      <c r="AA8" s="150" t="str">
        <f>VLOOKUP($X$8,$B$4:$U$16,2,FALSE)</f>
        <v xml:space="preserve">SAKARYA B.ŞEHİR BLD. SPOR </v>
      </c>
      <c r="AB8" s="150" t="str">
        <f>VLOOKUP($X$8,$B$4:$U$16,3,FALSE)</f>
        <v>SAKARYA</v>
      </c>
      <c r="AC8" s="150" t="str">
        <f>VLOOKUP($Y$8,$B$4:$U$16,2,FALSE)</f>
        <v>VAN GENÇLİK VE SPOR</v>
      </c>
      <c r="AD8" s="151" t="str">
        <f>VLOOKUP($Y$8,$B$4:$U$16,3,FALSE)</f>
        <v>VAN</v>
      </c>
      <c r="AE8" s="268"/>
      <c r="AF8" s="269"/>
      <c r="AG8" s="266">
        <v>44981</v>
      </c>
      <c r="AH8" s="152">
        <v>0.375</v>
      </c>
      <c r="AI8" s="149">
        <v>4</v>
      </c>
      <c r="AJ8" s="153" t="s">
        <v>42</v>
      </c>
    </row>
    <row r="9" spans="1:36" x14ac:dyDescent="0.3">
      <c r="A9" s="141" t="s">
        <v>77</v>
      </c>
      <c r="B9" s="148">
        <v>5</v>
      </c>
      <c r="C9" s="150" t="str">
        <f>C24</f>
        <v>YENİMAHALLE BLD. SPOR</v>
      </c>
      <c r="D9" s="173" t="str">
        <f>D24</f>
        <v>ANKARA</v>
      </c>
      <c r="E9" s="156" t="s">
        <v>104</v>
      </c>
      <c r="F9" s="154" t="s">
        <v>104</v>
      </c>
      <c r="G9" s="154" t="s">
        <v>104</v>
      </c>
      <c r="H9" s="154" t="s">
        <v>104</v>
      </c>
      <c r="I9" s="267"/>
      <c r="J9" s="154" t="s">
        <v>104</v>
      </c>
      <c r="K9" s="154" t="s">
        <v>104</v>
      </c>
      <c r="L9" s="154" t="s">
        <v>104</v>
      </c>
      <c r="M9" s="154" t="s">
        <v>104</v>
      </c>
      <c r="N9" s="154" t="s">
        <v>104</v>
      </c>
      <c r="O9" s="154" t="s">
        <v>104</v>
      </c>
      <c r="P9" s="155" t="s">
        <v>104</v>
      </c>
      <c r="Q9" s="156">
        <v>5</v>
      </c>
      <c r="R9" s="154">
        <v>3</v>
      </c>
      <c r="S9" s="154">
        <v>2</v>
      </c>
      <c r="T9" s="155">
        <v>8</v>
      </c>
      <c r="U9" s="157">
        <v>4</v>
      </c>
      <c r="W9" s="148">
        <v>5</v>
      </c>
      <c r="X9" s="149">
        <v>5</v>
      </c>
      <c r="Y9" s="149">
        <v>8</v>
      </c>
      <c r="Z9" s="149" t="s">
        <v>11</v>
      </c>
      <c r="AA9" s="150" t="str">
        <f>VLOOKUP($X$9,$B$4:$U$16,2,FALSE)</f>
        <v>YENİMAHALLE BLD. SPOR</v>
      </c>
      <c r="AB9" s="150" t="str">
        <f>VLOOKUP($X$9,$B$4:$U$16,3,FALSE)</f>
        <v>ANKARA</v>
      </c>
      <c r="AC9" s="150" t="str">
        <f>VLOOKUP($Y$9,$B$4:$U$16,2,FALSE)</f>
        <v>ÇİLTAR MTİ (B)</v>
      </c>
      <c r="AD9" s="151" t="str">
        <f>VLOOKUP($Y$9,$B$4:$U$16,3,FALSE)</f>
        <v>ADANA</v>
      </c>
      <c r="AE9" s="268"/>
      <c r="AF9" s="269"/>
      <c r="AG9" s="266">
        <v>44981</v>
      </c>
      <c r="AH9" s="152">
        <v>0.375</v>
      </c>
      <c r="AI9" s="149">
        <v>5</v>
      </c>
      <c r="AJ9" s="153" t="s">
        <v>42</v>
      </c>
    </row>
    <row r="10" spans="1:36" ht="13.5" thickBot="1" x14ac:dyDescent="0.35">
      <c r="A10" s="141" t="s">
        <v>83</v>
      </c>
      <c r="B10" s="148">
        <v>6</v>
      </c>
      <c r="C10" s="150" t="str">
        <f>C34</f>
        <v>ARUCAD ANKA</v>
      </c>
      <c r="D10" s="173" t="str">
        <f>D34</f>
        <v>KKTC</v>
      </c>
      <c r="E10" s="156" t="s">
        <v>104</v>
      </c>
      <c r="F10" s="154" t="s">
        <v>104</v>
      </c>
      <c r="G10" s="154" t="s">
        <v>104</v>
      </c>
      <c r="H10" s="154" t="s">
        <v>104</v>
      </c>
      <c r="I10" s="154" t="s">
        <v>104</v>
      </c>
      <c r="J10" s="267"/>
      <c r="K10" s="154" t="s">
        <v>104</v>
      </c>
      <c r="L10" s="154" t="s">
        <v>104</v>
      </c>
      <c r="M10" s="154" t="s">
        <v>104</v>
      </c>
      <c r="N10" s="154" t="s">
        <v>104</v>
      </c>
      <c r="O10" s="154" t="s">
        <v>104</v>
      </c>
      <c r="P10" s="155" t="s">
        <v>104</v>
      </c>
      <c r="Q10" s="156">
        <v>5</v>
      </c>
      <c r="R10" s="154">
        <v>3</v>
      </c>
      <c r="S10" s="154">
        <v>2</v>
      </c>
      <c r="T10" s="155">
        <v>8</v>
      </c>
      <c r="U10" s="157">
        <v>4</v>
      </c>
      <c r="W10" s="158">
        <v>6</v>
      </c>
      <c r="X10" s="159">
        <v>6</v>
      </c>
      <c r="Y10" s="159">
        <v>7</v>
      </c>
      <c r="Z10" s="159" t="s">
        <v>11</v>
      </c>
      <c r="AA10" s="160" t="str">
        <f>VLOOKUP($X$10,$B$4:$U$16,2,FALSE)</f>
        <v>ARUCAD ANKA</v>
      </c>
      <c r="AB10" s="160" t="str">
        <f>VLOOKUP($X$10,$B$4:$U$16,3,FALSE)</f>
        <v>KKTC</v>
      </c>
      <c r="AC10" s="160" t="str">
        <f>VLOOKUP($Y$10,$B$4:$U$16,2,FALSE)</f>
        <v xml:space="preserve">MODA SPOR </v>
      </c>
      <c r="AD10" s="161" t="str">
        <f>VLOOKUP($Y$10,$B$4:$U$16,3,FALSE)</f>
        <v>İSTANBUL</v>
      </c>
      <c r="AE10" s="270"/>
      <c r="AF10" s="271"/>
      <c r="AG10" s="272">
        <v>44981</v>
      </c>
      <c r="AH10" s="162">
        <v>0.375</v>
      </c>
      <c r="AI10" s="159">
        <v>6</v>
      </c>
      <c r="AJ10" s="163" t="s">
        <v>42</v>
      </c>
    </row>
    <row r="11" spans="1:36" x14ac:dyDescent="0.3">
      <c r="A11" s="141" t="s">
        <v>78</v>
      </c>
      <c r="B11" s="148">
        <v>7</v>
      </c>
      <c r="C11" s="164" t="str">
        <f>C25</f>
        <v xml:space="preserve">MODA SPOR </v>
      </c>
      <c r="D11" s="173" t="str">
        <f>D25</f>
        <v>İSTANBUL</v>
      </c>
      <c r="E11" s="156" t="s">
        <v>104</v>
      </c>
      <c r="F11" s="154" t="s">
        <v>104</v>
      </c>
      <c r="G11" s="154" t="s">
        <v>104</v>
      </c>
      <c r="H11" s="154" t="s">
        <v>104</v>
      </c>
      <c r="I11" s="154" t="s">
        <v>104</v>
      </c>
      <c r="J11" s="154" t="s">
        <v>104</v>
      </c>
      <c r="K11" s="267"/>
      <c r="L11" s="154" t="s">
        <v>104</v>
      </c>
      <c r="M11" s="154" t="s">
        <v>104</v>
      </c>
      <c r="N11" s="154" t="s">
        <v>104</v>
      </c>
      <c r="O11" s="154" t="s">
        <v>104</v>
      </c>
      <c r="P11" s="155" t="s">
        <v>104</v>
      </c>
      <c r="Q11" s="156">
        <v>5</v>
      </c>
      <c r="R11" s="154">
        <v>2</v>
      </c>
      <c r="S11" s="154">
        <v>3</v>
      </c>
      <c r="T11" s="155">
        <v>7</v>
      </c>
      <c r="U11" s="157">
        <v>7</v>
      </c>
      <c r="W11" s="165">
        <v>7</v>
      </c>
      <c r="X11" s="166">
        <v>1</v>
      </c>
      <c r="Y11" s="166">
        <v>11</v>
      </c>
      <c r="Z11" s="166" t="s">
        <v>12</v>
      </c>
      <c r="AA11" s="167" t="str">
        <f>VLOOKUP($X$11,$B$4:$U$16,2,FALSE)</f>
        <v>FENERBAHÇE (B)</v>
      </c>
      <c r="AB11" s="167" t="str">
        <f>VLOOKUP($X$11,$B$4:$U$16,3,FALSE)</f>
        <v>İSTANBUL</v>
      </c>
      <c r="AC11" s="167" t="str">
        <f>VLOOKUP($Y$11,$B$4:$U$16,2,FALSE)</f>
        <v>BORNOVA BLD. GSK</v>
      </c>
      <c r="AD11" s="168" t="str">
        <f>VLOOKUP($Y$11,$B$4:$U$16,3,FALSE)</f>
        <v>İZMİR</v>
      </c>
      <c r="AE11" s="273"/>
      <c r="AF11" s="274"/>
      <c r="AG11" s="275">
        <v>44981</v>
      </c>
      <c r="AH11" s="169">
        <v>0.54166666666666663</v>
      </c>
      <c r="AI11" s="166">
        <v>3</v>
      </c>
      <c r="AJ11" s="170" t="s">
        <v>42</v>
      </c>
    </row>
    <row r="12" spans="1:36" x14ac:dyDescent="0.3">
      <c r="A12" s="141" t="s">
        <v>84</v>
      </c>
      <c r="B12" s="148">
        <v>8</v>
      </c>
      <c r="C12" s="150" t="str">
        <f>C35</f>
        <v>ÇİLTAR MTİ (B)</v>
      </c>
      <c r="D12" s="173" t="str">
        <f>D35</f>
        <v>ADANA</v>
      </c>
      <c r="E12" s="156" t="s">
        <v>104</v>
      </c>
      <c r="F12" s="154" t="s">
        <v>104</v>
      </c>
      <c r="G12" s="154" t="s">
        <v>104</v>
      </c>
      <c r="H12" s="154" t="s">
        <v>104</v>
      </c>
      <c r="I12" s="154" t="s">
        <v>104</v>
      </c>
      <c r="J12" s="154" t="s">
        <v>104</v>
      </c>
      <c r="K12" s="154" t="s">
        <v>104</v>
      </c>
      <c r="L12" s="267"/>
      <c r="M12" s="154" t="s">
        <v>104</v>
      </c>
      <c r="N12" s="154" t="s">
        <v>104</v>
      </c>
      <c r="O12" s="154" t="s">
        <v>104</v>
      </c>
      <c r="P12" s="155" t="s">
        <v>104</v>
      </c>
      <c r="Q12" s="156">
        <v>5</v>
      </c>
      <c r="R12" s="154">
        <v>2</v>
      </c>
      <c r="S12" s="154">
        <v>3</v>
      </c>
      <c r="T12" s="155">
        <v>7</v>
      </c>
      <c r="U12" s="157">
        <v>7</v>
      </c>
      <c r="W12" s="171">
        <v>8</v>
      </c>
      <c r="X12" s="154">
        <v>12</v>
      </c>
      <c r="Y12" s="154">
        <v>10</v>
      </c>
      <c r="Z12" s="154" t="s">
        <v>12</v>
      </c>
      <c r="AA12" s="172" t="str">
        <f>VLOOKUP($X$12,$B$4:$U$16,2,FALSE)</f>
        <v>ANTAKYA BLD. SPOR  (B)</v>
      </c>
      <c r="AB12" s="172" t="str">
        <f>VLOOKUP($X$12,$B$4:$U$16,3,FALSE)</f>
        <v>HATAY</v>
      </c>
      <c r="AC12" s="172" t="str">
        <f>VLOOKUP($Y$12,$B$4:$U$16,2,FALSE)</f>
        <v>MUĞLA B. ŞEHİR BLD. SPOR</v>
      </c>
      <c r="AD12" s="173" t="str">
        <f>VLOOKUP($Y$12,$B$4:$U$16,3,FALSE)</f>
        <v>MUĞLA</v>
      </c>
      <c r="AE12" s="156"/>
      <c r="AF12" s="155"/>
      <c r="AG12" s="276">
        <v>44981</v>
      </c>
      <c r="AH12" s="169">
        <v>0.54166666666666663</v>
      </c>
      <c r="AI12" s="154">
        <v>4</v>
      </c>
      <c r="AJ12" s="174" t="s">
        <v>42</v>
      </c>
    </row>
    <row r="13" spans="1:36" x14ac:dyDescent="0.3">
      <c r="A13" s="141" t="s">
        <v>85</v>
      </c>
      <c r="B13" s="148">
        <v>9</v>
      </c>
      <c r="C13" s="150" t="str">
        <f>C36</f>
        <v>VAN GENÇLİK VE SPOR</v>
      </c>
      <c r="D13" s="172" t="str">
        <f>D36</f>
        <v>VAN</v>
      </c>
      <c r="E13" s="156" t="s">
        <v>104</v>
      </c>
      <c r="F13" s="154" t="s">
        <v>104</v>
      </c>
      <c r="G13" s="154" t="s">
        <v>104</v>
      </c>
      <c r="H13" s="154" t="s">
        <v>104</v>
      </c>
      <c r="I13" s="154" t="s">
        <v>104</v>
      </c>
      <c r="J13" s="154" t="s">
        <v>104</v>
      </c>
      <c r="K13" s="154" t="s">
        <v>104</v>
      </c>
      <c r="L13" s="154" t="s">
        <v>104</v>
      </c>
      <c r="M13" s="267"/>
      <c r="N13" s="154" t="s">
        <v>104</v>
      </c>
      <c r="O13" s="154" t="s">
        <v>104</v>
      </c>
      <c r="P13" s="155" t="s">
        <v>104</v>
      </c>
      <c r="Q13" s="156">
        <v>5</v>
      </c>
      <c r="R13" s="154">
        <v>2</v>
      </c>
      <c r="S13" s="154">
        <v>3</v>
      </c>
      <c r="T13" s="155">
        <v>7</v>
      </c>
      <c r="U13" s="157">
        <v>7</v>
      </c>
      <c r="W13" s="171">
        <v>9</v>
      </c>
      <c r="X13" s="154">
        <v>2</v>
      </c>
      <c r="Y13" s="154">
        <v>9</v>
      </c>
      <c r="Z13" s="154" t="s">
        <v>12</v>
      </c>
      <c r="AA13" s="172" t="str">
        <f>VLOOKUP($X$13,$B$4:$U$16,2,FALSE)</f>
        <v xml:space="preserve">ÇERKEZKÖY BLD. </v>
      </c>
      <c r="AB13" s="172" t="str">
        <f>VLOOKUP($X$13,$B$4:$U$16,3,FALSE)</f>
        <v>TEKİRDAĞ</v>
      </c>
      <c r="AC13" s="172" t="str">
        <f>VLOOKUP($Y$13,$B$4:$U$16,2,FALSE)</f>
        <v>VAN GENÇLİK VE SPOR</v>
      </c>
      <c r="AD13" s="173" t="str">
        <f>VLOOKUP($Y$13,$B$4:$U$16,3,FALSE)</f>
        <v>VAN</v>
      </c>
      <c r="AE13" s="156"/>
      <c r="AF13" s="155"/>
      <c r="AG13" s="276">
        <v>44981</v>
      </c>
      <c r="AH13" s="169">
        <v>0.54166666666666663</v>
      </c>
      <c r="AI13" s="154">
        <v>5</v>
      </c>
      <c r="AJ13" s="174" t="s">
        <v>42</v>
      </c>
    </row>
    <row r="14" spans="1:36" x14ac:dyDescent="0.3">
      <c r="A14" s="141" t="s">
        <v>79</v>
      </c>
      <c r="B14" s="148">
        <v>10</v>
      </c>
      <c r="C14" s="150" t="str">
        <f>C26</f>
        <v>MUĞLA B. ŞEHİR BLD. SPOR</v>
      </c>
      <c r="D14" s="172" t="str">
        <f>D26</f>
        <v>MUĞLA</v>
      </c>
      <c r="E14" s="156" t="s">
        <v>104</v>
      </c>
      <c r="F14" s="154" t="s">
        <v>104</v>
      </c>
      <c r="G14" s="154" t="s">
        <v>104</v>
      </c>
      <c r="H14" s="154" t="s">
        <v>104</v>
      </c>
      <c r="I14" s="154" t="s">
        <v>104</v>
      </c>
      <c r="J14" s="154" t="s">
        <v>104</v>
      </c>
      <c r="K14" s="154" t="s">
        <v>104</v>
      </c>
      <c r="L14" s="154" t="s">
        <v>104</v>
      </c>
      <c r="M14" s="154" t="s">
        <v>104</v>
      </c>
      <c r="N14" s="267"/>
      <c r="O14" s="154" t="s">
        <v>104</v>
      </c>
      <c r="P14" s="155" t="s">
        <v>104</v>
      </c>
      <c r="Q14" s="156">
        <v>5</v>
      </c>
      <c r="R14" s="154">
        <v>1</v>
      </c>
      <c r="S14" s="154">
        <v>4</v>
      </c>
      <c r="T14" s="155">
        <v>6</v>
      </c>
      <c r="U14" s="157">
        <v>10</v>
      </c>
      <c r="W14" s="171">
        <v>10</v>
      </c>
      <c r="X14" s="154">
        <v>3</v>
      </c>
      <c r="Y14" s="154">
        <v>8</v>
      </c>
      <c r="Z14" s="154" t="s">
        <v>12</v>
      </c>
      <c r="AA14" s="172" t="str">
        <f>VLOOKUP($X$14,$B$4:$U$16,2,FALSE)</f>
        <v xml:space="preserve">KARABURUN SU VE DOĞA SPORLARI </v>
      </c>
      <c r="AB14" s="172" t="str">
        <f>VLOOKUP($X$14,$B$4:$U$16,3,FALSE)</f>
        <v>İSTANBUL</v>
      </c>
      <c r="AC14" s="172" t="str">
        <f>VLOOKUP($Y$14,$B$4:$U$16,2,FALSE)</f>
        <v>ÇİLTAR MTİ (B)</v>
      </c>
      <c r="AD14" s="173" t="str">
        <f>VLOOKUP($Y$14,$B$4:$U$16,3,FALSE)</f>
        <v>ADANA</v>
      </c>
      <c r="AE14" s="156"/>
      <c r="AF14" s="155"/>
      <c r="AG14" s="276">
        <v>44981</v>
      </c>
      <c r="AH14" s="169">
        <v>0.54166666666666663</v>
      </c>
      <c r="AI14" s="154">
        <v>6</v>
      </c>
      <c r="AJ14" s="174" t="s">
        <v>42</v>
      </c>
    </row>
    <row r="15" spans="1:36" x14ac:dyDescent="0.3">
      <c r="A15" s="141" t="s">
        <v>86</v>
      </c>
      <c r="B15" s="148">
        <v>11</v>
      </c>
      <c r="C15" s="150" t="str">
        <f>C37</f>
        <v>BORNOVA BLD. GSK</v>
      </c>
      <c r="D15" s="172" t="str">
        <f>D37</f>
        <v>İZMİR</v>
      </c>
      <c r="E15" s="156" t="s">
        <v>104</v>
      </c>
      <c r="F15" s="154" t="s">
        <v>104</v>
      </c>
      <c r="G15" s="154" t="s">
        <v>104</v>
      </c>
      <c r="H15" s="154" t="s">
        <v>104</v>
      </c>
      <c r="I15" s="154" t="s">
        <v>104</v>
      </c>
      <c r="J15" s="154" t="s">
        <v>104</v>
      </c>
      <c r="K15" s="154" t="s">
        <v>104</v>
      </c>
      <c r="L15" s="154" t="s">
        <v>104</v>
      </c>
      <c r="M15" s="154" t="s">
        <v>104</v>
      </c>
      <c r="N15" s="154" t="s">
        <v>104</v>
      </c>
      <c r="O15" s="267"/>
      <c r="P15" s="155" t="s">
        <v>104</v>
      </c>
      <c r="Q15" s="249">
        <v>5</v>
      </c>
      <c r="R15" s="154">
        <v>1</v>
      </c>
      <c r="S15" s="154">
        <v>4</v>
      </c>
      <c r="T15" s="251">
        <v>6</v>
      </c>
      <c r="U15" s="157">
        <v>10</v>
      </c>
      <c r="W15" s="171">
        <v>11</v>
      </c>
      <c r="X15" s="154">
        <v>4</v>
      </c>
      <c r="Y15" s="154">
        <v>7</v>
      </c>
      <c r="Z15" s="154" t="s">
        <v>12</v>
      </c>
      <c r="AA15" s="172" t="str">
        <f>VLOOKUP($X$15,$B$4:$U$16,2,FALSE)</f>
        <v xml:space="preserve">SAKARYA B.ŞEHİR BLD. SPOR </v>
      </c>
      <c r="AB15" s="172" t="str">
        <f>VLOOKUP($X$15,$B$4:$U$16,3,FALSE)</f>
        <v>SAKARYA</v>
      </c>
      <c r="AC15" s="172" t="str">
        <f>VLOOKUP($Y$15,$B$4:$U$16,2,FALSE)</f>
        <v xml:space="preserve">MODA SPOR </v>
      </c>
      <c r="AD15" s="173" t="str">
        <f>VLOOKUP($Y$15,$B$4:$U$16,3,FALSE)</f>
        <v>İSTANBUL</v>
      </c>
      <c r="AE15" s="156"/>
      <c r="AF15" s="155"/>
      <c r="AG15" s="276">
        <v>44981</v>
      </c>
      <c r="AH15" s="169">
        <v>0.54166666666666663</v>
      </c>
      <c r="AI15" s="154">
        <v>1</v>
      </c>
      <c r="AJ15" s="174" t="s">
        <v>42</v>
      </c>
    </row>
    <row r="16" spans="1:36" ht="13.5" thickBot="1" x14ac:dyDescent="0.35">
      <c r="A16" s="141" t="s">
        <v>80</v>
      </c>
      <c r="B16" s="196">
        <v>12</v>
      </c>
      <c r="C16" s="175" t="str">
        <f>C27</f>
        <v>ANTAKYA BLD. SPOR  (B)</v>
      </c>
      <c r="D16" s="187" t="str">
        <f>D27</f>
        <v>HATAY</v>
      </c>
      <c r="E16" s="277" t="s">
        <v>104</v>
      </c>
      <c r="F16" s="177" t="s">
        <v>104</v>
      </c>
      <c r="G16" s="177" t="s">
        <v>104</v>
      </c>
      <c r="H16" s="177" t="s">
        <v>104</v>
      </c>
      <c r="I16" s="177" t="s">
        <v>104</v>
      </c>
      <c r="J16" s="177" t="s">
        <v>104</v>
      </c>
      <c r="K16" s="177" t="s">
        <v>104</v>
      </c>
      <c r="L16" s="177" t="s">
        <v>104</v>
      </c>
      <c r="M16" s="177" t="s">
        <v>104</v>
      </c>
      <c r="N16" s="177" t="s">
        <v>104</v>
      </c>
      <c r="O16" s="177" t="s">
        <v>104</v>
      </c>
      <c r="P16" s="278"/>
      <c r="Q16" s="250">
        <v>5</v>
      </c>
      <c r="R16" s="177">
        <v>0</v>
      </c>
      <c r="S16" s="177">
        <v>5</v>
      </c>
      <c r="T16" s="252">
        <v>5</v>
      </c>
      <c r="U16" s="178">
        <v>12</v>
      </c>
      <c r="W16" s="179">
        <v>12</v>
      </c>
      <c r="X16" s="180">
        <v>5</v>
      </c>
      <c r="Y16" s="180">
        <v>6</v>
      </c>
      <c r="Z16" s="180" t="s">
        <v>12</v>
      </c>
      <c r="AA16" s="181" t="str">
        <f>VLOOKUP($X$16,$B$4:$U$16,2,FALSE)</f>
        <v>YENİMAHALLE BLD. SPOR</v>
      </c>
      <c r="AB16" s="181" t="str">
        <f>VLOOKUP($X$16,$B$4:$U$16,3,FALSE)</f>
        <v>ANKARA</v>
      </c>
      <c r="AC16" s="181" t="str">
        <f>VLOOKUP($Y$16,$B$4:$U$16,2,FALSE)</f>
        <v>ARUCAD ANKA</v>
      </c>
      <c r="AD16" s="182" t="str">
        <f>VLOOKUP($Y$16,$B$4:$U$16,3,FALSE)</f>
        <v>KKTC</v>
      </c>
      <c r="AE16" s="279"/>
      <c r="AF16" s="280"/>
      <c r="AG16" s="281">
        <v>44981</v>
      </c>
      <c r="AH16" s="183">
        <v>0.54166666666666663</v>
      </c>
      <c r="AI16" s="180">
        <v>2</v>
      </c>
      <c r="AJ16" s="184" t="s">
        <v>42</v>
      </c>
    </row>
    <row r="17" spans="2:36" ht="13.5" thickTop="1" x14ac:dyDescent="0.3">
      <c r="W17" s="148">
        <v>13</v>
      </c>
      <c r="X17" s="149">
        <v>1</v>
      </c>
      <c r="Y17" s="149">
        <v>10</v>
      </c>
      <c r="Z17" s="149" t="s">
        <v>13</v>
      </c>
      <c r="AA17" s="150" t="str">
        <f>VLOOKUP($X$17,$B$4:$U$16,2,FALSE)</f>
        <v>FENERBAHÇE (B)</v>
      </c>
      <c r="AB17" s="150" t="str">
        <f>VLOOKUP($X$17,$B$4:$U$16,3,FALSE)</f>
        <v>İSTANBUL</v>
      </c>
      <c r="AC17" s="150" t="str">
        <f>VLOOKUP($Y$17,$B$4:$U$16,2,FALSE)</f>
        <v>MUĞLA B. ŞEHİR BLD. SPOR</v>
      </c>
      <c r="AD17" s="151" t="str">
        <f>VLOOKUP($Y$17,$B$4:$U$16,3,FALSE)</f>
        <v>MUĞLA</v>
      </c>
      <c r="AE17" s="264"/>
      <c r="AF17" s="265"/>
      <c r="AG17" s="266">
        <v>44981</v>
      </c>
      <c r="AH17" s="152">
        <v>0.66666666666666663</v>
      </c>
      <c r="AI17" s="149">
        <v>5</v>
      </c>
      <c r="AJ17" s="185" t="s">
        <v>42</v>
      </c>
    </row>
    <row r="18" spans="2:36" x14ac:dyDescent="0.3">
      <c r="W18" s="148">
        <v>14</v>
      </c>
      <c r="X18" s="149">
        <v>11</v>
      </c>
      <c r="Y18" s="149">
        <v>9</v>
      </c>
      <c r="Z18" s="149" t="s">
        <v>13</v>
      </c>
      <c r="AA18" s="150" t="str">
        <f>VLOOKUP($X$18,$B$4:$U$16,2,FALSE)</f>
        <v>BORNOVA BLD. GSK</v>
      </c>
      <c r="AB18" s="150" t="str">
        <f>VLOOKUP($X$18,$B$4:$U$16,3,FALSE)</f>
        <v>İZMİR</v>
      </c>
      <c r="AC18" s="150" t="str">
        <f>VLOOKUP($Y$18,$B$4:$U$16,2,FALSE)</f>
        <v>VAN GENÇLİK VE SPOR</v>
      </c>
      <c r="AD18" s="151" t="str">
        <f>VLOOKUP($Y$18,$B$4:$U$16,3,FALSE)</f>
        <v>VAN</v>
      </c>
      <c r="AE18" s="268"/>
      <c r="AF18" s="269"/>
      <c r="AG18" s="266">
        <v>44981</v>
      </c>
      <c r="AH18" s="152">
        <v>0.66666666666666663</v>
      </c>
      <c r="AI18" s="149">
        <v>6</v>
      </c>
      <c r="AJ18" s="153" t="s">
        <v>42</v>
      </c>
    </row>
    <row r="19" spans="2:36" x14ac:dyDescent="0.3">
      <c r="B19" s="313" t="s">
        <v>33</v>
      </c>
      <c r="C19" s="313"/>
      <c r="D19" s="313"/>
      <c r="E19" s="313"/>
      <c r="F19" s="313"/>
      <c r="G19" s="313"/>
      <c r="H19" s="313"/>
      <c r="I19" s="313"/>
      <c r="J19" s="313"/>
      <c r="K19" s="282"/>
      <c r="L19" s="282"/>
      <c r="M19" s="282"/>
      <c r="N19" s="282"/>
      <c r="O19" s="282"/>
      <c r="P19" s="283"/>
      <c r="Q19" s="283"/>
      <c r="W19" s="148">
        <v>15</v>
      </c>
      <c r="X19" s="149">
        <v>12</v>
      </c>
      <c r="Y19" s="149">
        <v>8</v>
      </c>
      <c r="Z19" s="149" t="s">
        <v>13</v>
      </c>
      <c r="AA19" s="150" t="str">
        <f>VLOOKUP($X$19,$B$4:$U$16,2,FALSE)</f>
        <v>ANTAKYA BLD. SPOR  (B)</v>
      </c>
      <c r="AB19" s="150" t="str">
        <f>VLOOKUP($X$19,$B$4:$U$16,3,FALSE)</f>
        <v>HATAY</v>
      </c>
      <c r="AC19" s="150" t="str">
        <f>VLOOKUP($Y$19,$B$4:$U$16,2,FALSE)</f>
        <v>ÇİLTAR MTİ (B)</v>
      </c>
      <c r="AD19" s="151" t="str">
        <f>VLOOKUP($Y$19,$B$4:$U$16,3,FALSE)</f>
        <v>ADANA</v>
      </c>
      <c r="AE19" s="268"/>
      <c r="AF19" s="269"/>
      <c r="AG19" s="266">
        <v>44981</v>
      </c>
      <c r="AH19" s="152">
        <v>0.66666666666666663</v>
      </c>
      <c r="AI19" s="149">
        <v>1</v>
      </c>
      <c r="AJ19" s="153" t="s">
        <v>42</v>
      </c>
    </row>
    <row r="20" spans="2:36" ht="13.5" thickBot="1" x14ac:dyDescent="0.35">
      <c r="B20" s="314" t="s">
        <v>40</v>
      </c>
      <c r="C20" s="314"/>
      <c r="D20" s="314"/>
      <c r="E20" s="314"/>
      <c r="F20" s="314"/>
      <c r="G20" s="314"/>
      <c r="H20" s="314"/>
      <c r="I20" s="314"/>
      <c r="J20" s="314"/>
      <c r="K20" s="314" t="s">
        <v>32</v>
      </c>
      <c r="L20" s="314"/>
      <c r="M20" s="314"/>
      <c r="N20" s="314"/>
      <c r="O20" s="314"/>
      <c r="W20" s="148">
        <v>16</v>
      </c>
      <c r="X20" s="149">
        <v>2</v>
      </c>
      <c r="Y20" s="149">
        <v>7</v>
      </c>
      <c r="Z20" s="149" t="s">
        <v>13</v>
      </c>
      <c r="AA20" s="150" t="str">
        <f>VLOOKUP($X$20,$B$4:$U$16,2,FALSE)</f>
        <v xml:space="preserve">ÇERKEZKÖY BLD. </v>
      </c>
      <c r="AB20" s="150" t="str">
        <f>VLOOKUP($X$20,$B$4:$U$16,3,FALSE)</f>
        <v>TEKİRDAĞ</v>
      </c>
      <c r="AC20" s="150" t="str">
        <f>VLOOKUP($Y$20,$B$4:$U$16,2,FALSE)</f>
        <v xml:space="preserve">MODA SPOR </v>
      </c>
      <c r="AD20" s="151" t="str">
        <f>VLOOKUP($Y$20,$B$4:$U$16,3,FALSE)</f>
        <v>İSTANBUL</v>
      </c>
      <c r="AE20" s="268"/>
      <c r="AF20" s="269"/>
      <c r="AG20" s="266">
        <v>44981</v>
      </c>
      <c r="AH20" s="152">
        <v>0.66666666666666663</v>
      </c>
      <c r="AI20" s="149">
        <v>2</v>
      </c>
      <c r="AJ20" s="153" t="s">
        <v>42</v>
      </c>
    </row>
    <row r="21" spans="2:36" ht="14" thickTop="1" thickBot="1" x14ac:dyDescent="0.35">
      <c r="B21" s="311" t="s">
        <v>30</v>
      </c>
      <c r="C21" s="312"/>
      <c r="D21" s="106" t="s">
        <v>20</v>
      </c>
      <c r="E21" s="107" t="s">
        <v>75</v>
      </c>
      <c r="F21" s="108" t="s">
        <v>76</v>
      </c>
      <c r="G21" s="108" t="s">
        <v>77</v>
      </c>
      <c r="H21" s="108" t="s">
        <v>78</v>
      </c>
      <c r="I21" s="108" t="s">
        <v>79</v>
      </c>
      <c r="J21" s="108" t="s">
        <v>80</v>
      </c>
      <c r="K21" s="109" t="s">
        <v>4</v>
      </c>
      <c r="L21" s="110" t="s">
        <v>5</v>
      </c>
      <c r="M21" s="110" t="s">
        <v>6</v>
      </c>
      <c r="N21" s="111" t="s">
        <v>7</v>
      </c>
      <c r="O21" s="112" t="s">
        <v>8</v>
      </c>
      <c r="W21" s="148">
        <v>17</v>
      </c>
      <c r="X21" s="149">
        <v>3</v>
      </c>
      <c r="Y21" s="149">
        <v>6</v>
      </c>
      <c r="Z21" s="149" t="s">
        <v>13</v>
      </c>
      <c r="AA21" s="150" t="str">
        <f>VLOOKUP($X$21,$B$4:$U$16,2,FALSE)</f>
        <v xml:space="preserve">KARABURUN SU VE DOĞA SPORLARI </v>
      </c>
      <c r="AB21" s="150" t="str">
        <f>VLOOKUP($X$21,$B$4:$U$16,3,FALSE)</f>
        <v>İSTANBUL</v>
      </c>
      <c r="AC21" s="150" t="str">
        <f>VLOOKUP($Y$21,$B$4:$U$16,2,FALSE)</f>
        <v>ARUCAD ANKA</v>
      </c>
      <c r="AD21" s="151" t="str">
        <f>VLOOKUP($Y$21,$B$4:$U$16,3,FALSE)</f>
        <v>KKTC</v>
      </c>
      <c r="AE21" s="268"/>
      <c r="AF21" s="269"/>
      <c r="AG21" s="266">
        <v>44981</v>
      </c>
      <c r="AH21" s="152">
        <v>0.66666666666666663</v>
      </c>
      <c r="AI21" s="149">
        <v>3</v>
      </c>
      <c r="AJ21" s="153" t="s">
        <v>42</v>
      </c>
    </row>
    <row r="22" spans="2:36" ht="13.5" thickBot="1" x14ac:dyDescent="0.35">
      <c r="B22" s="113" t="s">
        <v>75</v>
      </c>
      <c r="C22" s="284" t="s">
        <v>70</v>
      </c>
      <c r="D22" s="285" t="s">
        <v>71</v>
      </c>
      <c r="E22" s="114"/>
      <c r="F22" s="115" t="s">
        <v>47</v>
      </c>
      <c r="G22" s="115" t="s">
        <v>47</v>
      </c>
      <c r="H22" s="115" t="s">
        <v>48</v>
      </c>
      <c r="I22" s="115" t="s">
        <v>48</v>
      </c>
      <c r="J22" s="115" t="s">
        <v>47</v>
      </c>
      <c r="K22" s="116">
        <v>5</v>
      </c>
      <c r="L22" s="117">
        <v>5</v>
      </c>
      <c r="M22" s="117">
        <v>0</v>
      </c>
      <c r="N22" s="118">
        <v>10</v>
      </c>
      <c r="O22" s="119">
        <v>1</v>
      </c>
      <c r="W22" s="158">
        <v>18</v>
      </c>
      <c r="X22" s="159">
        <v>4</v>
      </c>
      <c r="Y22" s="159">
        <v>5</v>
      </c>
      <c r="Z22" s="159" t="s">
        <v>13</v>
      </c>
      <c r="AA22" s="160" t="str">
        <f>VLOOKUP($X$22,$B$4:$U$16,2,FALSE)</f>
        <v xml:space="preserve">SAKARYA B.ŞEHİR BLD. SPOR </v>
      </c>
      <c r="AB22" s="160" t="str">
        <f>VLOOKUP($X$22,$B$4:$U$16,3,FALSE)</f>
        <v>SAKARYA</v>
      </c>
      <c r="AC22" s="160" t="str">
        <f>VLOOKUP($Y$22,$B$4:$U$16,2,FALSE)</f>
        <v>YENİMAHALLE BLD. SPOR</v>
      </c>
      <c r="AD22" s="161" t="str">
        <f>VLOOKUP($Y$22,$B$4:$U$16,3,FALSE)</f>
        <v>ANKARA</v>
      </c>
      <c r="AE22" s="270"/>
      <c r="AF22" s="271"/>
      <c r="AG22" s="272">
        <v>44981</v>
      </c>
      <c r="AH22" s="162">
        <v>0.66666666666666663</v>
      </c>
      <c r="AI22" s="159">
        <v>4</v>
      </c>
      <c r="AJ22" s="163" t="s">
        <v>42</v>
      </c>
    </row>
    <row r="23" spans="2:36" x14ac:dyDescent="0.3">
      <c r="B23" s="113" t="s">
        <v>76</v>
      </c>
      <c r="C23" s="284" t="s">
        <v>87</v>
      </c>
      <c r="D23" s="285" t="s">
        <v>71</v>
      </c>
      <c r="E23" s="120" t="s">
        <v>46</v>
      </c>
      <c r="F23" s="121"/>
      <c r="G23" s="115" t="s">
        <v>47</v>
      </c>
      <c r="H23" s="115" t="s">
        <v>47</v>
      </c>
      <c r="I23" s="115" t="s">
        <v>47</v>
      </c>
      <c r="J23" s="115" t="s">
        <v>47</v>
      </c>
      <c r="K23" s="122">
        <v>5</v>
      </c>
      <c r="L23" s="123">
        <v>4</v>
      </c>
      <c r="M23" s="123">
        <v>1</v>
      </c>
      <c r="N23" s="124">
        <v>9</v>
      </c>
      <c r="O23" s="119">
        <v>2</v>
      </c>
      <c r="W23" s="165">
        <v>19</v>
      </c>
      <c r="X23" s="166">
        <v>1</v>
      </c>
      <c r="Y23" s="166">
        <v>9</v>
      </c>
      <c r="Z23" s="166" t="s">
        <v>14</v>
      </c>
      <c r="AA23" s="167" t="str">
        <f>VLOOKUP($X$23,$B$4:$U$16,2,FALSE)</f>
        <v>FENERBAHÇE (B)</v>
      </c>
      <c r="AB23" s="167" t="str">
        <f>VLOOKUP($X$23,$B$4:$U$16,3,FALSE)</f>
        <v>İSTANBUL</v>
      </c>
      <c r="AC23" s="167" t="str">
        <f>VLOOKUP($Y$23,$B$4:$U$16,2,FALSE)</f>
        <v>VAN GENÇLİK VE SPOR</v>
      </c>
      <c r="AD23" s="168" t="str">
        <f>VLOOKUP($Y$23,$B$4:$U$16,3,FALSE)</f>
        <v>VAN</v>
      </c>
      <c r="AE23" s="273"/>
      <c r="AF23" s="274"/>
      <c r="AG23" s="275">
        <v>44982</v>
      </c>
      <c r="AH23" s="169">
        <v>0.375</v>
      </c>
      <c r="AI23" s="166">
        <v>2</v>
      </c>
      <c r="AJ23" s="170" t="s">
        <v>42</v>
      </c>
    </row>
    <row r="24" spans="2:36" x14ac:dyDescent="0.3">
      <c r="B24" s="113" t="s">
        <v>77</v>
      </c>
      <c r="C24" s="284" t="s">
        <v>88</v>
      </c>
      <c r="D24" s="285" t="s">
        <v>58</v>
      </c>
      <c r="E24" s="125" t="s">
        <v>46</v>
      </c>
      <c r="F24" s="115" t="s">
        <v>46</v>
      </c>
      <c r="G24" s="121"/>
      <c r="H24" s="115" t="s">
        <v>47</v>
      </c>
      <c r="I24" s="115" t="s">
        <v>47</v>
      </c>
      <c r="J24" s="115" t="s">
        <v>48</v>
      </c>
      <c r="K24" s="122">
        <v>5</v>
      </c>
      <c r="L24" s="126">
        <v>3</v>
      </c>
      <c r="M24" s="126">
        <v>2</v>
      </c>
      <c r="N24" s="127">
        <v>8</v>
      </c>
      <c r="O24" s="119">
        <v>3</v>
      </c>
      <c r="W24" s="171">
        <v>20</v>
      </c>
      <c r="X24" s="154">
        <v>10</v>
      </c>
      <c r="Y24" s="154">
        <v>8</v>
      </c>
      <c r="Z24" s="154" t="s">
        <v>14</v>
      </c>
      <c r="AA24" s="172" t="str">
        <f>VLOOKUP($X$24,$B$4:$U$16,2,FALSE)</f>
        <v>MUĞLA B. ŞEHİR BLD. SPOR</v>
      </c>
      <c r="AB24" s="172" t="str">
        <f>VLOOKUP($X$24,$B$4:$U$16,3,FALSE)</f>
        <v>MUĞLA</v>
      </c>
      <c r="AC24" s="172" t="str">
        <f>VLOOKUP($Y$24,$B$4:$U$16,2,FALSE)</f>
        <v>ÇİLTAR MTİ (B)</v>
      </c>
      <c r="AD24" s="173" t="str">
        <f>VLOOKUP($Y$24,$B$4:$U$16,3,FALSE)</f>
        <v>ADANA</v>
      </c>
      <c r="AE24" s="156"/>
      <c r="AF24" s="155"/>
      <c r="AG24" s="275">
        <v>44982</v>
      </c>
      <c r="AH24" s="169">
        <v>0.375</v>
      </c>
      <c r="AI24" s="154">
        <v>3</v>
      </c>
      <c r="AJ24" s="174" t="s">
        <v>42</v>
      </c>
    </row>
    <row r="25" spans="2:36" x14ac:dyDescent="0.3">
      <c r="B25" s="113" t="s">
        <v>78</v>
      </c>
      <c r="C25" s="284" t="s">
        <v>91</v>
      </c>
      <c r="D25" s="285" t="s">
        <v>71</v>
      </c>
      <c r="E25" s="120" t="s">
        <v>62</v>
      </c>
      <c r="F25" s="115" t="s">
        <v>46</v>
      </c>
      <c r="G25" s="115" t="s">
        <v>46</v>
      </c>
      <c r="H25" s="121"/>
      <c r="I25" s="115" t="s">
        <v>52</v>
      </c>
      <c r="J25" s="115" t="s">
        <v>48</v>
      </c>
      <c r="K25" s="122">
        <v>5</v>
      </c>
      <c r="L25" s="126">
        <v>2</v>
      </c>
      <c r="M25" s="126">
        <v>3</v>
      </c>
      <c r="N25" s="127">
        <v>7</v>
      </c>
      <c r="O25" s="119">
        <v>4</v>
      </c>
      <c r="W25" s="171">
        <v>21</v>
      </c>
      <c r="X25" s="154">
        <v>11</v>
      </c>
      <c r="Y25" s="154">
        <v>7</v>
      </c>
      <c r="Z25" s="154" t="s">
        <v>14</v>
      </c>
      <c r="AA25" s="172" t="str">
        <f>VLOOKUP($X$25,$B$4:$U$16,2,FALSE)</f>
        <v>BORNOVA BLD. GSK</v>
      </c>
      <c r="AB25" s="172" t="str">
        <f>VLOOKUP($X$25,$B$4:$U$16,3,FALSE)</f>
        <v>İZMİR</v>
      </c>
      <c r="AC25" s="172" t="str">
        <f>VLOOKUP($Y$25,$B$4:$U$16,2,FALSE)</f>
        <v xml:space="preserve">MODA SPOR </v>
      </c>
      <c r="AD25" s="173" t="str">
        <f>VLOOKUP($Y$25,$B$4:$U$16,3,FALSE)</f>
        <v>İSTANBUL</v>
      </c>
      <c r="AE25" s="156"/>
      <c r="AF25" s="155"/>
      <c r="AG25" s="275">
        <v>44982</v>
      </c>
      <c r="AH25" s="169">
        <v>0.375</v>
      </c>
      <c r="AI25" s="154">
        <v>4</v>
      </c>
      <c r="AJ25" s="174" t="s">
        <v>42</v>
      </c>
    </row>
    <row r="26" spans="2:36" x14ac:dyDescent="0.3">
      <c r="B26" s="113" t="s">
        <v>79</v>
      </c>
      <c r="C26" s="284" t="s">
        <v>89</v>
      </c>
      <c r="D26" s="285" t="s">
        <v>90</v>
      </c>
      <c r="E26" s="120" t="s">
        <v>62</v>
      </c>
      <c r="F26" s="115" t="s">
        <v>46</v>
      </c>
      <c r="G26" s="115" t="s">
        <v>46</v>
      </c>
      <c r="H26" s="115" t="s">
        <v>51</v>
      </c>
      <c r="I26" s="121"/>
      <c r="J26" s="115" t="s">
        <v>48</v>
      </c>
      <c r="K26" s="122">
        <v>5</v>
      </c>
      <c r="L26" s="126">
        <v>1</v>
      </c>
      <c r="M26" s="286">
        <v>4</v>
      </c>
      <c r="N26" s="127">
        <v>6</v>
      </c>
      <c r="O26" s="119">
        <v>5</v>
      </c>
      <c r="W26" s="171">
        <v>22</v>
      </c>
      <c r="X26" s="154">
        <v>12</v>
      </c>
      <c r="Y26" s="154">
        <v>6</v>
      </c>
      <c r="Z26" s="154" t="s">
        <v>14</v>
      </c>
      <c r="AA26" s="172" t="str">
        <f>VLOOKUP($X$26,$B$4:$U$16,2,FALSE)</f>
        <v>ANTAKYA BLD. SPOR  (B)</v>
      </c>
      <c r="AB26" s="172" t="str">
        <f>VLOOKUP($X$26,$B$4:$U$16,3,FALSE)</f>
        <v>HATAY</v>
      </c>
      <c r="AC26" s="172" t="str">
        <f>VLOOKUP($Y$26,$B$4:$U$16,2,FALSE)</f>
        <v>ARUCAD ANKA</v>
      </c>
      <c r="AD26" s="173" t="str">
        <f>VLOOKUP($Y$26,$B$4:$U$16,3,FALSE)</f>
        <v>KKTC</v>
      </c>
      <c r="AE26" s="156"/>
      <c r="AF26" s="155"/>
      <c r="AG26" s="275">
        <v>44982</v>
      </c>
      <c r="AH26" s="169">
        <v>0.375</v>
      </c>
      <c r="AI26" s="154">
        <v>5</v>
      </c>
      <c r="AJ26" s="174" t="s">
        <v>42</v>
      </c>
    </row>
    <row r="27" spans="2:36" ht="13.5" thickBot="1" x14ac:dyDescent="0.35">
      <c r="B27" s="128" t="s">
        <v>80</v>
      </c>
      <c r="C27" s="287" t="s">
        <v>92</v>
      </c>
      <c r="D27" s="288" t="s">
        <v>93</v>
      </c>
      <c r="E27" s="129" t="s">
        <v>46</v>
      </c>
      <c r="F27" s="130" t="s">
        <v>46</v>
      </c>
      <c r="G27" s="130" t="s">
        <v>62</v>
      </c>
      <c r="H27" s="130" t="s">
        <v>62</v>
      </c>
      <c r="I27" s="130" t="s">
        <v>62</v>
      </c>
      <c r="J27" s="131"/>
      <c r="K27" s="132">
        <v>5</v>
      </c>
      <c r="L27" s="133">
        <v>0</v>
      </c>
      <c r="M27" s="133">
        <v>5</v>
      </c>
      <c r="N27" s="134">
        <v>5</v>
      </c>
      <c r="O27" s="135">
        <v>6</v>
      </c>
      <c r="W27" s="171">
        <v>23</v>
      </c>
      <c r="X27" s="154">
        <v>2</v>
      </c>
      <c r="Y27" s="154">
        <v>5</v>
      </c>
      <c r="Z27" s="154" t="s">
        <v>14</v>
      </c>
      <c r="AA27" s="172" t="str">
        <f>VLOOKUP($X$27,$B$4:$U$16,2,FALSE)</f>
        <v xml:space="preserve">ÇERKEZKÖY BLD. </v>
      </c>
      <c r="AB27" s="172" t="str">
        <f>VLOOKUP($X$27,$B$4:$U$16,3,FALSE)</f>
        <v>TEKİRDAĞ</v>
      </c>
      <c r="AC27" s="172" t="str">
        <f>VLOOKUP($Y$27,$B$4:$U$16,2,FALSE)</f>
        <v>YENİMAHALLE BLD. SPOR</v>
      </c>
      <c r="AD27" s="173" t="str">
        <f>VLOOKUP($Y$27,$B$4:$U$16,3,FALSE)</f>
        <v>ANKARA</v>
      </c>
      <c r="AE27" s="156"/>
      <c r="AF27" s="155"/>
      <c r="AG27" s="275">
        <v>44982</v>
      </c>
      <c r="AH27" s="169">
        <v>0.375</v>
      </c>
      <c r="AI27" s="154">
        <v>6</v>
      </c>
      <c r="AJ27" s="174" t="s">
        <v>42</v>
      </c>
    </row>
    <row r="28" spans="2:36" ht="14" thickTop="1" thickBot="1" x14ac:dyDescent="0.35">
      <c r="W28" s="179">
        <v>24</v>
      </c>
      <c r="X28" s="180">
        <v>3</v>
      </c>
      <c r="Y28" s="180">
        <v>4</v>
      </c>
      <c r="Z28" s="180" t="s">
        <v>14</v>
      </c>
      <c r="AA28" s="181" t="str">
        <f>VLOOKUP($X$28,$B$4:$U$16,2,FALSE)</f>
        <v xml:space="preserve">KARABURUN SU VE DOĞA SPORLARI </v>
      </c>
      <c r="AB28" s="181" t="str">
        <f>VLOOKUP($X$28,$B$4:$U$16,3,FALSE)</f>
        <v>İSTANBUL</v>
      </c>
      <c r="AC28" s="181" t="str">
        <f>VLOOKUP($Y$28,$B$4:$U$16,2,FALSE)</f>
        <v xml:space="preserve">SAKARYA B.ŞEHİR BLD. SPOR </v>
      </c>
      <c r="AD28" s="182" t="str">
        <f>VLOOKUP($Y$28,$B$4:$U$16,3,FALSE)</f>
        <v>SAKARYA</v>
      </c>
      <c r="AE28" s="279"/>
      <c r="AF28" s="280"/>
      <c r="AG28" s="289">
        <v>44982</v>
      </c>
      <c r="AH28" s="183">
        <v>0.375</v>
      </c>
      <c r="AI28" s="180">
        <v>1</v>
      </c>
      <c r="AJ28" s="184" t="s">
        <v>42</v>
      </c>
    </row>
    <row r="29" spans="2:36" x14ac:dyDescent="0.3">
      <c r="B29" s="313" t="s">
        <v>33</v>
      </c>
      <c r="C29" s="313"/>
      <c r="D29" s="313"/>
      <c r="E29" s="313"/>
      <c r="F29" s="313"/>
      <c r="G29" s="313"/>
      <c r="H29" s="313"/>
      <c r="I29" s="313"/>
      <c r="J29" s="313"/>
      <c r="K29" s="282"/>
      <c r="L29" s="282"/>
      <c r="M29" s="282"/>
      <c r="N29" s="282"/>
      <c r="O29" s="282"/>
      <c r="W29" s="148">
        <v>25</v>
      </c>
      <c r="X29" s="149">
        <v>1</v>
      </c>
      <c r="Y29" s="149">
        <v>8</v>
      </c>
      <c r="Z29" s="149" t="s">
        <v>15</v>
      </c>
      <c r="AA29" s="150" t="str">
        <f>VLOOKUP($X$29,$B$4:$U$16,2,FALSE)</f>
        <v>FENERBAHÇE (B)</v>
      </c>
      <c r="AB29" s="150" t="str">
        <f>VLOOKUP($X$29,$B$4:$U$16,3,FALSE)</f>
        <v>İSTANBUL</v>
      </c>
      <c r="AC29" s="150" t="str">
        <f>VLOOKUP($Y$29,$B$4:$U$16,2,FALSE)</f>
        <v>ÇİLTAR MTİ (B)</v>
      </c>
      <c r="AD29" s="151" t="str">
        <f>VLOOKUP($Y$29,$B$4:$U$16,3,FALSE)</f>
        <v>ADANA</v>
      </c>
      <c r="AE29" s="273"/>
      <c r="AF29" s="274"/>
      <c r="AG29" s="275">
        <v>44982</v>
      </c>
      <c r="AH29" s="152">
        <v>0.54166666666666663</v>
      </c>
      <c r="AI29" s="149">
        <v>4</v>
      </c>
      <c r="AJ29" s="153" t="s">
        <v>42</v>
      </c>
    </row>
    <row r="30" spans="2:36" ht="13.5" thickBot="1" x14ac:dyDescent="0.35">
      <c r="B30" s="314" t="s">
        <v>41</v>
      </c>
      <c r="C30" s="314"/>
      <c r="D30" s="314"/>
      <c r="E30" s="314"/>
      <c r="F30" s="314"/>
      <c r="G30" s="314"/>
      <c r="H30" s="314"/>
      <c r="I30" s="314"/>
      <c r="J30" s="314"/>
      <c r="K30" s="314" t="s">
        <v>32</v>
      </c>
      <c r="L30" s="314"/>
      <c r="M30" s="314"/>
      <c r="N30" s="314"/>
      <c r="O30" s="314"/>
      <c r="W30" s="148">
        <v>26</v>
      </c>
      <c r="X30" s="149">
        <v>9</v>
      </c>
      <c r="Y30" s="149">
        <v>7</v>
      </c>
      <c r="Z30" s="149" t="s">
        <v>15</v>
      </c>
      <c r="AA30" s="150" t="str">
        <f>VLOOKUP($X$30,$B$4:$U$16,2,FALSE)</f>
        <v>VAN GENÇLİK VE SPOR</v>
      </c>
      <c r="AB30" s="150" t="str">
        <f>VLOOKUP($X$30,$B$4:$U$16,3,FALSE)</f>
        <v>VAN</v>
      </c>
      <c r="AC30" s="150" t="str">
        <f>VLOOKUP($Y$30,$B$4:$U$16,2,FALSE)</f>
        <v xml:space="preserve">MODA SPOR </v>
      </c>
      <c r="AD30" s="151" t="str">
        <f>VLOOKUP($Y$30,$B$4:$U$16,3,FALSE)</f>
        <v>İSTANBUL</v>
      </c>
      <c r="AE30" s="268"/>
      <c r="AF30" s="269"/>
      <c r="AG30" s="275">
        <v>44982</v>
      </c>
      <c r="AH30" s="152">
        <v>0.54166666666666663</v>
      </c>
      <c r="AI30" s="149">
        <v>5</v>
      </c>
      <c r="AJ30" s="153" t="s">
        <v>42</v>
      </c>
    </row>
    <row r="31" spans="2:36" ht="14" thickTop="1" thickBot="1" x14ac:dyDescent="0.35">
      <c r="B31" s="311" t="s">
        <v>30</v>
      </c>
      <c r="C31" s="312"/>
      <c r="D31" s="106" t="s">
        <v>20</v>
      </c>
      <c r="E31" s="107" t="s">
        <v>81</v>
      </c>
      <c r="F31" s="108" t="s">
        <v>82</v>
      </c>
      <c r="G31" s="108" t="s">
        <v>83</v>
      </c>
      <c r="H31" s="108" t="s">
        <v>84</v>
      </c>
      <c r="I31" s="108" t="s">
        <v>85</v>
      </c>
      <c r="J31" s="108" t="s">
        <v>86</v>
      </c>
      <c r="K31" s="109" t="s">
        <v>4</v>
      </c>
      <c r="L31" s="110" t="s">
        <v>5</v>
      </c>
      <c r="M31" s="110" t="s">
        <v>6</v>
      </c>
      <c r="N31" s="111" t="s">
        <v>7</v>
      </c>
      <c r="O31" s="112" t="s">
        <v>8</v>
      </c>
      <c r="W31" s="148">
        <v>27</v>
      </c>
      <c r="X31" s="149">
        <v>10</v>
      </c>
      <c r="Y31" s="149">
        <v>6</v>
      </c>
      <c r="Z31" s="149" t="s">
        <v>15</v>
      </c>
      <c r="AA31" s="150" t="str">
        <f>VLOOKUP($X$31,$B$4:$U$16,2,FALSE)</f>
        <v>MUĞLA B. ŞEHİR BLD. SPOR</v>
      </c>
      <c r="AB31" s="150" t="str">
        <f>VLOOKUP($X$31,$B$4:$U$16,3,FALSE)</f>
        <v>MUĞLA</v>
      </c>
      <c r="AC31" s="150" t="str">
        <f>VLOOKUP($Y$31,$B$4:$U$16,2,FALSE)</f>
        <v>ARUCAD ANKA</v>
      </c>
      <c r="AD31" s="151" t="str">
        <f>VLOOKUP($Y$31,$B$4:$U$16,3,FALSE)</f>
        <v>KKTC</v>
      </c>
      <c r="AE31" s="268"/>
      <c r="AF31" s="269"/>
      <c r="AG31" s="275">
        <v>44982</v>
      </c>
      <c r="AH31" s="152">
        <v>0.54166666666666663</v>
      </c>
      <c r="AI31" s="149">
        <v>6</v>
      </c>
      <c r="AJ31" s="153" t="s">
        <v>42</v>
      </c>
    </row>
    <row r="32" spans="2:36" x14ac:dyDescent="0.3">
      <c r="B32" s="113" t="s">
        <v>81</v>
      </c>
      <c r="C32" s="284" t="s">
        <v>94</v>
      </c>
      <c r="D32" s="285" t="s">
        <v>61</v>
      </c>
      <c r="E32" s="114"/>
      <c r="F32" s="115" t="s">
        <v>51</v>
      </c>
      <c r="G32" s="115" t="s">
        <v>48</v>
      </c>
      <c r="H32" s="115" t="s">
        <v>52</v>
      </c>
      <c r="I32" s="115" t="s">
        <v>52</v>
      </c>
      <c r="J32" s="115" t="s">
        <v>48</v>
      </c>
      <c r="K32" s="116">
        <v>5</v>
      </c>
      <c r="L32" s="117">
        <v>4</v>
      </c>
      <c r="M32" s="117">
        <v>1</v>
      </c>
      <c r="N32" s="118">
        <v>9</v>
      </c>
      <c r="O32" s="119">
        <v>1</v>
      </c>
      <c r="W32" s="148">
        <v>28</v>
      </c>
      <c r="X32" s="149">
        <v>11</v>
      </c>
      <c r="Y32" s="149">
        <v>5</v>
      </c>
      <c r="Z32" s="149" t="s">
        <v>15</v>
      </c>
      <c r="AA32" s="150" t="str">
        <f>VLOOKUP($X$32,$B$4:$U$16,2,FALSE)</f>
        <v>BORNOVA BLD. GSK</v>
      </c>
      <c r="AB32" s="150" t="str">
        <f>VLOOKUP($X$32,$B$4:$U$16,3,FALSE)</f>
        <v>İZMİR</v>
      </c>
      <c r="AC32" s="150" t="str">
        <f>VLOOKUP($Y$32,$B$4:$U$16,2,FALSE)</f>
        <v>YENİMAHALLE BLD. SPOR</v>
      </c>
      <c r="AD32" s="151" t="str">
        <f>VLOOKUP($Y$32,$B$4:$U$16,3,FALSE)</f>
        <v>ANKARA</v>
      </c>
      <c r="AE32" s="268"/>
      <c r="AF32" s="269"/>
      <c r="AG32" s="275">
        <v>44982</v>
      </c>
      <c r="AH32" s="152">
        <v>0.54166666666666663</v>
      </c>
      <c r="AI32" s="149">
        <v>1</v>
      </c>
      <c r="AJ32" s="153" t="s">
        <v>42</v>
      </c>
    </row>
    <row r="33" spans="2:36" x14ac:dyDescent="0.3">
      <c r="B33" s="113" t="s">
        <v>82</v>
      </c>
      <c r="C33" s="284" t="s">
        <v>95</v>
      </c>
      <c r="D33" s="285" t="s">
        <v>96</v>
      </c>
      <c r="E33" s="120" t="s">
        <v>52</v>
      </c>
      <c r="F33" s="121"/>
      <c r="G33" s="115" t="s">
        <v>52</v>
      </c>
      <c r="H33" s="115" t="s">
        <v>51</v>
      </c>
      <c r="I33" s="115" t="s">
        <v>51</v>
      </c>
      <c r="J33" s="115" t="s">
        <v>52</v>
      </c>
      <c r="K33" s="122">
        <v>5</v>
      </c>
      <c r="L33" s="123">
        <v>3</v>
      </c>
      <c r="M33" s="123">
        <v>2</v>
      </c>
      <c r="N33" s="124">
        <v>8</v>
      </c>
      <c r="O33" s="119">
        <v>2</v>
      </c>
      <c r="W33" s="148">
        <v>29</v>
      </c>
      <c r="X33" s="149">
        <v>12</v>
      </c>
      <c r="Y33" s="149">
        <v>4</v>
      </c>
      <c r="Z33" s="149" t="s">
        <v>15</v>
      </c>
      <c r="AA33" s="150" t="str">
        <f>VLOOKUP($X$33,$B$4:$U$16,2,FALSE)</f>
        <v>ANTAKYA BLD. SPOR  (B)</v>
      </c>
      <c r="AB33" s="150" t="str">
        <f>VLOOKUP($X$33,$B$4:$U$16,3,FALSE)</f>
        <v>HATAY</v>
      </c>
      <c r="AC33" s="150" t="str">
        <f>VLOOKUP($Y$33,$B$4:$U$16,2,FALSE)</f>
        <v xml:space="preserve">SAKARYA B.ŞEHİR BLD. SPOR </v>
      </c>
      <c r="AD33" s="151" t="str">
        <f>VLOOKUP($Y$33,$B$4:$U$16,3,FALSE)</f>
        <v>SAKARYA</v>
      </c>
      <c r="AE33" s="268"/>
      <c r="AF33" s="269"/>
      <c r="AG33" s="275">
        <v>44982</v>
      </c>
      <c r="AH33" s="152">
        <v>0.54166666666666663</v>
      </c>
      <c r="AI33" s="149">
        <v>2</v>
      </c>
      <c r="AJ33" s="153" t="s">
        <v>42</v>
      </c>
    </row>
    <row r="34" spans="2:36" ht="13.5" thickBot="1" x14ac:dyDescent="0.35">
      <c r="B34" s="113" t="s">
        <v>83</v>
      </c>
      <c r="C34" s="284" t="s">
        <v>97</v>
      </c>
      <c r="D34" s="285" t="s">
        <v>98</v>
      </c>
      <c r="E34" s="125" t="s">
        <v>62</v>
      </c>
      <c r="F34" s="115" t="s">
        <v>51</v>
      </c>
      <c r="G34" s="121"/>
      <c r="H34" s="115" t="s">
        <v>52</v>
      </c>
      <c r="I34" s="115" t="s">
        <v>52</v>
      </c>
      <c r="J34" s="115" t="s">
        <v>48</v>
      </c>
      <c r="K34" s="122">
        <v>5</v>
      </c>
      <c r="L34" s="126">
        <v>3</v>
      </c>
      <c r="M34" s="126">
        <v>2</v>
      </c>
      <c r="N34" s="127">
        <v>8</v>
      </c>
      <c r="O34" s="119">
        <v>3</v>
      </c>
      <c r="W34" s="158">
        <v>30</v>
      </c>
      <c r="X34" s="159">
        <v>2</v>
      </c>
      <c r="Y34" s="159">
        <v>3</v>
      </c>
      <c r="Z34" s="159" t="s">
        <v>15</v>
      </c>
      <c r="AA34" s="160" t="str">
        <f>VLOOKUP($X$34,$B$4:$U$16,2,FALSE)</f>
        <v xml:space="preserve">ÇERKEZKÖY BLD. </v>
      </c>
      <c r="AB34" s="160" t="str">
        <f>VLOOKUP($X$34,$B$4:$U$16,3,FALSE)</f>
        <v>TEKİRDAĞ</v>
      </c>
      <c r="AC34" s="160" t="str">
        <f>VLOOKUP($Y$34,$B$4:$U$16,2,FALSE)</f>
        <v xml:space="preserve">KARABURUN SU VE DOĞA SPORLARI </v>
      </c>
      <c r="AD34" s="161" t="str">
        <f>VLOOKUP($Y$34,$B$4:$U$16,3,FALSE)</f>
        <v>İSTANBUL</v>
      </c>
      <c r="AE34" s="270"/>
      <c r="AF34" s="271"/>
      <c r="AG34" s="289">
        <v>44982</v>
      </c>
      <c r="AH34" s="162">
        <v>0.54166666666666663</v>
      </c>
      <c r="AI34" s="159">
        <v>3</v>
      </c>
      <c r="AJ34" s="163" t="s">
        <v>42</v>
      </c>
    </row>
    <row r="35" spans="2:36" x14ac:dyDescent="0.3">
      <c r="B35" s="113" t="s">
        <v>84</v>
      </c>
      <c r="C35" s="284" t="s">
        <v>99</v>
      </c>
      <c r="D35" s="285" t="s">
        <v>100</v>
      </c>
      <c r="E35" s="120" t="s">
        <v>51</v>
      </c>
      <c r="F35" s="115" t="s">
        <v>52</v>
      </c>
      <c r="G35" s="115" t="s">
        <v>51</v>
      </c>
      <c r="H35" s="121"/>
      <c r="I35" s="115" t="s">
        <v>52</v>
      </c>
      <c r="J35" s="115" t="s">
        <v>51</v>
      </c>
      <c r="K35" s="122">
        <v>5</v>
      </c>
      <c r="L35" s="126">
        <v>2</v>
      </c>
      <c r="M35" s="126">
        <v>3</v>
      </c>
      <c r="N35" s="127">
        <v>7</v>
      </c>
      <c r="O35" s="119">
        <v>4</v>
      </c>
      <c r="W35" s="165">
        <v>31</v>
      </c>
      <c r="X35" s="166">
        <v>1</v>
      </c>
      <c r="Y35" s="166">
        <v>7</v>
      </c>
      <c r="Z35" s="166" t="s">
        <v>16</v>
      </c>
      <c r="AA35" s="167" t="str">
        <f>VLOOKUP($X$35,$B$4:$U$16,2,FALSE)</f>
        <v>FENERBAHÇE (B)</v>
      </c>
      <c r="AB35" s="167" t="str">
        <f>VLOOKUP($X$35,$B$4:$U$16,3,FALSE)</f>
        <v>İSTANBUL</v>
      </c>
      <c r="AC35" s="167" t="str">
        <f>VLOOKUP($Y$35,$B$4:$U$16,2,FALSE)</f>
        <v xml:space="preserve">MODA SPOR </v>
      </c>
      <c r="AD35" s="168" t="str">
        <f>VLOOKUP($Y$35,$B$4:$U$16,3,FALSE)</f>
        <v>İSTANBUL</v>
      </c>
      <c r="AE35" s="273"/>
      <c r="AF35" s="274"/>
      <c r="AG35" s="275">
        <v>44982</v>
      </c>
      <c r="AH35" s="169">
        <v>0.66666666666666663</v>
      </c>
      <c r="AI35" s="166">
        <v>6</v>
      </c>
      <c r="AJ35" s="170" t="s">
        <v>42</v>
      </c>
    </row>
    <row r="36" spans="2:36" x14ac:dyDescent="0.3">
      <c r="B36" s="113" t="s">
        <v>85</v>
      </c>
      <c r="C36" s="284" t="s">
        <v>101</v>
      </c>
      <c r="D36" s="285" t="s">
        <v>102</v>
      </c>
      <c r="E36" s="120" t="s">
        <v>51</v>
      </c>
      <c r="F36" s="115" t="s">
        <v>52</v>
      </c>
      <c r="G36" s="115" t="s">
        <v>51</v>
      </c>
      <c r="H36" s="115" t="s">
        <v>51</v>
      </c>
      <c r="I36" s="121"/>
      <c r="J36" s="115" t="s">
        <v>48</v>
      </c>
      <c r="K36" s="122">
        <v>5</v>
      </c>
      <c r="L36" s="126">
        <v>2</v>
      </c>
      <c r="M36" s="126">
        <v>3</v>
      </c>
      <c r="N36" s="127">
        <v>7</v>
      </c>
      <c r="O36" s="119">
        <v>5</v>
      </c>
      <c r="W36" s="171">
        <v>32</v>
      </c>
      <c r="X36" s="154">
        <v>8</v>
      </c>
      <c r="Y36" s="154">
        <v>6</v>
      </c>
      <c r="Z36" s="154" t="s">
        <v>16</v>
      </c>
      <c r="AA36" s="172" t="str">
        <f>VLOOKUP($X$36,$B$4:$U$16,2,FALSE)</f>
        <v>ÇİLTAR MTİ (B)</v>
      </c>
      <c r="AB36" s="172" t="str">
        <f>VLOOKUP($X$36,$B$4:$U$16,3,FALSE)</f>
        <v>ADANA</v>
      </c>
      <c r="AC36" s="172" t="str">
        <f>VLOOKUP($Y$36,$B$4:$U$16,2,FALSE)</f>
        <v>ARUCAD ANKA</v>
      </c>
      <c r="AD36" s="173" t="str">
        <f>VLOOKUP($Y$36,$B$4:$U$16,3,FALSE)</f>
        <v>KKTC</v>
      </c>
      <c r="AE36" s="156"/>
      <c r="AF36" s="155"/>
      <c r="AG36" s="275">
        <v>44982</v>
      </c>
      <c r="AH36" s="169">
        <v>0.66666666666666663</v>
      </c>
      <c r="AI36" s="154">
        <v>1</v>
      </c>
      <c r="AJ36" s="174" t="s">
        <v>42</v>
      </c>
    </row>
    <row r="37" spans="2:36" ht="13.5" thickBot="1" x14ac:dyDescent="0.35">
      <c r="B37" s="128" t="s">
        <v>86</v>
      </c>
      <c r="C37" s="287" t="s">
        <v>103</v>
      </c>
      <c r="D37" s="288" t="s">
        <v>45</v>
      </c>
      <c r="E37" s="129" t="s">
        <v>62</v>
      </c>
      <c r="F37" s="130" t="s">
        <v>51</v>
      </c>
      <c r="G37" s="130" t="s">
        <v>62</v>
      </c>
      <c r="H37" s="130" t="s">
        <v>52</v>
      </c>
      <c r="I37" s="130" t="s">
        <v>62</v>
      </c>
      <c r="J37" s="131"/>
      <c r="K37" s="132">
        <v>5</v>
      </c>
      <c r="L37" s="133">
        <v>1</v>
      </c>
      <c r="M37" s="133">
        <v>4</v>
      </c>
      <c r="N37" s="134">
        <v>6</v>
      </c>
      <c r="O37" s="135">
        <v>6</v>
      </c>
      <c r="W37" s="171">
        <v>33</v>
      </c>
      <c r="X37" s="154">
        <v>9</v>
      </c>
      <c r="Y37" s="154">
        <v>5</v>
      </c>
      <c r="Z37" s="154" t="s">
        <v>16</v>
      </c>
      <c r="AA37" s="172" t="str">
        <f>VLOOKUP($X$37,$B$4:$U$16,2,FALSE)</f>
        <v>VAN GENÇLİK VE SPOR</v>
      </c>
      <c r="AB37" s="172" t="str">
        <f>VLOOKUP($X$37,$B$4:$U$16,3,FALSE)</f>
        <v>VAN</v>
      </c>
      <c r="AC37" s="172" t="str">
        <f>VLOOKUP($Y$37,$B$4:$U$16,2,FALSE)</f>
        <v>YENİMAHALLE BLD. SPOR</v>
      </c>
      <c r="AD37" s="173" t="str">
        <f>VLOOKUP($Y$37,$B$4:$U$16,3,FALSE)</f>
        <v>ANKARA</v>
      </c>
      <c r="AE37" s="156"/>
      <c r="AF37" s="155"/>
      <c r="AG37" s="275">
        <v>44982</v>
      </c>
      <c r="AH37" s="169">
        <v>0.66666666666666663</v>
      </c>
      <c r="AI37" s="154">
        <v>2</v>
      </c>
      <c r="AJ37" s="174" t="s">
        <v>42</v>
      </c>
    </row>
    <row r="38" spans="2:36" ht="13.5" thickTop="1" x14ac:dyDescent="0.3">
      <c r="W38" s="171">
        <v>34</v>
      </c>
      <c r="X38" s="154">
        <v>10</v>
      </c>
      <c r="Y38" s="154">
        <v>4</v>
      </c>
      <c r="Z38" s="154" t="s">
        <v>16</v>
      </c>
      <c r="AA38" s="172" t="str">
        <f>VLOOKUP($X$38,$B$4:$U$16,2,FALSE)</f>
        <v>MUĞLA B. ŞEHİR BLD. SPOR</v>
      </c>
      <c r="AB38" s="172" t="str">
        <f>VLOOKUP($X$38,$B$4:$U$16,3,FALSE)</f>
        <v>MUĞLA</v>
      </c>
      <c r="AC38" s="172" t="str">
        <f>VLOOKUP($Y$38,$B$4:$U$16,2,FALSE)</f>
        <v xml:space="preserve">SAKARYA B.ŞEHİR BLD. SPOR </v>
      </c>
      <c r="AD38" s="173" t="str">
        <f>VLOOKUP($Y$38,$B$4:$U$16,3,FALSE)</f>
        <v>SAKARYA</v>
      </c>
      <c r="AE38" s="156"/>
      <c r="AF38" s="155"/>
      <c r="AG38" s="275">
        <v>44982</v>
      </c>
      <c r="AH38" s="169">
        <v>0.66666666666666663</v>
      </c>
      <c r="AI38" s="154">
        <v>3</v>
      </c>
      <c r="AJ38" s="174" t="s">
        <v>42</v>
      </c>
    </row>
    <row r="39" spans="2:36" x14ac:dyDescent="0.3">
      <c r="W39" s="171">
        <v>35</v>
      </c>
      <c r="X39" s="154">
        <v>11</v>
      </c>
      <c r="Y39" s="154">
        <v>3</v>
      </c>
      <c r="Z39" s="154" t="s">
        <v>16</v>
      </c>
      <c r="AA39" s="172" t="str">
        <f>VLOOKUP($X$39,$B$4:$U$16,2,FALSE)</f>
        <v>BORNOVA BLD. GSK</v>
      </c>
      <c r="AB39" s="172" t="str">
        <f>VLOOKUP($X$39,$B$4:$U$16,3,FALSE)</f>
        <v>İZMİR</v>
      </c>
      <c r="AC39" s="172" t="str">
        <f>VLOOKUP($Y$39,$B$4:$U$16,2,FALSE)</f>
        <v xml:space="preserve">KARABURUN SU VE DOĞA SPORLARI </v>
      </c>
      <c r="AD39" s="173" t="str">
        <f>VLOOKUP($Y$39,$B$4:$U$16,3,FALSE)</f>
        <v>İSTANBUL</v>
      </c>
      <c r="AE39" s="156"/>
      <c r="AF39" s="155"/>
      <c r="AG39" s="275">
        <v>44982</v>
      </c>
      <c r="AH39" s="169">
        <v>0.66666666666666663</v>
      </c>
      <c r="AI39" s="154">
        <v>4</v>
      </c>
      <c r="AJ39" s="174" t="s">
        <v>42</v>
      </c>
    </row>
    <row r="40" spans="2:36" ht="13.5" thickBot="1" x14ac:dyDescent="0.35">
      <c r="W40" s="179">
        <v>36</v>
      </c>
      <c r="X40" s="180">
        <v>12</v>
      </c>
      <c r="Y40" s="180">
        <v>2</v>
      </c>
      <c r="Z40" s="180" t="s">
        <v>16</v>
      </c>
      <c r="AA40" s="181" t="str">
        <f>VLOOKUP($X$40,$B$4:$U$16,2,FALSE)</f>
        <v>ANTAKYA BLD. SPOR  (B)</v>
      </c>
      <c r="AB40" s="181" t="str">
        <f>VLOOKUP($X$40,$B$4:$U$16,3,FALSE)</f>
        <v>HATAY</v>
      </c>
      <c r="AC40" s="181" t="str">
        <f>VLOOKUP($Y$40,$B$4:$U$16,2,FALSE)</f>
        <v xml:space="preserve">ÇERKEZKÖY BLD. </v>
      </c>
      <c r="AD40" s="182" t="str">
        <f>VLOOKUP($Y$40,$B$4:$U$16,3,FALSE)</f>
        <v>TEKİRDAĞ</v>
      </c>
      <c r="AE40" s="279"/>
      <c r="AF40" s="280"/>
      <c r="AG40" s="289">
        <v>44982</v>
      </c>
      <c r="AH40" s="183">
        <v>0.66666666666666663</v>
      </c>
      <c r="AI40" s="180">
        <v>5</v>
      </c>
      <c r="AJ40" s="184" t="s">
        <v>42</v>
      </c>
    </row>
    <row r="41" spans="2:36" x14ac:dyDescent="0.3">
      <c r="W41" s="148">
        <v>37</v>
      </c>
      <c r="X41" s="149">
        <v>1</v>
      </c>
      <c r="Y41" s="149">
        <v>6</v>
      </c>
      <c r="Z41" s="149" t="s">
        <v>17</v>
      </c>
      <c r="AA41" s="150" t="str">
        <f>VLOOKUP($X$41,$B$4:$U$16,2,FALSE)</f>
        <v>FENERBAHÇE (B)</v>
      </c>
      <c r="AB41" s="150" t="str">
        <f>VLOOKUP($X$41,$B$4:$U$16,3,FALSE)</f>
        <v>İSTANBUL</v>
      </c>
      <c r="AC41" s="150" t="str">
        <f>VLOOKUP($Y$41,$B$4:$U$16,2,FALSE)</f>
        <v>ARUCAD ANKA</v>
      </c>
      <c r="AD41" s="151" t="str">
        <f>VLOOKUP($Y$41,$B$4:$U$16,3,FALSE)</f>
        <v>KKTC</v>
      </c>
      <c r="AE41" s="273"/>
      <c r="AF41" s="274"/>
      <c r="AG41" s="290">
        <v>44983</v>
      </c>
      <c r="AH41" s="152">
        <v>0.375</v>
      </c>
      <c r="AI41" s="149">
        <v>1</v>
      </c>
      <c r="AJ41" s="153" t="s">
        <v>42</v>
      </c>
    </row>
    <row r="42" spans="2:36" x14ac:dyDescent="0.3">
      <c r="W42" s="148">
        <v>38</v>
      </c>
      <c r="X42" s="149">
        <v>7</v>
      </c>
      <c r="Y42" s="149">
        <v>5</v>
      </c>
      <c r="Z42" s="149" t="s">
        <v>17</v>
      </c>
      <c r="AA42" s="150" t="str">
        <f>VLOOKUP($X$42,$B$4:$U$16,2,FALSE)</f>
        <v xml:space="preserve">MODA SPOR </v>
      </c>
      <c r="AB42" s="150" t="str">
        <f>VLOOKUP($X$42,$B$4:$U$16,3,FALSE)</f>
        <v>İSTANBUL</v>
      </c>
      <c r="AC42" s="150" t="str">
        <f>VLOOKUP($Y$42,$B$4:$U$16,2,FALSE)</f>
        <v>YENİMAHALLE BLD. SPOR</v>
      </c>
      <c r="AD42" s="151" t="str">
        <f>VLOOKUP($Y$42,$B$4:$U$16,3,FALSE)</f>
        <v>ANKARA</v>
      </c>
      <c r="AE42" s="268"/>
      <c r="AF42" s="269"/>
      <c r="AG42" s="290">
        <v>44983</v>
      </c>
      <c r="AH42" s="152">
        <v>0.375</v>
      </c>
      <c r="AI42" s="149">
        <v>2</v>
      </c>
      <c r="AJ42" s="153" t="s">
        <v>42</v>
      </c>
    </row>
    <row r="43" spans="2:36" x14ac:dyDescent="0.3">
      <c r="W43" s="148">
        <v>39</v>
      </c>
      <c r="X43" s="149">
        <v>8</v>
      </c>
      <c r="Y43" s="149">
        <v>4</v>
      </c>
      <c r="Z43" s="149" t="s">
        <v>17</v>
      </c>
      <c r="AA43" s="150" t="str">
        <f>VLOOKUP($X$43,$B$4:$U$16,2,FALSE)</f>
        <v>ÇİLTAR MTİ (B)</v>
      </c>
      <c r="AB43" s="150" t="str">
        <f>VLOOKUP($X$43,$B$4:$U$16,3,FALSE)</f>
        <v>ADANA</v>
      </c>
      <c r="AC43" s="150" t="str">
        <f>VLOOKUP($Y$43,$B$4:$U$16,2,FALSE)</f>
        <v xml:space="preserve">SAKARYA B.ŞEHİR BLD. SPOR </v>
      </c>
      <c r="AD43" s="151" t="str">
        <f>VLOOKUP($Y$43,$B$4:$U$16,3,FALSE)</f>
        <v>SAKARYA</v>
      </c>
      <c r="AE43" s="268"/>
      <c r="AF43" s="269"/>
      <c r="AG43" s="290">
        <v>44983</v>
      </c>
      <c r="AH43" s="152">
        <v>0.375</v>
      </c>
      <c r="AI43" s="149">
        <v>3</v>
      </c>
      <c r="AJ43" s="153" t="s">
        <v>42</v>
      </c>
    </row>
    <row r="44" spans="2:36" x14ac:dyDescent="0.3">
      <c r="W44" s="148">
        <v>40</v>
      </c>
      <c r="X44" s="149">
        <v>9</v>
      </c>
      <c r="Y44" s="149">
        <v>3</v>
      </c>
      <c r="Z44" s="149" t="s">
        <v>17</v>
      </c>
      <c r="AA44" s="150" t="str">
        <f>VLOOKUP($X$44,$B$4:$U$16,2,FALSE)</f>
        <v>VAN GENÇLİK VE SPOR</v>
      </c>
      <c r="AB44" s="150" t="str">
        <f>VLOOKUP($X$44,$B$4:$U$16,3,FALSE)</f>
        <v>VAN</v>
      </c>
      <c r="AC44" s="150" t="str">
        <f>VLOOKUP($Y$44,$B$4:$U$16,2,FALSE)</f>
        <v xml:space="preserve">KARABURUN SU VE DOĞA SPORLARI </v>
      </c>
      <c r="AD44" s="151" t="str">
        <f>VLOOKUP($Y$44,$B$4:$U$16,3,FALSE)</f>
        <v>İSTANBUL</v>
      </c>
      <c r="AE44" s="268"/>
      <c r="AF44" s="269"/>
      <c r="AG44" s="290">
        <v>44983</v>
      </c>
      <c r="AH44" s="152">
        <v>0.375</v>
      </c>
      <c r="AI44" s="149">
        <v>4</v>
      </c>
      <c r="AJ44" s="153" t="s">
        <v>42</v>
      </c>
    </row>
    <row r="45" spans="2:36" x14ac:dyDescent="0.3">
      <c r="W45" s="148">
        <v>41</v>
      </c>
      <c r="X45" s="149">
        <v>10</v>
      </c>
      <c r="Y45" s="149">
        <v>2</v>
      </c>
      <c r="Z45" s="149" t="s">
        <v>17</v>
      </c>
      <c r="AA45" s="150" t="str">
        <f>VLOOKUP($X$45,$B$4:$U$16,2,FALSE)</f>
        <v>MUĞLA B. ŞEHİR BLD. SPOR</v>
      </c>
      <c r="AB45" s="150" t="str">
        <f>VLOOKUP($X$45,$B$4:$U$16,3,FALSE)</f>
        <v>MUĞLA</v>
      </c>
      <c r="AC45" s="150" t="str">
        <f>VLOOKUP($Y$45,$B$4:$U$16,2,FALSE)</f>
        <v xml:space="preserve">ÇERKEZKÖY BLD. </v>
      </c>
      <c r="AD45" s="151" t="str">
        <f>VLOOKUP($Y$45,$B$4:$U$16,3,FALSE)</f>
        <v>TEKİRDAĞ</v>
      </c>
      <c r="AE45" s="268"/>
      <c r="AF45" s="269"/>
      <c r="AG45" s="290">
        <v>44983</v>
      </c>
      <c r="AH45" s="152">
        <v>0.375</v>
      </c>
      <c r="AI45" s="149">
        <v>5</v>
      </c>
      <c r="AJ45" s="153" t="s">
        <v>42</v>
      </c>
    </row>
    <row r="46" spans="2:36" ht="13.5" thickBot="1" x14ac:dyDescent="0.35">
      <c r="W46" s="158">
        <v>42</v>
      </c>
      <c r="X46" s="159">
        <v>11</v>
      </c>
      <c r="Y46" s="159">
        <v>12</v>
      </c>
      <c r="Z46" s="159" t="s">
        <v>17</v>
      </c>
      <c r="AA46" s="160" t="str">
        <f>VLOOKUP($X$46,$B$4:$U$16,2,FALSE)</f>
        <v>BORNOVA BLD. GSK</v>
      </c>
      <c r="AB46" s="160" t="str">
        <f>VLOOKUP($X$46,$B$4:$U$16,3,FALSE)</f>
        <v>İZMİR</v>
      </c>
      <c r="AC46" s="160" t="str">
        <f>VLOOKUP($Y$46,$B$4:$U$16,2,FALSE)</f>
        <v>ANTAKYA BLD. SPOR  (B)</v>
      </c>
      <c r="AD46" s="161" t="str">
        <f>VLOOKUP($Y$46,$B$4:$U$16,3,FALSE)</f>
        <v>HATAY</v>
      </c>
      <c r="AE46" s="270"/>
      <c r="AF46" s="271"/>
      <c r="AG46" s="289">
        <v>44983</v>
      </c>
      <c r="AH46" s="162">
        <v>0.375</v>
      </c>
      <c r="AI46" s="159">
        <v>6</v>
      </c>
      <c r="AJ46" s="163" t="s">
        <v>42</v>
      </c>
    </row>
    <row r="47" spans="2:36" x14ac:dyDescent="0.3">
      <c r="W47" s="165">
        <v>43</v>
      </c>
      <c r="X47" s="166">
        <v>1</v>
      </c>
      <c r="Y47" s="166">
        <v>5</v>
      </c>
      <c r="Z47" s="166" t="s">
        <v>18</v>
      </c>
      <c r="AA47" s="167" t="str">
        <f>VLOOKUP($X$47,$B$4:$U$16,2,FALSE)</f>
        <v>FENERBAHÇE (B)</v>
      </c>
      <c r="AB47" s="167" t="str">
        <f>VLOOKUP($X$47,$B$4:$U$16,3,FALSE)</f>
        <v>İSTANBUL</v>
      </c>
      <c r="AC47" s="167" t="str">
        <f>VLOOKUP($Y$47,$B$4:$U$16,2,FALSE)</f>
        <v>YENİMAHALLE BLD. SPOR</v>
      </c>
      <c r="AD47" s="168" t="str">
        <f>VLOOKUP($Y$47,$B$4:$U$16,3,FALSE)</f>
        <v>ANKARA</v>
      </c>
      <c r="AE47" s="273"/>
      <c r="AF47" s="274"/>
      <c r="AG47" s="290">
        <v>44983</v>
      </c>
      <c r="AH47" s="169">
        <v>0.54166666666666663</v>
      </c>
      <c r="AI47" s="166">
        <v>3</v>
      </c>
      <c r="AJ47" s="170" t="s">
        <v>42</v>
      </c>
    </row>
    <row r="48" spans="2:36" x14ac:dyDescent="0.3">
      <c r="W48" s="171">
        <v>44</v>
      </c>
      <c r="X48" s="154">
        <v>6</v>
      </c>
      <c r="Y48" s="154">
        <v>4</v>
      </c>
      <c r="Z48" s="154" t="s">
        <v>18</v>
      </c>
      <c r="AA48" s="172" t="str">
        <f>VLOOKUP($X$48,$B$4:$U$16,2,FALSE)</f>
        <v>ARUCAD ANKA</v>
      </c>
      <c r="AB48" s="172" t="str">
        <f>VLOOKUP($X$48,$B$4:$U$16,3,FALSE)</f>
        <v>KKTC</v>
      </c>
      <c r="AC48" s="172" t="str">
        <f>VLOOKUP($Y$48,$B$4:$U$16,2,FALSE)</f>
        <v xml:space="preserve">SAKARYA B.ŞEHİR BLD. SPOR </v>
      </c>
      <c r="AD48" s="173" t="str">
        <f>VLOOKUP($Y$48,$B$4:$U$16,3,FALSE)</f>
        <v>SAKARYA</v>
      </c>
      <c r="AE48" s="156"/>
      <c r="AF48" s="155"/>
      <c r="AG48" s="290">
        <v>44983</v>
      </c>
      <c r="AH48" s="169">
        <v>0.54166666666666663</v>
      </c>
      <c r="AI48" s="154">
        <v>4</v>
      </c>
      <c r="AJ48" s="174" t="s">
        <v>42</v>
      </c>
    </row>
    <row r="49" spans="23:36" x14ac:dyDescent="0.3">
      <c r="W49" s="171">
        <v>45</v>
      </c>
      <c r="X49" s="154">
        <v>7</v>
      </c>
      <c r="Y49" s="154">
        <v>3</v>
      </c>
      <c r="Z49" s="154" t="s">
        <v>18</v>
      </c>
      <c r="AA49" s="172" t="str">
        <f>VLOOKUP($X$49,$B$4:$U$16,2,FALSE)</f>
        <v xml:space="preserve">MODA SPOR </v>
      </c>
      <c r="AB49" s="172" t="str">
        <f>VLOOKUP($X$49,$B$4:$U$16,3,FALSE)</f>
        <v>İSTANBUL</v>
      </c>
      <c r="AC49" s="172" t="str">
        <f>VLOOKUP($Y$49,$B$4:$U$16,2,FALSE)</f>
        <v xml:space="preserve">KARABURUN SU VE DOĞA SPORLARI </v>
      </c>
      <c r="AD49" s="173" t="str">
        <f>VLOOKUP($Y$49,$B$4:$U$16,3,FALSE)</f>
        <v>İSTANBUL</v>
      </c>
      <c r="AE49" s="156"/>
      <c r="AF49" s="155"/>
      <c r="AG49" s="290">
        <v>44983</v>
      </c>
      <c r="AH49" s="169">
        <v>0.54166666666666663</v>
      </c>
      <c r="AI49" s="154">
        <v>5</v>
      </c>
      <c r="AJ49" s="174" t="s">
        <v>42</v>
      </c>
    </row>
    <row r="50" spans="23:36" x14ac:dyDescent="0.3">
      <c r="W50" s="171">
        <v>46</v>
      </c>
      <c r="X50" s="154">
        <v>8</v>
      </c>
      <c r="Y50" s="154">
        <v>2</v>
      </c>
      <c r="Z50" s="154" t="s">
        <v>18</v>
      </c>
      <c r="AA50" s="172" t="str">
        <f>VLOOKUP($X$50,$B$4:$U$16,2,FALSE)</f>
        <v>ÇİLTAR MTİ (B)</v>
      </c>
      <c r="AB50" s="172" t="str">
        <f>VLOOKUP($X$50,$B$4:$U$16,3,FALSE)</f>
        <v>ADANA</v>
      </c>
      <c r="AC50" s="172" t="str">
        <f>VLOOKUP($Y$50,$B$4:$U$16,2,FALSE)</f>
        <v xml:space="preserve">ÇERKEZKÖY BLD. </v>
      </c>
      <c r="AD50" s="173" t="str">
        <f>VLOOKUP($Y$50,$B$4:$U$16,3,FALSE)</f>
        <v>TEKİRDAĞ</v>
      </c>
      <c r="AE50" s="156"/>
      <c r="AF50" s="155"/>
      <c r="AG50" s="290">
        <v>44983</v>
      </c>
      <c r="AH50" s="169">
        <v>0.54166666666666663</v>
      </c>
      <c r="AI50" s="154">
        <v>6</v>
      </c>
      <c r="AJ50" s="174" t="s">
        <v>42</v>
      </c>
    </row>
    <row r="51" spans="23:36" x14ac:dyDescent="0.3">
      <c r="W51" s="171">
        <v>47</v>
      </c>
      <c r="X51" s="154">
        <v>9</v>
      </c>
      <c r="Y51" s="154">
        <v>12</v>
      </c>
      <c r="Z51" s="154" t="s">
        <v>18</v>
      </c>
      <c r="AA51" s="172" t="str">
        <f>VLOOKUP($X$51,$B$4:$U$16,2,FALSE)</f>
        <v>VAN GENÇLİK VE SPOR</v>
      </c>
      <c r="AB51" s="172" t="str">
        <f>VLOOKUP($X$51,$B$4:$U$16,3,FALSE)</f>
        <v>VAN</v>
      </c>
      <c r="AC51" s="172" t="str">
        <f>VLOOKUP($Y$51,$B$4:$U$16,2,FALSE)</f>
        <v>ANTAKYA BLD. SPOR  (B)</v>
      </c>
      <c r="AD51" s="173" t="str">
        <f>VLOOKUP($Y$51,$B$4:$U$16,3,FALSE)</f>
        <v>HATAY</v>
      </c>
      <c r="AE51" s="156"/>
      <c r="AF51" s="155"/>
      <c r="AG51" s="290">
        <v>44983</v>
      </c>
      <c r="AH51" s="169">
        <v>0.54166666666666663</v>
      </c>
      <c r="AI51" s="154">
        <v>1</v>
      </c>
      <c r="AJ51" s="174" t="s">
        <v>42</v>
      </c>
    </row>
    <row r="52" spans="23:36" ht="13.5" thickBot="1" x14ac:dyDescent="0.35">
      <c r="W52" s="186">
        <v>48</v>
      </c>
      <c r="X52" s="177">
        <v>10</v>
      </c>
      <c r="Y52" s="177">
        <v>11</v>
      </c>
      <c r="Z52" s="177" t="s">
        <v>18</v>
      </c>
      <c r="AA52" s="187" t="str">
        <f>VLOOKUP($X$52,$B$4:$U$16,2,FALSE)</f>
        <v>MUĞLA B. ŞEHİR BLD. SPOR</v>
      </c>
      <c r="AB52" s="187" t="str">
        <f>VLOOKUP($X$52,$B$4:$U$16,3,FALSE)</f>
        <v>MUĞLA</v>
      </c>
      <c r="AC52" s="187" t="str">
        <f>VLOOKUP($Y$52,$B$4:$U$16,2,FALSE)</f>
        <v>BORNOVA BLD. GSK</v>
      </c>
      <c r="AD52" s="188" t="str">
        <f>VLOOKUP($Y$52,$B$4:$U$16,3,FALSE)</f>
        <v>İZMİR</v>
      </c>
      <c r="AE52" s="277"/>
      <c r="AF52" s="291"/>
      <c r="AG52" s="292">
        <v>44983</v>
      </c>
      <c r="AH52" s="189">
        <v>0.54166666666666663</v>
      </c>
      <c r="AI52" s="177">
        <v>2</v>
      </c>
      <c r="AJ52" s="190" t="s">
        <v>42</v>
      </c>
    </row>
    <row r="53" spans="23:36" ht="13.5" thickTop="1" x14ac:dyDescent="0.3">
      <c r="W53" s="191">
        <v>49</v>
      </c>
      <c r="X53" s="192">
        <v>1</v>
      </c>
      <c r="Y53" s="192">
        <v>4</v>
      </c>
      <c r="Z53" s="192" t="s">
        <v>19</v>
      </c>
      <c r="AA53" s="164" t="str">
        <f>VLOOKUP($X$53,$B$4:$U$16,2,FALSE)</f>
        <v>FENERBAHÇE (B)</v>
      </c>
      <c r="AB53" s="164" t="str">
        <f>VLOOKUP($X$53,$B$4:$U$16,3,FALSE)</f>
        <v>İSTANBUL</v>
      </c>
      <c r="AC53" s="164" t="str">
        <f>VLOOKUP($Y$53,$B$4:$U$16,2,FALSE)</f>
        <v xml:space="preserve">SAKARYA B.ŞEHİR BLD. SPOR </v>
      </c>
      <c r="AD53" s="193" t="str">
        <f>VLOOKUP($Y$53,$B$4:$U$16,3,FALSE)</f>
        <v>SAKARYA</v>
      </c>
      <c r="AE53" s="293"/>
      <c r="AF53" s="294"/>
      <c r="AG53" s="295">
        <v>45059</v>
      </c>
      <c r="AH53" s="194">
        <v>0.4375</v>
      </c>
      <c r="AI53" s="192"/>
      <c r="AJ53" s="195" t="s">
        <v>43</v>
      </c>
    </row>
    <row r="54" spans="23:36" x14ac:dyDescent="0.3">
      <c r="W54" s="148">
        <v>50</v>
      </c>
      <c r="X54" s="149">
        <v>5</v>
      </c>
      <c r="Y54" s="149">
        <v>3</v>
      </c>
      <c r="Z54" s="149" t="s">
        <v>19</v>
      </c>
      <c r="AA54" s="150" t="str">
        <f>VLOOKUP($X$54,$B$4:$U$16,2,FALSE)</f>
        <v>YENİMAHALLE BLD. SPOR</v>
      </c>
      <c r="AB54" s="150" t="str">
        <f>VLOOKUP($X$54,$B$4:$U$16,3,FALSE)</f>
        <v>ANKARA</v>
      </c>
      <c r="AC54" s="150" t="str">
        <f>VLOOKUP($Y$54,$B$4:$U$16,2,FALSE)</f>
        <v xml:space="preserve">KARABURUN SU VE DOĞA SPORLARI </v>
      </c>
      <c r="AD54" s="151" t="str">
        <f>VLOOKUP($Y$54,$B$4:$U$16,3,FALSE)</f>
        <v>İSTANBUL</v>
      </c>
      <c r="AE54" s="268"/>
      <c r="AF54" s="269"/>
      <c r="AG54" s="266">
        <v>45059</v>
      </c>
      <c r="AH54" s="152">
        <v>0.4375</v>
      </c>
      <c r="AI54" s="149"/>
      <c r="AJ54" s="153" t="s">
        <v>43</v>
      </c>
    </row>
    <row r="55" spans="23:36" x14ac:dyDescent="0.3">
      <c r="W55" s="148">
        <v>51</v>
      </c>
      <c r="X55" s="149">
        <v>6</v>
      </c>
      <c r="Y55" s="149">
        <v>2</v>
      </c>
      <c r="Z55" s="149" t="s">
        <v>19</v>
      </c>
      <c r="AA55" s="150" t="str">
        <f>VLOOKUP($X$55,$B$4:$U$16,2,FALSE)</f>
        <v>ARUCAD ANKA</v>
      </c>
      <c r="AB55" s="150" t="str">
        <f>VLOOKUP($X$55,$B$4:$U$16,3,FALSE)</f>
        <v>KKTC</v>
      </c>
      <c r="AC55" s="150" t="str">
        <f>VLOOKUP($Y$55,$B$4:$U$16,2,FALSE)</f>
        <v xml:space="preserve">ÇERKEZKÖY BLD. </v>
      </c>
      <c r="AD55" s="151" t="str">
        <f>VLOOKUP($Y$55,$B$4:$U$16,3,FALSE)</f>
        <v>TEKİRDAĞ</v>
      </c>
      <c r="AE55" s="268"/>
      <c r="AF55" s="269"/>
      <c r="AG55" s="266">
        <v>45059</v>
      </c>
      <c r="AH55" s="152">
        <v>0.4375</v>
      </c>
      <c r="AI55" s="149"/>
      <c r="AJ55" s="153" t="s">
        <v>43</v>
      </c>
    </row>
    <row r="56" spans="23:36" x14ac:dyDescent="0.3">
      <c r="W56" s="148">
        <v>52</v>
      </c>
      <c r="X56" s="149">
        <v>7</v>
      </c>
      <c r="Y56" s="149">
        <v>12</v>
      </c>
      <c r="Z56" s="149" t="s">
        <v>19</v>
      </c>
      <c r="AA56" s="150" t="str">
        <f>VLOOKUP($X$56,$B$4:$U$16,2,FALSE)</f>
        <v xml:space="preserve">MODA SPOR </v>
      </c>
      <c r="AB56" s="150" t="str">
        <f>VLOOKUP($X$56,$B$4:$U$16,3,FALSE)</f>
        <v>İSTANBUL</v>
      </c>
      <c r="AC56" s="150" t="str">
        <f>VLOOKUP($Y$56,$B$4:$U$16,2,FALSE)</f>
        <v>ANTAKYA BLD. SPOR  (B)</v>
      </c>
      <c r="AD56" s="151" t="str">
        <f>VLOOKUP($Y$56,$B$4:$U$16,3,FALSE)</f>
        <v>HATAY</v>
      </c>
      <c r="AE56" s="268"/>
      <c r="AF56" s="269"/>
      <c r="AG56" s="266">
        <v>45059</v>
      </c>
      <c r="AH56" s="152">
        <v>0.4375</v>
      </c>
      <c r="AI56" s="149"/>
      <c r="AJ56" s="153" t="s">
        <v>43</v>
      </c>
    </row>
    <row r="57" spans="23:36" x14ac:dyDescent="0.3">
      <c r="W57" s="148">
        <v>53</v>
      </c>
      <c r="X57" s="149">
        <v>8</v>
      </c>
      <c r="Y57" s="149">
        <v>11</v>
      </c>
      <c r="Z57" s="149" t="s">
        <v>19</v>
      </c>
      <c r="AA57" s="150" t="str">
        <f>VLOOKUP($X$57,$B$4:$U$16,2,FALSE)</f>
        <v>ÇİLTAR MTİ (B)</v>
      </c>
      <c r="AB57" s="150" t="str">
        <f>VLOOKUP($X$57,$B$4:$U$16,3,FALSE)</f>
        <v>ADANA</v>
      </c>
      <c r="AC57" s="150" t="str">
        <f>VLOOKUP($Y$57,$B$4:$U$16,2,FALSE)</f>
        <v>BORNOVA BLD. GSK</v>
      </c>
      <c r="AD57" s="151" t="str">
        <f>VLOOKUP($Y$57,$B$4:$U$16,3,FALSE)</f>
        <v>İZMİR</v>
      </c>
      <c r="AE57" s="268"/>
      <c r="AF57" s="269"/>
      <c r="AG57" s="266">
        <v>45059</v>
      </c>
      <c r="AH57" s="152">
        <v>0.4375</v>
      </c>
      <c r="AI57" s="149"/>
      <c r="AJ57" s="153" t="s">
        <v>43</v>
      </c>
    </row>
    <row r="58" spans="23:36" ht="13.5" thickBot="1" x14ac:dyDescent="0.35">
      <c r="W58" s="158">
        <v>54</v>
      </c>
      <c r="X58" s="159">
        <v>9</v>
      </c>
      <c r="Y58" s="159">
        <v>10</v>
      </c>
      <c r="Z58" s="159" t="s">
        <v>19</v>
      </c>
      <c r="AA58" s="160" t="str">
        <f>VLOOKUP($X$58,$B$4:$U$16,2,FALSE)</f>
        <v>VAN GENÇLİK VE SPOR</v>
      </c>
      <c r="AB58" s="160" t="str">
        <f>VLOOKUP($X$58,$B$4:$U$16,3,FALSE)</f>
        <v>VAN</v>
      </c>
      <c r="AC58" s="160" t="str">
        <f>VLOOKUP($Y$58,$B$4:$U$16,2,FALSE)</f>
        <v>MUĞLA B. ŞEHİR BLD. SPOR</v>
      </c>
      <c r="AD58" s="161" t="str">
        <f>VLOOKUP($Y$58,$B$4:$U$16,3,FALSE)</f>
        <v>MUĞLA</v>
      </c>
      <c r="AE58" s="270"/>
      <c r="AF58" s="271"/>
      <c r="AG58" s="272">
        <v>45059</v>
      </c>
      <c r="AH58" s="162">
        <v>0.4375</v>
      </c>
      <c r="AI58" s="159"/>
      <c r="AJ58" s="163" t="s">
        <v>43</v>
      </c>
    </row>
    <row r="59" spans="23:36" x14ac:dyDescent="0.3">
      <c r="W59" s="165">
        <v>55</v>
      </c>
      <c r="X59" s="166">
        <v>1</v>
      </c>
      <c r="Y59" s="166">
        <v>3</v>
      </c>
      <c r="Z59" s="166" t="s">
        <v>27</v>
      </c>
      <c r="AA59" s="167" t="str">
        <f>VLOOKUP($X$59,$B$4:$U$16,2,FALSE)</f>
        <v>FENERBAHÇE (B)</v>
      </c>
      <c r="AB59" s="167" t="str">
        <f>VLOOKUP($X$59,$B$4:$U$16,3,FALSE)</f>
        <v>İSTANBUL</v>
      </c>
      <c r="AC59" s="167" t="str">
        <f>VLOOKUP($Y$59,$B$4:$U$16,2,FALSE)</f>
        <v xml:space="preserve">KARABURUN SU VE DOĞA SPORLARI </v>
      </c>
      <c r="AD59" s="168" t="str">
        <f>VLOOKUP($Y$59,$B$4:$U$16,3,FALSE)</f>
        <v>İSTANBUL</v>
      </c>
      <c r="AE59" s="273"/>
      <c r="AF59" s="274"/>
      <c r="AG59" s="275">
        <v>45059</v>
      </c>
      <c r="AH59" s="169">
        <v>0.60416666666666663</v>
      </c>
      <c r="AI59" s="166"/>
      <c r="AJ59" s="170" t="s">
        <v>43</v>
      </c>
    </row>
    <row r="60" spans="23:36" x14ac:dyDescent="0.3">
      <c r="W60" s="171">
        <v>56</v>
      </c>
      <c r="X60" s="154">
        <v>4</v>
      </c>
      <c r="Y60" s="154">
        <v>2</v>
      </c>
      <c r="Z60" s="154" t="s">
        <v>27</v>
      </c>
      <c r="AA60" s="172" t="str">
        <f>VLOOKUP($X$60,$B$4:$U$16,2,FALSE)</f>
        <v xml:space="preserve">SAKARYA B.ŞEHİR BLD. SPOR </v>
      </c>
      <c r="AB60" s="172" t="str">
        <f>VLOOKUP($X$60,$B$4:$U$16,3,FALSE)</f>
        <v>SAKARYA</v>
      </c>
      <c r="AC60" s="172" t="str">
        <f>VLOOKUP($Y$60,$B$4:$U$16,2,FALSE)</f>
        <v xml:space="preserve">ÇERKEZKÖY BLD. </v>
      </c>
      <c r="AD60" s="173" t="str">
        <f>VLOOKUP($Y$60,$B$4:$U$16,3,FALSE)</f>
        <v>TEKİRDAĞ</v>
      </c>
      <c r="AE60" s="156"/>
      <c r="AF60" s="155"/>
      <c r="AG60" s="276">
        <v>45059</v>
      </c>
      <c r="AH60" s="169">
        <v>0.60416666666666663</v>
      </c>
      <c r="AI60" s="154"/>
      <c r="AJ60" s="174" t="s">
        <v>43</v>
      </c>
    </row>
    <row r="61" spans="23:36" x14ac:dyDescent="0.3">
      <c r="W61" s="171">
        <v>57</v>
      </c>
      <c r="X61" s="154">
        <v>5</v>
      </c>
      <c r="Y61" s="154">
        <v>12</v>
      </c>
      <c r="Z61" s="154" t="s">
        <v>27</v>
      </c>
      <c r="AA61" s="172" t="str">
        <f>VLOOKUP($X$61,$B$4:$U$16,2,FALSE)</f>
        <v>YENİMAHALLE BLD. SPOR</v>
      </c>
      <c r="AB61" s="172" t="str">
        <f>VLOOKUP($X$61,$B$4:$U$16,3,FALSE)</f>
        <v>ANKARA</v>
      </c>
      <c r="AC61" s="172" t="str">
        <f>VLOOKUP($Y$61,$B$4:$U$16,2,FALSE)</f>
        <v>ANTAKYA BLD. SPOR  (B)</v>
      </c>
      <c r="AD61" s="173" t="str">
        <f>VLOOKUP($Y$61,$B$4:$U$16,3,FALSE)</f>
        <v>HATAY</v>
      </c>
      <c r="AE61" s="156"/>
      <c r="AF61" s="155"/>
      <c r="AG61" s="276">
        <v>45059</v>
      </c>
      <c r="AH61" s="169">
        <v>0.60416666666666663</v>
      </c>
      <c r="AI61" s="154"/>
      <c r="AJ61" s="174" t="s">
        <v>43</v>
      </c>
    </row>
    <row r="62" spans="23:36" x14ac:dyDescent="0.3">
      <c r="W62" s="171">
        <v>58</v>
      </c>
      <c r="X62" s="154">
        <v>6</v>
      </c>
      <c r="Y62" s="154">
        <v>11</v>
      </c>
      <c r="Z62" s="154" t="s">
        <v>27</v>
      </c>
      <c r="AA62" s="172" t="str">
        <f>VLOOKUP($X$62,$B$4:$U$16,2,FALSE)</f>
        <v>ARUCAD ANKA</v>
      </c>
      <c r="AB62" s="172" t="str">
        <f>VLOOKUP($X$62,$B$4:$U$16,3,FALSE)</f>
        <v>KKTC</v>
      </c>
      <c r="AC62" s="172" t="str">
        <f>VLOOKUP($Y$62,$B$4:$U$16,2,FALSE)</f>
        <v>BORNOVA BLD. GSK</v>
      </c>
      <c r="AD62" s="173" t="str">
        <f>VLOOKUP($Y$62,$B$4:$U$16,3,FALSE)</f>
        <v>İZMİR</v>
      </c>
      <c r="AE62" s="156"/>
      <c r="AF62" s="155"/>
      <c r="AG62" s="276">
        <v>45059</v>
      </c>
      <c r="AH62" s="169">
        <v>0.60416666666666663</v>
      </c>
      <c r="AI62" s="154"/>
      <c r="AJ62" s="174" t="s">
        <v>43</v>
      </c>
    </row>
    <row r="63" spans="23:36" x14ac:dyDescent="0.3">
      <c r="W63" s="171">
        <v>59</v>
      </c>
      <c r="X63" s="154">
        <v>7</v>
      </c>
      <c r="Y63" s="154">
        <v>10</v>
      </c>
      <c r="Z63" s="154" t="s">
        <v>27</v>
      </c>
      <c r="AA63" s="172" t="str">
        <f>VLOOKUP($X$63,$B$4:$U$16,2,FALSE)</f>
        <v xml:space="preserve">MODA SPOR </v>
      </c>
      <c r="AB63" s="172" t="str">
        <f>VLOOKUP($X$63,$B$4:$U$16,3,FALSE)</f>
        <v>İSTANBUL</v>
      </c>
      <c r="AC63" s="172" t="str">
        <f>VLOOKUP($Y$63,$B$4:$U$16,2,FALSE)</f>
        <v>MUĞLA B. ŞEHİR BLD. SPOR</v>
      </c>
      <c r="AD63" s="173" t="str">
        <f>VLOOKUP($Y$63,$B$4:$U$16,3,FALSE)</f>
        <v>MUĞLA</v>
      </c>
      <c r="AE63" s="156"/>
      <c r="AF63" s="155"/>
      <c r="AG63" s="276">
        <v>45059</v>
      </c>
      <c r="AH63" s="169">
        <v>0.60416666666666663</v>
      </c>
      <c r="AI63" s="154"/>
      <c r="AJ63" s="174" t="s">
        <v>43</v>
      </c>
    </row>
    <row r="64" spans="23:36" ht="13.5" thickBot="1" x14ac:dyDescent="0.35">
      <c r="W64" s="179">
        <v>60</v>
      </c>
      <c r="X64" s="180">
        <v>8</v>
      </c>
      <c r="Y64" s="180">
        <v>9</v>
      </c>
      <c r="Z64" s="180" t="s">
        <v>27</v>
      </c>
      <c r="AA64" s="181" t="str">
        <f>VLOOKUP($X$64,$B$4:$U$16,2,FALSE)</f>
        <v>ÇİLTAR MTİ (B)</v>
      </c>
      <c r="AB64" s="181" t="str">
        <f>VLOOKUP($X$64,$B$4:$U$16,3,FALSE)</f>
        <v>ADANA</v>
      </c>
      <c r="AC64" s="181" t="str">
        <f>VLOOKUP($Y$64,$B$4:$U$16,2,FALSE)</f>
        <v>VAN GENÇLİK VE SPOR</v>
      </c>
      <c r="AD64" s="182" t="str">
        <f>VLOOKUP($Y$64,$B$4:$U$16,3,FALSE)</f>
        <v>VAN</v>
      </c>
      <c r="AE64" s="279"/>
      <c r="AF64" s="280"/>
      <c r="AG64" s="281">
        <v>45059</v>
      </c>
      <c r="AH64" s="183">
        <v>0.60416666666666663</v>
      </c>
      <c r="AI64" s="180"/>
      <c r="AJ64" s="184" t="s">
        <v>43</v>
      </c>
    </row>
    <row r="65" spans="23:36" x14ac:dyDescent="0.3">
      <c r="W65" s="148">
        <v>61</v>
      </c>
      <c r="X65" s="149">
        <v>1</v>
      </c>
      <c r="Y65" s="149">
        <v>2</v>
      </c>
      <c r="Z65" s="149" t="s">
        <v>28</v>
      </c>
      <c r="AA65" s="150" t="str">
        <f>VLOOKUP($X$65,$B$4:$U$16,2,FALSE)</f>
        <v>FENERBAHÇE (B)</v>
      </c>
      <c r="AB65" s="150" t="str">
        <f>VLOOKUP($X$65,$B$4:$U$16,3,FALSE)</f>
        <v>İSTANBUL</v>
      </c>
      <c r="AC65" s="150" t="str">
        <f>VLOOKUP($Y$65,$B$4:$U$16,2,FALSE)</f>
        <v xml:space="preserve">ÇERKEZKÖY BLD. </v>
      </c>
      <c r="AD65" s="151" t="str">
        <f>VLOOKUP($Y$65,$B$4:$U$16,3,FALSE)</f>
        <v>TEKİRDAĞ</v>
      </c>
      <c r="AE65" s="264"/>
      <c r="AF65" s="265"/>
      <c r="AG65" s="266">
        <v>45060</v>
      </c>
      <c r="AH65" s="152">
        <v>0.375</v>
      </c>
      <c r="AI65" s="149"/>
      <c r="AJ65" s="153" t="s">
        <v>43</v>
      </c>
    </row>
    <row r="66" spans="23:36" x14ac:dyDescent="0.3">
      <c r="W66" s="148">
        <v>62</v>
      </c>
      <c r="X66" s="149">
        <v>3</v>
      </c>
      <c r="Y66" s="149">
        <v>12</v>
      </c>
      <c r="Z66" s="149" t="s">
        <v>28</v>
      </c>
      <c r="AA66" s="150" t="str">
        <f>VLOOKUP($X$66,$B$4:$U$16,2,FALSE)</f>
        <v xml:space="preserve">KARABURUN SU VE DOĞA SPORLARI </v>
      </c>
      <c r="AB66" s="150" t="str">
        <f>VLOOKUP($X$66,$B$4:$U$16,3,FALSE)</f>
        <v>İSTANBUL</v>
      </c>
      <c r="AC66" s="150" t="str">
        <f>VLOOKUP($Y$66,$B$4:$U$16,2,FALSE)</f>
        <v>ANTAKYA BLD. SPOR  (B)</v>
      </c>
      <c r="AD66" s="151" t="str">
        <f>VLOOKUP($Y$66,$B$4:$U$16,3,FALSE)</f>
        <v>HATAY</v>
      </c>
      <c r="AE66" s="268"/>
      <c r="AF66" s="269"/>
      <c r="AG66" s="266">
        <v>45060</v>
      </c>
      <c r="AH66" s="152">
        <v>0.375</v>
      </c>
      <c r="AI66" s="149"/>
      <c r="AJ66" s="153" t="s">
        <v>43</v>
      </c>
    </row>
    <row r="67" spans="23:36" x14ac:dyDescent="0.3">
      <c r="W67" s="148">
        <v>63</v>
      </c>
      <c r="X67" s="149">
        <v>4</v>
      </c>
      <c r="Y67" s="149">
        <v>11</v>
      </c>
      <c r="Z67" s="149" t="s">
        <v>28</v>
      </c>
      <c r="AA67" s="150" t="str">
        <f>VLOOKUP($X$67,$B$4:$U$16,2,FALSE)</f>
        <v xml:space="preserve">SAKARYA B.ŞEHİR BLD. SPOR </v>
      </c>
      <c r="AB67" s="150" t="str">
        <f>VLOOKUP($X$67,$B$4:$U$16,3,FALSE)</f>
        <v>SAKARYA</v>
      </c>
      <c r="AC67" s="150" t="str">
        <f>VLOOKUP($Y$67,$B$4:$U$16,2,FALSE)</f>
        <v>BORNOVA BLD. GSK</v>
      </c>
      <c r="AD67" s="151" t="str">
        <f>VLOOKUP($Y$67,$B$4:$U$16,3,FALSE)</f>
        <v>İZMİR</v>
      </c>
      <c r="AE67" s="268"/>
      <c r="AF67" s="269"/>
      <c r="AG67" s="266">
        <v>45060</v>
      </c>
      <c r="AH67" s="152">
        <v>0.375</v>
      </c>
      <c r="AI67" s="149"/>
      <c r="AJ67" s="153" t="s">
        <v>43</v>
      </c>
    </row>
    <row r="68" spans="23:36" x14ac:dyDescent="0.3">
      <c r="W68" s="148">
        <v>64</v>
      </c>
      <c r="X68" s="149">
        <v>5</v>
      </c>
      <c r="Y68" s="149">
        <v>10</v>
      </c>
      <c r="Z68" s="149" t="s">
        <v>28</v>
      </c>
      <c r="AA68" s="150" t="str">
        <f>VLOOKUP($X$68,$B$4:$U$16,2,FALSE)</f>
        <v>YENİMAHALLE BLD. SPOR</v>
      </c>
      <c r="AB68" s="150" t="str">
        <f>VLOOKUP($X$68,$B$4:$U$16,3,FALSE)</f>
        <v>ANKARA</v>
      </c>
      <c r="AC68" s="150" t="str">
        <f>VLOOKUP($Y$68,$B$4:$U$16,2,FALSE)</f>
        <v>MUĞLA B. ŞEHİR BLD. SPOR</v>
      </c>
      <c r="AD68" s="151" t="str">
        <f>VLOOKUP($Y$68,$B$4:$U$16,3,FALSE)</f>
        <v>MUĞLA</v>
      </c>
      <c r="AE68" s="268"/>
      <c r="AF68" s="269"/>
      <c r="AG68" s="266">
        <v>45060</v>
      </c>
      <c r="AH68" s="152">
        <v>0.375</v>
      </c>
      <c r="AI68" s="149"/>
      <c r="AJ68" s="153" t="s">
        <v>43</v>
      </c>
    </row>
    <row r="69" spans="23:36" x14ac:dyDescent="0.3">
      <c r="W69" s="148">
        <v>65</v>
      </c>
      <c r="X69" s="149">
        <v>6</v>
      </c>
      <c r="Y69" s="149">
        <v>9</v>
      </c>
      <c r="Z69" s="149" t="s">
        <v>28</v>
      </c>
      <c r="AA69" s="150" t="str">
        <f>VLOOKUP($X$69,$B$4:$U$16,2,FALSE)</f>
        <v>ARUCAD ANKA</v>
      </c>
      <c r="AB69" s="150" t="str">
        <f>VLOOKUP($X$69,$B$4:$U$16,3,FALSE)</f>
        <v>KKTC</v>
      </c>
      <c r="AC69" s="150" t="str">
        <f>VLOOKUP($Y$69,$B$4:$U$16,2,FALSE)</f>
        <v>VAN GENÇLİK VE SPOR</v>
      </c>
      <c r="AD69" s="151" t="str">
        <f>VLOOKUP($Y$69,$B$4:$U$16,3,FALSE)</f>
        <v>VAN</v>
      </c>
      <c r="AE69" s="268"/>
      <c r="AF69" s="269"/>
      <c r="AG69" s="266">
        <v>45060</v>
      </c>
      <c r="AH69" s="152">
        <v>0.375</v>
      </c>
      <c r="AI69" s="149"/>
      <c r="AJ69" s="153" t="s">
        <v>43</v>
      </c>
    </row>
    <row r="70" spans="23:36" ht="13.5" thickBot="1" x14ac:dyDescent="0.35">
      <c r="W70" s="196">
        <v>66</v>
      </c>
      <c r="X70" s="197">
        <v>7</v>
      </c>
      <c r="Y70" s="197">
        <v>8</v>
      </c>
      <c r="Z70" s="197" t="s">
        <v>28</v>
      </c>
      <c r="AA70" s="175" t="str">
        <f>VLOOKUP($X$70,$B$4:$U$16,2,FALSE)</f>
        <v xml:space="preserve">MODA SPOR </v>
      </c>
      <c r="AB70" s="175" t="str">
        <f>VLOOKUP($X$70,$B$4:$U$16,3,FALSE)</f>
        <v>İSTANBUL</v>
      </c>
      <c r="AC70" s="175" t="str">
        <f>VLOOKUP($Y$70,$B$4:$U$16,2,FALSE)</f>
        <v>ÇİLTAR MTİ (B)</v>
      </c>
      <c r="AD70" s="176" t="str">
        <f>VLOOKUP($Y$70,$B$4:$U$16,3,FALSE)</f>
        <v>ADANA</v>
      </c>
      <c r="AE70" s="296"/>
      <c r="AF70" s="297"/>
      <c r="AG70" s="298">
        <v>45060</v>
      </c>
      <c r="AH70" s="198">
        <v>0.375</v>
      </c>
      <c r="AI70" s="197"/>
      <c r="AJ70" s="199" t="s">
        <v>43</v>
      </c>
    </row>
    <row r="71" spans="23:36" ht="13.5" thickTop="1" x14ac:dyDescent="0.3">
      <c r="AA71" s="200"/>
      <c r="AB71" s="201"/>
      <c r="AC71" s="201"/>
      <c r="AD71" s="201"/>
    </row>
    <row r="77" spans="23:36" x14ac:dyDescent="0.3">
      <c r="AJ77" s="257"/>
    </row>
    <row r="78" spans="23:36" x14ac:dyDescent="0.3">
      <c r="AJ78" s="257"/>
    </row>
    <row r="79" spans="23:36" x14ac:dyDescent="0.3">
      <c r="AJ79" s="257"/>
    </row>
    <row r="80" spans="23:36" x14ac:dyDescent="0.3">
      <c r="AJ80" s="257"/>
    </row>
    <row r="81" spans="36:36" x14ac:dyDescent="0.3">
      <c r="AJ81" s="257"/>
    </row>
    <row r="82" spans="36:36" x14ac:dyDescent="0.3">
      <c r="AJ82" s="257"/>
    </row>
    <row r="89" spans="36:36" x14ac:dyDescent="0.3">
      <c r="AJ89" s="257"/>
    </row>
    <row r="90" spans="36:36" x14ac:dyDescent="0.3">
      <c r="AJ90" s="257"/>
    </row>
    <row r="91" spans="36:36" x14ac:dyDescent="0.3">
      <c r="AJ91" s="257"/>
    </row>
    <row r="92" spans="36:36" x14ac:dyDescent="0.3">
      <c r="AJ92" s="257"/>
    </row>
    <row r="93" spans="36:36" x14ac:dyDescent="0.3">
      <c r="AJ93" s="257"/>
    </row>
    <row r="94" spans="36:36" x14ac:dyDescent="0.3">
      <c r="AJ94" s="257"/>
    </row>
    <row r="101" spans="36:36" x14ac:dyDescent="0.3">
      <c r="AJ101" s="257"/>
    </row>
    <row r="102" spans="36:36" x14ac:dyDescent="0.3">
      <c r="AJ102" s="257"/>
    </row>
    <row r="103" spans="36:36" x14ac:dyDescent="0.3">
      <c r="AJ103" s="257"/>
    </row>
    <row r="104" spans="36:36" x14ac:dyDescent="0.3">
      <c r="AJ104" s="257"/>
    </row>
    <row r="105" spans="36:36" x14ac:dyDescent="0.3">
      <c r="AJ105" s="257"/>
    </row>
    <row r="106" spans="36:36" x14ac:dyDescent="0.3">
      <c r="AJ106" s="257"/>
    </row>
    <row r="113" spans="36:36" x14ac:dyDescent="0.3">
      <c r="AJ113" s="257"/>
    </row>
    <row r="114" spans="36:36" x14ac:dyDescent="0.3">
      <c r="AJ114" s="257"/>
    </row>
    <row r="115" spans="36:36" x14ac:dyDescent="0.3">
      <c r="AJ115" s="257"/>
    </row>
    <row r="116" spans="36:36" x14ac:dyDescent="0.3">
      <c r="AJ116" s="257"/>
    </row>
    <row r="117" spans="36:36" x14ac:dyDescent="0.3">
      <c r="AJ117" s="257"/>
    </row>
    <row r="118" spans="36:36" x14ac:dyDescent="0.3">
      <c r="AJ118" s="257"/>
    </row>
  </sheetData>
  <mergeCells count="17">
    <mergeCell ref="B19:J19"/>
    <mergeCell ref="B20:J20"/>
    <mergeCell ref="K20:O20"/>
    <mergeCell ref="W1:AI1"/>
    <mergeCell ref="W2:AI2"/>
    <mergeCell ref="W3:AI3"/>
    <mergeCell ref="B4:C4"/>
    <mergeCell ref="W4:Y4"/>
    <mergeCell ref="AE4:AF4"/>
    <mergeCell ref="B1:U1"/>
    <mergeCell ref="B2:U2"/>
    <mergeCell ref="B3:U3"/>
    <mergeCell ref="B21:C21"/>
    <mergeCell ref="B29:J29"/>
    <mergeCell ref="B30:J30"/>
    <mergeCell ref="K30:O30"/>
    <mergeCell ref="B31:C31"/>
  </mergeCells>
  <printOptions horizontalCentered="1"/>
  <pageMargins left="0" right="0" top="0.19685039370078741" bottom="0" header="0" footer="0"/>
  <pageSetup paperSize="9" scale="10" orientation="landscape" verticalDpi="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MAC</vt:lpstr>
      <vt:lpstr>Erkek</vt:lpstr>
      <vt:lpstr>Kadın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suat</dc:creator>
  <cp:lastModifiedBy>ASUS</cp:lastModifiedBy>
  <cp:lastPrinted>2022-12-04T10:52:45Z</cp:lastPrinted>
  <dcterms:created xsi:type="dcterms:W3CDTF">2005-12-01T03:34:46Z</dcterms:created>
  <dcterms:modified xsi:type="dcterms:W3CDTF">2023-01-29T18:35:13Z</dcterms:modified>
</cp:coreProperties>
</file>