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BuÇalışmaKitabı"/>
  <xr:revisionPtr revIDLastSave="0" documentId="13_ncr:1_{6CFD87E7-BFDD-4843-82B0-39253E6AEF97}" xr6:coauthVersionLast="47" xr6:coauthVersionMax="47" xr10:uidLastSave="{00000000-0000-0000-0000-000000000000}"/>
  <bookViews>
    <workbookView xWindow="-110" yWindow="-110" windowWidth="19420" windowHeight="10300" tabRatio="941" xr2:uid="{00000000-000D-0000-FFFF-FFFF00000000}"/>
  </bookViews>
  <sheets>
    <sheet name="İCMAL" sheetId="28" r:id="rId1"/>
    <sheet name="ERKEK TAKIM KATILIM" sheetId="30" r:id="rId2"/>
    <sheet name="KIZ TAKIM KATILIM" sheetId="29" r:id="rId3"/>
    <sheet name="FERDİ KATILIM" sheetId="31" r:id="rId4"/>
    <sheet name="ERKEK PUAN" sheetId="27" r:id="rId5"/>
    <sheet name="KIZ PUAN" sheetId="26" r:id="rId6"/>
    <sheet name="BÖLGE" sheetId="24" r:id="rId7"/>
    <sheet name="TŞ" sheetId="12" r:id="rId8"/>
    <sheet name="GRUP" sheetId="13" r:id="rId9"/>
  </sheets>
  <externalReferences>
    <externalReference r:id="rId10"/>
  </externalReferences>
  <calcPr calcId="181029"/>
</workbook>
</file>

<file path=xl/calcChain.xml><?xml version="1.0" encoding="utf-8"?>
<calcChain xmlns="http://schemas.openxmlformats.org/spreadsheetml/2006/main">
  <c r="Q67" i="13" l="1"/>
  <c r="P67" i="13"/>
  <c r="N67" i="13"/>
  <c r="K67" i="13"/>
  <c r="J67" i="13"/>
  <c r="I67" i="13"/>
  <c r="H67" i="13"/>
  <c r="M67" i="13" s="1"/>
  <c r="G67" i="13"/>
  <c r="O67" i="13" s="1"/>
  <c r="Q66" i="13"/>
  <c r="P66" i="13"/>
  <c r="O66" i="13"/>
  <c r="N66" i="13"/>
  <c r="M66" i="13"/>
  <c r="K66" i="13"/>
  <c r="J66" i="13"/>
  <c r="I66" i="13"/>
  <c r="H66" i="13"/>
  <c r="L66" i="13" s="1"/>
  <c r="G66" i="13"/>
  <c r="Q65" i="13"/>
  <c r="P65" i="13"/>
  <c r="N65" i="13"/>
  <c r="K65" i="13"/>
  <c r="J65" i="13"/>
  <c r="I65" i="13"/>
  <c r="H65" i="13"/>
  <c r="M65" i="13" s="1"/>
  <c r="G65" i="13"/>
  <c r="O65" i="13" s="1"/>
  <c r="Q64" i="13"/>
  <c r="P64" i="13"/>
  <c r="N64" i="13"/>
  <c r="K64" i="13"/>
  <c r="J64" i="13"/>
  <c r="I64" i="13"/>
  <c r="H64" i="13"/>
  <c r="M64" i="13" s="1"/>
  <c r="G64" i="13"/>
  <c r="O64" i="13" s="1"/>
  <c r="Q63" i="13"/>
  <c r="P63" i="13"/>
  <c r="N63" i="13"/>
  <c r="K63" i="13"/>
  <c r="J63" i="13"/>
  <c r="I63" i="13"/>
  <c r="H63" i="13"/>
  <c r="M63" i="13" s="1"/>
  <c r="G63" i="13"/>
  <c r="O63" i="13" s="1"/>
  <c r="Q62" i="13"/>
  <c r="P62" i="13"/>
  <c r="N62" i="13"/>
  <c r="M62" i="13"/>
  <c r="K62" i="13"/>
  <c r="J62" i="13"/>
  <c r="I62" i="13"/>
  <c r="H62" i="13"/>
  <c r="L62" i="13" s="1"/>
  <c r="G62" i="13"/>
  <c r="O62" i="13" s="1"/>
  <c r="L65" i="13" l="1"/>
  <c r="L64" i="13"/>
  <c r="L63" i="13"/>
  <c r="L67" i="13"/>
  <c r="A3" i="26" l="1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3" i="27"/>
  <c r="A4" i="27"/>
  <c r="A5" i="27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55" i="27"/>
  <c r="A56" i="27"/>
  <c r="A57" i="27"/>
  <c r="A58" i="27"/>
  <c r="A59" i="27"/>
  <c r="A60" i="27"/>
  <c r="A61" i="27"/>
  <c r="A62" i="27"/>
  <c r="A63" i="27"/>
  <c r="A64" i="27"/>
  <c r="A65" i="27"/>
  <c r="A66" i="27"/>
  <c r="A67" i="27"/>
  <c r="A68" i="27"/>
  <c r="A69" i="27"/>
  <c r="A70" i="27"/>
  <c r="A71" i="27"/>
  <c r="A72" i="27"/>
  <c r="A73" i="27"/>
  <c r="A74" i="27"/>
  <c r="A75" i="27"/>
  <c r="A76" i="27"/>
  <c r="A77" i="27"/>
  <c r="A78" i="27"/>
  <c r="A79" i="27"/>
  <c r="A80" i="27"/>
  <c r="A81" i="27"/>
  <c r="A82" i="27"/>
  <c r="A83" i="27"/>
  <c r="A84" i="27"/>
  <c r="A85" i="27"/>
  <c r="A86" i="27"/>
  <c r="A87" i="27"/>
  <c r="A88" i="27"/>
  <c r="A89" i="27"/>
  <c r="A90" i="27"/>
  <c r="A91" i="27"/>
  <c r="A92" i="27"/>
  <c r="A93" i="27"/>
  <c r="A94" i="27"/>
  <c r="A95" i="27"/>
  <c r="A96" i="27"/>
  <c r="A97" i="27"/>
  <c r="A98" i="27"/>
  <c r="A99" i="27"/>
  <c r="A100" i="27"/>
  <c r="A101" i="27"/>
  <c r="A102" i="27"/>
  <c r="A103" i="27"/>
  <c r="A104" i="27"/>
  <c r="A105" i="27"/>
  <c r="A106" i="27"/>
  <c r="A107" i="27"/>
  <c r="A108" i="27"/>
  <c r="A109" i="27"/>
  <c r="A110" i="27"/>
  <c r="A111" i="27"/>
  <c r="A112" i="27"/>
  <c r="A113" i="27"/>
  <c r="A114" i="27"/>
  <c r="A115" i="27"/>
  <c r="A116" i="27"/>
  <c r="A117" i="27"/>
  <c r="A118" i="27"/>
  <c r="A119" i="27"/>
  <c r="A120" i="27"/>
  <c r="A121" i="27"/>
  <c r="A122" i="27"/>
  <c r="A123" i="27"/>
  <c r="A124" i="27"/>
  <c r="A125" i="27"/>
  <c r="A126" i="27"/>
  <c r="A127" i="27"/>
  <c r="A128" i="27"/>
  <c r="A129" i="27"/>
  <c r="A130" i="27"/>
  <c r="A131" i="27"/>
  <c r="A132" i="27"/>
  <c r="A2" i="26"/>
  <c r="I122" i="26" l="1"/>
  <c r="I117" i="26"/>
  <c r="I109" i="26"/>
  <c r="I100" i="26"/>
  <c r="I98" i="26"/>
  <c r="I97" i="26"/>
  <c r="I85" i="26"/>
  <c r="I77" i="26"/>
  <c r="I74" i="26"/>
  <c r="I72" i="26"/>
  <c r="I71" i="26"/>
  <c r="I68" i="26"/>
  <c r="I67" i="26"/>
  <c r="I65" i="26"/>
  <c r="I61" i="26"/>
  <c r="I59" i="26"/>
  <c r="I55" i="26"/>
  <c r="I53" i="26"/>
  <c r="I51" i="26"/>
  <c r="I45" i="26"/>
  <c r="I42" i="26"/>
  <c r="I41" i="26"/>
  <c r="I38" i="26"/>
  <c r="I37" i="26"/>
  <c r="I30" i="26"/>
  <c r="I22" i="26"/>
  <c r="I21" i="26"/>
  <c r="I18" i="26"/>
  <c r="I17" i="26"/>
  <c r="I16" i="26"/>
  <c r="I8" i="26"/>
  <c r="I4" i="26"/>
  <c r="I128" i="27"/>
  <c r="I126" i="27"/>
  <c r="I124" i="27"/>
  <c r="I123" i="27"/>
  <c r="I119" i="27"/>
  <c r="I115" i="27"/>
  <c r="I107" i="27"/>
  <c r="I103" i="27"/>
  <c r="I100" i="27"/>
  <c r="I98" i="27"/>
  <c r="I93" i="27"/>
  <c r="I91" i="27"/>
  <c r="I86" i="27"/>
  <c r="I76" i="27"/>
  <c r="I72" i="27"/>
  <c r="I71" i="27"/>
  <c r="I63" i="27"/>
  <c r="I62" i="27"/>
  <c r="I55" i="27"/>
  <c r="I51" i="27"/>
  <c r="I50" i="27"/>
  <c r="I47" i="27"/>
  <c r="I44" i="27"/>
  <c r="I37" i="27"/>
  <c r="I34" i="27"/>
  <c r="I30" i="27"/>
  <c r="I29" i="27"/>
  <c r="I28" i="27"/>
  <c r="I24" i="27"/>
  <c r="I22" i="27"/>
  <c r="I10" i="27"/>
  <c r="I5" i="27"/>
  <c r="A2" i="27" l="1"/>
  <c r="G9" i="28" l="1"/>
  <c r="F9" i="28"/>
  <c r="D9" i="28"/>
  <c r="C9" i="28"/>
  <c r="H7" i="28"/>
  <c r="E7" i="28"/>
  <c r="H5" i="28"/>
  <c r="E5" i="28"/>
  <c r="H8" i="28"/>
  <c r="E8" i="28"/>
  <c r="H6" i="28"/>
  <c r="E6" i="28"/>
  <c r="H9" i="28" l="1"/>
  <c r="E9" i="28"/>
  <c r="I123" i="26" l="1"/>
  <c r="I23" i="26"/>
  <c r="I73" i="26"/>
  <c r="I111" i="26"/>
  <c r="I50" i="26"/>
  <c r="I3" i="26"/>
  <c r="I14" i="26"/>
  <c r="I92" i="26"/>
  <c r="I66" i="26"/>
  <c r="I43" i="26"/>
  <c r="I87" i="26"/>
  <c r="I48" i="26"/>
  <c r="I57" i="26"/>
  <c r="I101" i="26"/>
  <c r="I75" i="26"/>
  <c r="I126" i="26"/>
  <c r="I80" i="26"/>
  <c r="I52" i="26"/>
  <c r="I19" i="26"/>
  <c r="I5" i="26"/>
  <c r="I31" i="26"/>
  <c r="I34" i="26"/>
  <c r="I28" i="26"/>
  <c r="I32" i="26"/>
  <c r="I106" i="26"/>
  <c r="I81" i="26"/>
  <c r="I12" i="26"/>
  <c r="I39" i="26"/>
  <c r="I99" i="26"/>
  <c r="I93" i="26"/>
  <c r="I128" i="26"/>
  <c r="I44" i="26"/>
  <c r="I47" i="26"/>
  <c r="I49" i="26"/>
  <c r="I15" i="26"/>
  <c r="I20" i="26"/>
  <c r="I13" i="26"/>
  <c r="I33" i="26"/>
  <c r="I6" i="26"/>
  <c r="I88" i="26"/>
  <c r="I69" i="26"/>
  <c r="I79" i="26"/>
  <c r="I40" i="26"/>
  <c r="I35" i="26"/>
  <c r="I86" i="26"/>
  <c r="I127" i="26"/>
  <c r="I25" i="26"/>
  <c r="I96" i="26"/>
  <c r="I113" i="26"/>
  <c r="I24" i="26"/>
  <c r="I119" i="26"/>
  <c r="I114" i="26"/>
  <c r="I90" i="26"/>
  <c r="I58" i="26"/>
  <c r="I82" i="26"/>
  <c r="I125" i="26"/>
  <c r="I10" i="26"/>
  <c r="I9" i="26"/>
  <c r="I107" i="26"/>
  <c r="I29" i="26"/>
  <c r="I56" i="26"/>
  <c r="I83" i="26"/>
  <c r="I2" i="26"/>
  <c r="I84" i="26"/>
  <c r="I120" i="26"/>
  <c r="I11" i="26"/>
  <c r="I108" i="26"/>
  <c r="I104" i="26"/>
  <c r="I26" i="26"/>
  <c r="I129" i="26"/>
  <c r="I112" i="26"/>
  <c r="I27" i="26"/>
  <c r="I54" i="26"/>
  <c r="I62" i="26"/>
  <c r="I46" i="26"/>
  <c r="I110" i="26"/>
  <c r="I94" i="26"/>
  <c r="I76" i="26"/>
  <c r="I63" i="26"/>
  <c r="I89" i="26"/>
  <c r="I116" i="26"/>
  <c r="I115" i="26"/>
  <c r="I103" i="26"/>
  <c r="I36" i="26"/>
  <c r="I124" i="26"/>
  <c r="I7" i="26"/>
  <c r="I95" i="26"/>
  <c r="I70" i="26"/>
  <c r="I121" i="26"/>
  <c r="I64" i="26"/>
  <c r="I102" i="26"/>
  <c r="I78" i="26"/>
  <c r="I91" i="26"/>
  <c r="I105" i="26"/>
  <c r="I118" i="26"/>
  <c r="I60" i="26"/>
  <c r="I90" i="27"/>
  <c r="I42" i="27"/>
  <c r="I59" i="27"/>
  <c r="I14" i="27"/>
  <c r="I113" i="27"/>
  <c r="I39" i="27"/>
  <c r="I57" i="27"/>
  <c r="I73" i="27"/>
  <c r="I75" i="27"/>
  <c r="I3" i="27"/>
  <c r="I117" i="27"/>
  <c r="I106" i="27"/>
  <c r="I66" i="27"/>
  <c r="I64" i="27"/>
  <c r="I129" i="27"/>
  <c r="I84" i="27"/>
  <c r="I85" i="27"/>
  <c r="I60" i="27"/>
  <c r="I45" i="27"/>
  <c r="I120" i="27"/>
  <c r="I97" i="27"/>
  <c r="I68" i="27"/>
  <c r="I31" i="27"/>
  <c r="I12" i="27"/>
  <c r="I70" i="27"/>
  <c r="I77" i="27"/>
  <c r="I94" i="27"/>
  <c r="I79" i="27"/>
  <c r="I67" i="27"/>
  <c r="I49" i="27"/>
  <c r="I54" i="27"/>
  <c r="I121" i="27"/>
  <c r="I116" i="27" l="1"/>
  <c r="I110" i="27"/>
  <c r="I16" i="27"/>
  <c r="I108" i="27"/>
  <c r="I122" i="27"/>
  <c r="I2" i="27"/>
  <c r="I114" i="27"/>
  <c r="I112" i="27"/>
  <c r="I105" i="27"/>
  <c r="I88" i="27"/>
  <c r="I11" i="27"/>
  <c r="I89" i="27"/>
  <c r="I56" i="27"/>
  <c r="I38" i="27"/>
  <c r="I58" i="27"/>
  <c r="I13" i="27"/>
  <c r="I65" i="27"/>
  <c r="I118" i="27"/>
  <c r="I40" i="27"/>
  <c r="I127" i="27"/>
  <c r="I109" i="27"/>
  <c r="I26" i="27"/>
  <c r="I52" i="27"/>
  <c r="I69" i="27"/>
  <c r="I18" i="27"/>
  <c r="I48" i="27"/>
  <c r="I99" i="27"/>
  <c r="I83" i="27"/>
  <c r="I8" i="27"/>
  <c r="I102" i="27"/>
  <c r="I96" i="27"/>
  <c r="I20" i="27"/>
  <c r="I81" i="27"/>
  <c r="I80" i="27"/>
  <c r="I46" i="27"/>
  <c r="I53" i="27"/>
  <c r="I87" i="27"/>
  <c r="I7" i="27"/>
  <c r="I78" i="27"/>
  <c r="I101" i="27"/>
  <c r="I92" i="27"/>
  <c r="I95" i="27"/>
  <c r="I43" i="27"/>
  <c r="I32" i="27"/>
  <c r="I17" i="27"/>
  <c r="I41" i="27"/>
  <c r="I111" i="27"/>
  <c r="I25" i="27"/>
  <c r="I82" i="27"/>
  <c r="I61" i="27"/>
  <c r="I74" i="27"/>
  <c r="I21" i="27"/>
  <c r="I35" i="27"/>
  <c r="I9" i="27"/>
  <c r="I36" i="27"/>
  <c r="I104" i="27"/>
  <c r="I27" i="27"/>
  <c r="I23" i="27"/>
  <c r="I15" i="27"/>
  <c r="I4" i="27"/>
  <c r="I33" i="27"/>
  <c r="I125" i="27"/>
  <c r="I6" i="27"/>
  <c r="I19" i="27"/>
</calcChain>
</file>

<file path=xl/sharedStrings.xml><?xml version="1.0" encoding="utf-8"?>
<sst xmlns="http://schemas.openxmlformats.org/spreadsheetml/2006/main" count="6528" uniqueCount="1261">
  <si>
    <t>AMASYA</t>
  </si>
  <si>
    <t>İL</t>
  </si>
  <si>
    <t>TAKIM ADI</t>
  </si>
  <si>
    <t>1.</t>
  </si>
  <si>
    <t>YALOVA</t>
  </si>
  <si>
    <t>2.</t>
  </si>
  <si>
    <t>3.</t>
  </si>
  <si>
    <t>4.</t>
  </si>
  <si>
    <t>5.</t>
  </si>
  <si>
    <t>ANKARA</t>
  </si>
  <si>
    <t>6.</t>
  </si>
  <si>
    <t>7.</t>
  </si>
  <si>
    <t>İSTANBUL</t>
  </si>
  <si>
    <t>8.</t>
  </si>
  <si>
    <t>9.</t>
  </si>
  <si>
    <t>TEKİRDAĞ</t>
  </si>
  <si>
    <t>10.</t>
  </si>
  <si>
    <t>11.</t>
  </si>
  <si>
    <t>12.</t>
  </si>
  <si>
    <t>13.</t>
  </si>
  <si>
    <t>14.</t>
  </si>
  <si>
    <t>15.</t>
  </si>
  <si>
    <t>16.</t>
  </si>
  <si>
    <t>17.</t>
  </si>
  <si>
    <t>KAYSERİ</t>
  </si>
  <si>
    <t>BURSA</t>
  </si>
  <si>
    <t>ÇORUM</t>
  </si>
  <si>
    <t>KOCAELİ</t>
  </si>
  <si>
    <t>İZMİR</t>
  </si>
  <si>
    <t>RİZE</t>
  </si>
  <si>
    <t>ISPARTA</t>
  </si>
  <si>
    <t>HATAY</t>
  </si>
  <si>
    <t>BATMAN</t>
  </si>
  <si>
    <t>ANTALYA</t>
  </si>
  <si>
    <t>ANTALYASPOR</t>
  </si>
  <si>
    <t>GAZİANTEP</t>
  </si>
  <si>
    <t>KONYA</t>
  </si>
  <si>
    <t>MUĞLA</t>
  </si>
  <si>
    <t>ADANA</t>
  </si>
  <si>
    <t>KIRKLARELİ</t>
  </si>
  <si>
    <t>KASTAMONU</t>
  </si>
  <si>
    <t>BAYBURT</t>
  </si>
  <si>
    <t>SAKARYA</t>
  </si>
  <si>
    <t>EDİRNE</t>
  </si>
  <si>
    <t>Adı ve Soyadı</t>
  </si>
  <si>
    <t>İli</t>
  </si>
  <si>
    <t>Kulübü</t>
  </si>
  <si>
    <t>BALIKESİR</t>
  </si>
  <si>
    <t>MARDİN</t>
  </si>
  <si>
    <t>VAN</t>
  </si>
  <si>
    <t>DENİZLİ</t>
  </si>
  <si>
    <t>İSTANBUL DSİ SPOR</t>
  </si>
  <si>
    <t>MALATYA</t>
  </si>
  <si>
    <t>ÇİLTAR MTİ</t>
  </si>
  <si>
    <t>KYS</t>
  </si>
  <si>
    <t>İST</t>
  </si>
  <si>
    <t>1955 BATMAN BLD. SPOR</t>
  </si>
  <si>
    <t>BİTLİS</t>
  </si>
  <si>
    <t>ERZİNCAN</t>
  </si>
  <si>
    <t>ERZURUM</t>
  </si>
  <si>
    <t>FENERBAHÇE SPOR KULÜBÜ</t>
  </si>
  <si>
    <t>KOCASİNAN BLD. SPOR (A)</t>
  </si>
  <si>
    <t>KİLİS</t>
  </si>
  <si>
    <t>MERİT GRUP REAL MARDİN (A)</t>
  </si>
  <si>
    <t>YALOVA BLD. GENÇLİK SPOR (A)</t>
  </si>
  <si>
    <t>ZONGULDAK</t>
  </si>
  <si>
    <t>ADN</t>
  </si>
  <si>
    <t>ANK</t>
  </si>
  <si>
    <t>ANT</t>
  </si>
  <si>
    <t>BTM</t>
  </si>
  <si>
    <t>BYB</t>
  </si>
  <si>
    <t>BRS</t>
  </si>
  <si>
    <t>ÇRM</t>
  </si>
  <si>
    <t>GZT</t>
  </si>
  <si>
    <t>HTY</t>
  </si>
  <si>
    <t>İZM</t>
  </si>
  <si>
    <t>MRD</t>
  </si>
  <si>
    <t>MĞL</t>
  </si>
  <si>
    <t>TKD</t>
  </si>
  <si>
    <t>YLV</t>
  </si>
  <si>
    <t>1955 BATMAN BLD. SPOR (A)</t>
  </si>
  <si>
    <t>1955 BATMAN BLD. SPOR (B)</t>
  </si>
  <si>
    <t>ÇORUM GENÇLİK SPOR (A)</t>
  </si>
  <si>
    <t>ELAZIĞ</t>
  </si>
  <si>
    <t>KÜTAHYA</t>
  </si>
  <si>
    <t>KTH</t>
  </si>
  <si>
    <t>ELZ</t>
  </si>
  <si>
    <t>BLK</t>
  </si>
  <si>
    <t>TŞ</t>
  </si>
  <si>
    <t xml:space="preserve">ÇORUM GENÇLİK SPOR </t>
  </si>
  <si>
    <t>ÇERKEZKÖY BLD. GSK</t>
  </si>
  <si>
    <t>İLİ</t>
  </si>
  <si>
    <t>Bölge Sıra</t>
  </si>
  <si>
    <t>ÇERKEZKÖY BLD. GSK (A)</t>
  </si>
  <si>
    <t>ORDU</t>
  </si>
  <si>
    <t>SELÇUKLU BLD. SPOR</t>
  </si>
  <si>
    <t>ESKİŞEHİR</t>
  </si>
  <si>
    <t>Erkek</t>
  </si>
  <si>
    <t>AYDIN ASP GSK</t>
  </si>
  <si>
    <t>AYDIN</t>
  </si>
  <si>
    <t>DÜZCE</t>
  </si>
  <si>
    <t>FENERBAHÇE</t>
  </si>
  <si>
    <t/>
  </si>
  <si>
    <t>MUĞLA B. ŞEHİR BLD. SPOR</t>
  </si>
  <si>
    <t>FENERBAHÇE (A)</t>
  </si>
  <si>
    <t>MANİSA</t>
  </si>
  <si>
    <t>SİNOP</t>
  </si>
  <si>
    <t>NİĞDE</t>
  </si>
  <si>
    <t>PENDİK BLD. SPOR (A)</t>
  </si>
  <si>
    <t>KIRIKKALE</t>
  </si>
  <si>
    <t>KASTAMONU MTSK (A)</t>
  </si>
  <si>
    <t>ERKEK TAKIMLAR</t>
  </si>
  <si>
    <t>KIZ TAKIMLAR</t>
  </si>
  <si>
    <t>Takım Adı</t>
  </si>
  <si>
    <t>BODVED (A)</t>
  </si>
  <si>
    <t>KUTLUBEY OKULLARI SPOR (A)</t>
  </si>
  <si>
    <t>BAYAN TAKIMLAR</t>
  </si>
  <si>
    <t>ISPARTES SPOR (A)</t>
  </si>
  <si>
    <t>YENİ ÖZVAN GENÇLİK SPOR</t>
  </si>
  <si>
    <t>BÖLGESİ</t>
  </si>
  <si>
    <t>TŞ DER.</t>
  </si>
  <si>
    <t>GRUP DER.</t>
  </si>
  <si>
    <t xml:space="preserve">BATMAN GENÇLİK SPOR (A) </t>
  </si>
  <si>
    <t xml:space="preserve">ÇERKEZKÖY BLD. GSK (A) </t>
  </si>
  <si>
    <t xml:space="preserve">ÇERKEZKÖY BLD. GSK (B) </t>
  </si>
  <si>
    <t xml:space="preserve">GAZİANTEP BLD. SPOR (A) </t>
  </si>
  <si>
    <t xml:space="preserve">ÇORUM GENÇLİK SPOR (A) </t>
  </si>
  <si>
    <t xml:space="preserve">GAZİANTEP BLD. SPOR (B) </t>
  </si>
  <si>
    <t xml:space="preserve">ÖZEL İDARE YOLSPOR (A) </t>
  </si>
  <si>
    <t xml:space="preserve">1955 BATMAN BLD. SPOR (A) </t>
  </si>
  <si>
    <t xml:space="preserve">KASTAMONU MTSK (A) </t>
  </si>
  <si>
    <t xml:space="preserve">100. YIL MİNİKLER TAKIM VE FERDİ TÜRKİYE ŞAMPİYONASI </t>
  </si>
  <si>
    <t>11-14 Haziran 2024 İZMİR</t>
  </si>
  <si>
    <t>DİYARBAKIR</t>
  </si>
  <si>
    <t>KBB</t>
  </si>
  <si>
    <t>GBB</t>
  </si>
  <si>
    <t>SİNOP DORUK SPOR (A)</t>
  </si>
  <si>
    <t>AYDIN KARTALLARI (A)</t>
  </si>
  <si>
    <t>İTÜ GVO SPOR (A)</t>
  </si>
  <si>
    <t>GDB</t>
  </si>
  <si>
    <t>SAMSUN</t>
  </si>
  <si>
    <t>IĞDIR</t>
  </si>
  <si>
    <t>HAKKARİ</t>
  </si>
  <si>
    <t>BURDUR</t>
  </si>
  <si>
    <t>2024–2025 SEZONU İLLERİN YER ALDIKLARI BÖLGELER</t>
  </si>
  <si>
    <t>KUZEYBATI BÖLGESİ</t>
  </si>
  <si>
    <t>GÜNEYBATI BÖLGESİ</t>
  </si>
  <si>
    <t>KUZEYDOĞU BÖLGESİ</t>
  </si>
  <si>
    <t>GÜNEYDOĞU BÖLGESİ</t>
  </si>
  <si>
    <t>AFYON</t>
  </si>
  <si>
    <t>AĞRI</t>
  </si>
  <si>
    <t>BARTIN</t>
  </si>
  <si>
    <t>AKSARAY</t>
  </si>
  <si>
    <t>BİLECİK</t>
  </si>
  <si>
    <t>BOLU</t>
  </si>
  <si>
    <t>ARDAHAN</t>
  </si>
  <si>
    <t>ARTVİN</t>
  </si>
  <si>
    <t>ÇANAKKALE</t>
  </si>
  <si>
    <t>ÇANKIRI</t>
  </si>
  <si>
    <t>KARAMAN</t>
  </si>
  <si>
    <t>KARABÜK</t>
  </si>
  <si>
    <t>GİRESUN</t>
  </si>
  <si>
    <t>GÜMÜŞHANE</t>
  </si>
  <si>
    <t>UŞAK</t>
  </si>
  <si>
    <t>KARS</t>
  </si>
  <si>
    <t>SİVAS</t>
  </si>
  <si>
    <t>TOKAT</t>
  </si>
  <si>
    <t>TRABZON</t>
  </si>
  <si>
    <t>YOZGAT</t>
  </si>
  <si>
    <t>BİNGÖL</t>
  </si>
  <si>
    <t>NEVŞEHİR</t>
  </si>
  <si>
    <t>EDİRNE YURDUM SPOR (A)</t>
  </si>
  <si>
    <t>İSTANBUL DSİ SPOR  (A)</t>
  </si>
  <si>
    <t>ANTALYASPOR  (A)</t>
  </si>
  <si>
    <t>KAHRAMANMARAŞ</t>
  </si>
  <si>
    <t>ÇORUM BLD. SPOR (A)</t>
  </si>
  <si>
    <t>ÇİLTAR MTSK (A)</t>
  </si>
  <si>
    <t>ÇİLTAR MTSK (B)</t>
  </si>
  <si>
    <t>MERSİN</t>
  </si>
  <si>
    <t>BÖLGELER</t>
  </si>
  <si>
    <t>MAVİ EGE SPOR (A)</t>
  </si>
  <si>
    <t>ARENA GSK (A)</t>
  </si>
  <si>
    <t>ŞANLIURFA</t>
  </si>
  <si>
    <t>TRAKER SPOR (A)</t>
  </si>
  <si>
    <t>HENDEK OLİMPİK SPOR</t>
  </si>
  <si>
    <t>KUTLUBEY OKULLARI (A)</t>
  </si>
  <si>
    <t>DENİZLİ B.ŞEHİR BLD. SPOR</t>
  </si>
  <si>
    <t>MUĞLA B. ŞEHİR BLD. SPOR (A)</t>
  </si>
  <si>
    <t xml:space="preserve">ÇORUM </t>
  </si>
  <si>
    <t>ÇORUM BLD. SPOR</t>
  </si>
  <si>
    <t>YALOVA BLD. GENÇLİK SPOR</t>
  </si>
  <si>
    <t>BURSA B. ŞEH. BLD. SPOR</t>
  </si>
  <si>
    <t>SELÇUKLU BELEDİYESPOR</t>
  </si>
  <si>
    <t>İTÜ GVO SK</t>
  </si>
  <si>
    <t>SİLVAN MTSK</t>
  </si>
  <si>
    <t>KUTLUBEY OKULLARI</t>
  </si>
  <si>
    <t>KARATAY BLD. SPOR</t>
  </si>
  <si>
    <t>İBB SPOR</t>
  </si>
  <si>
    <t>KASTAMONU MTSK</t>
  </si>
  <si>
    <t>ÇİLTAR MTSK</t>
  </si>
  <si>
    <t xml:space="preserve">VAN       </t>
  </si>
  <si>
    <t>KIRIKKALE GSİMSK</t>
  </si>
  <si>
    <t>GAZİANTEP BLD. SPOR</t>
  </si>
  <si>
    <t>GAZİANTEP GENÇLİK SPOR</t>
  </si>
  <si>
    <t>YILDIZ RAKETLER</t>
  </si>
  <si>
    <t>İSTANBUL DSİ (A)</t>
  </si>
  <si>
    <t>MAVİ EGE SPOR</t>
  </si>
  <si>
    <t>BODVED</t>
  </si>
  <si>
    <t>ADI VE SOYADI</t>
  </si>
  <si>
    <t>KTŞ</t>
  </si>
  <si>
    <t>TP</t>
  </si>
  <si>
    <t>TEK TOPLAM</t>
  </si>
  <si>
    <t>ARENA SPOR</t>
  </si>
  <si>
    <t>LİDER ENGELLİLER</t>
  </si>
  <si>
    <t>BURSA B. ŞEHİR BLD. SPOR</t>
  </si>
  <si>
    <t>25.</t>
  </si>
  <si>
    <t>FERDİ</t>
  </si>
  <si>
    <t xml:space="preserve">İSTANBUL DSİ SPOR </t>
  </si>
  <si>
    <t>KUZEY ÖZNERGİZ DNZ</t>
  </si>
  <si>
    <t xml:space="preserve">ELA SU YÖNTER </t>
  </si>
  <si>
    <t>ŞAFAKTEPE</t>
  </si>
  <si>
    <t xml:space="preserve">ARMİN AYDIN </t>
  </si>
  <si>
    <t>MUĞLA B. ŞEHİR BLD.</t>
  </si>
  <si>
    <t>HATAY SPOR</t>
  </si>
  <si>
    <t>KOCASİNAN BLD.SPOR</t>
  </si>
  <si>
    <t>PENDİK BELEDİYE SPOR KULÜBÜ</t>
  </si>
  <si>
    <t>ŞAHİNBEY BLD. GSK</t>
  </si>
  <si>
    <t>2024-2025 SEZONU KÜÇÜKLER BÖLGE SIRALAMALARI 22-23 Şubat 2025</t>
  </si>
  <si>
    <t>MERİT GRUP REAL MARDİN (B)</t>
  </si>
  <si>
    <t>AKİF EMRE BUCAK</t>
  </si>
  <si>
    <t>MUHAMMED EMRE KANTİK</t>
  </si>
  <si>
    <t>AHMET EFE YILMAZ</t>
  </si>
  <si>
    <t>MEHMET FATİH GEZER</t>
  </si>
  <si>
    <t>MAVİ EGE SPOR KULÜBÜ</t>
  </si>
  <si>
    <t>EGE BOLAT</t>
  </si>
  <si>
    <t>AKİF EFE ASLANPAY</t>
  </si>
  <si>
    <t>ALİ SAİD AKDOĞAN</t>
  </si>
  <si>
    <t>POYRAZ KAAN UGUN</t>
  </si>
  <si>
    <t>HAMZA ÖZBEK</t>
  </si>
  <si>
    <t>EYMEN YERDELEN</t>
  </si>
  <si>
    <t>SİNOP DORUK SPOR</t>
  </si>
  <si>
    <t>CAN ÖZTÜRK</t>
  </si>
  <si>
    <t>EYMEN SAVCI</t>
  </si>
  <si>
    <t>LİDER ENGELLİLER SK</t>
  </si>
  <si>
    <t>METEHAN ŞAHİN</t>
  </si>
  <si>
    <t>KOCASİNAN BLD. SPOR</t>
  </si>
  <si>
    <t>ADEM DUHAN DOĞAN</t>
  </si>
  <si>
    <t>ŞEYHMUS KAPLAN</t>
  </si>
  <si>
    <t>CEYDA DÖKMECİ</t>
  </si>
  <si>
    <t>DEFNE ÜZÜMCÜ</t>
  </si>
  <si>
    <t>DERİN MÜLAZIM</t>
  </si>
  <si>
    <t>AYBİGE FERİDE ÜSTÜNDAĞ</t>
  </si>
  <si>
    <t>AYŞE NAR ALPTEKİN</t>
  </si>
  <si>
    <t>ATİYE ÖZER</t>
  </si>
  <si>
    <t>BURCU AL</t>
  </si>
  <si>
    <t>ASİYE TUĞÇE KENAR</t>
  </si>
  <si>
    <t>MERİT GRUP REAL MARDİN</t>
  </si>
  <si>
    <t>CEREN BUDAK</t>
  </si>
  <si>
    <t>BURCU ASEL TUNCER</t>
  </si>
  <si>
    <t>HATAYSPOR</t>
  </si>
  <si>
    <t>NİHAN BERA KOÇER</t>
  </si>
  <si>
    <t>BELİNAY KÖSEOĞLU</t>
  </si>
  <si>
    <t>ÇAYKUR RİZESPOR</t>
  </si>
  <si>
    <t>İLKİM EYLÜL YEKREK</t>
  </si>
  <si>
    <t>GÜLCE DEĞİŞLİ</t>
  </si>
  <si>
    <t>ESKİŞEHİR YURDUM SPOR</t>
  </si>
  <si>
    <t>ASYA ERVA KARAHANLI</t>
  </si>
  <si>
    <t>ASYA ECE ÇALIŞKAN</t>
  </si>
  <si>
    <t>ADIYAMAN</t>
  </si>
  <si>
    <t>KAYSERI</t>
  </si>
  <si>
    <t>KIRŞEHİR</t>
  </si>
  <si>
    <t>MUŞ</t>
  </si>
  <si>
    <t>OSMANİYE</t>
  </si>
  <si>
    <t>SİİRT</t>
  </si>
  <si>
    <t>ŞIRNAK</t>
  </si>
  <si>
    <t>TUNCELİ</t>
  </si>
  <si>
    <t>DURU YAVAŞCAOĞLU</t>
  </si>
  <si>
    <t>DEFNE TURAN</t>
  </si>
  <si>
    <t>BERK TURAN</t>
  </si>
  <si>
    <t>FURKAN ALP TUNA</t>
  </si>
  <si>
    <t>ASYA NAZ EROL</t>
  </si>
  <si>
    <t>CİHAN POYRAZ COŞKUNLAR</t>
  </si>
  <si>
    <t>PENDİK BLD. SPOR</t>
  </si>
  <si>
    <t>KEMAL KASHOUSH</t>
  </si>
  <si>
    <t>AHMET AZİZ YETİM</t>
  </si>
  <si>
    <t>GENÇLİK VE SPOR</t>
  </si>
  <si>
    <t>HÜSEYİN EREN YILMAZ</t>
  </si>
  <si>
    <t>BEREN GÜNER</t>
  </si>
  <si>
    <t>YILDIZ RAKETLER SPOR</t>
  </si>
  <si>
    <t>ELÇİN KOYULHİSARLI</t>
  </si>
  <si>
    <t>ASMİN YAĞMAHAN</t>
  </si>
  <si>
    <t>ELİF NAZ ÇAKIR</t>
  </si>
  <si>
    <t>MTSY</t>
  </si>
  <si>
    <t>Takım Sayısı</t>
  </si>
  <si>
    <t>Sporcu Sayısı</t>
  </si>
  <si>
    <t>Toplam</t>
  </si>
  <si>
    <t>DEMİR YÖNÜ</t>
  </si>
  <si>
    <t>SAKARYA B. ŞEH. BLD. SPOR</t>
  </si>
  <si>
    <t>KDB</t>
  </si>
  <si>
    <t>DURSUN AYAZ NARMAN</t>
  </si>
  <si>
    <t>AHMET ÇELİK</t>
  </si>
  <si>
    <t>BERAT ÖZDEMİR</t>
  </si>
  <si>
    <t>AHMET BERK TÜKENMEZ</t>
  </si>
  <si>
    <t>AHMET YİĞİT GÜLENLER</t>
  </si>
  <si>
    <t>ALİ ENES SEREN</t>
  </si>
  <si>
    <t>ARAS AYDIN</t>
  </si>
  <si>
    <t>ELA SU YÖNTER</t>
  </si>
  <si>
    <t>BELİNAY DAVUŞ</t>
  </si>
  <si>
    <t>EMİNE AYDINAY</t>
  </si>
  <si>
    <t>ŞEVVAL ALAŞ</t>
  </si>
  <si>
    <t>DURU BERİL TOK</t>
  </si>
  <si>
    <t>ARMİN AYDIN</t>
  </si>
  <si>
    <t>SELÇUKLU BLD. SPOR (A)</t>
  </si>
  <si>
    <t>KERİM ESAT ODACI</t>
  </si>
  <si>
    <t>BEREN BOZKURT</t>
  </si>
  <si>
    <t>MEDİNE İREM TÜRKAN</t>
  </si>
  <si>
    <t>BURSA B. ŞEHİR BLD. SPOR (A)</t>
  </si>
  <si>
    <t>MUHAMMED BARIŞ KALKAN</t>
  </si>
  <si>
    <t>VAN GENÇLİK SPOR</t>
  </si>
  <si>
    <t>FURKAN KONYALI</t>
  </si>
  <si>
    <t>ÇORUM GENÇLİKSPOR</t>
  </si>
  <si>
    <t>KEREM GÜLLER</t>
  </si>
  <si>
    <t>MT MASTERS SPOR</t>
  </si>
  <si>
    <t>AHMET EMİR KALKAN</t>
  </si>
  <si>
    <t>ALİ BERKE GÜMÜŞ</t>
  </si>
  <si>
    <t>BARAN ERDEM</t>
  </si>
  <si>
    <t>BEYAZIT BERK DEMİR</t>
  </si>
  <si>
    <t>CEMAL AYAZ KARTAL</t>
  </si>
  <si>
    <t>ENSAR ERFİDAN VAN</t>
  </si>
  <si>
    <t>KAYA ARSLAN</t>
  </si>
  <si>
    <t>MUHAMMED EMİN KABADAYI</t>
  </si>
  <si>
    <t>BERRA BAHTİYAR</t>
  </si>
  <si>
    <t>BUĞLEM SENA ÇALIŞKAN</t>
  </si>
  <si>
    <t>EDA MORAL</t>
  </si>
  <si>
    <t>ELİF DURU BECER</t>
  </si>
  <si>
    <t>ESMA SULTAN SARI</t>
  </si>
  <si>
    <t>FEYZA KOÇER</t>
  </si>
  <si>
    <t>FİRDEVS NUR BİNGÖL</t>
  </si>
  <si>
    <t>HAFSA YURTERİ</t>
  </si>
  <si>
    <t>MERVE TUŞEK</t>
  </si>
  <si>
    <t>NİSA ÜZÜMCÜ</t>
  </si>
  <si>
    <t>ANTALYASPOR (A)</t>
  </si>
  <si>
    <t xml:space="preserve">Gençler Bölge Yarışmaları </t>
  </si>
  <si>
    <t xml:space="preserve">2025-26 SEZONU GENÇ ERKEK KATILIM LİSTESİ </t>
  </si>
  <si>
    <t xml:space="preserve">2025-26 SEZONU GENÇ KIZ KATILIM LİSTESİ </t>
  </si>
  <si>
    <t>ARENA SPOR KULUBÜ</t>
  </si>
  <si>
    <t>AHMET EREN ÖZTERLEMEZ</t>
  </si>
  <si>
    <t>ALİ EREN ULUSAKARYA</t>
  </si>
  <si>
    <t>ARDA KEKİLLİOĞLU</t>
  </si>
  <si>
    <t xml:space="preserve">ARDA MURAT EDİS </t>
  </si>
  <si>
    <t xml:space="preserve">ASAF TAHA EKER </t>
  </si>
  <si>
    <t xml:space="preserve">BERK ÖZTOPRAK </t>
  </si>
  <si>
    <t>İBB SPOR KULÜBÜ</t>
  </si>
  <si>
    <t>BÜLENT ATAKAN</t>
  </si>
  <si>
    <t>DENİZ KAYA</t>
  </si>
  <si>
    <t xml:space="preserve">EGEMEN SUAT DOKUR </t>
  </si>
  <si>
    <t xml:space="preserve">ELYASA EREN SÖNMEZ </t>
  </si>
  <si>
    <t>İSTANBUL DSİ</t>
  </si>
  <si>
    <t>EVLİYA ÖZDEMİR</t>
  </si>
  <si>
    <t>GÖRKEM ÖÇAL</t>
  </si>
  <si>
    <t>HALİL İBRAHİM ZER</t>
  </si>
  <si>
    <t>TRABZONSPOR</t>
  </si>
  <si>
    <t>KAAN BEYZAT TUNA (YLV)</t>
  </si>
  <si>
    <t xml:space="preserve">KAAN SENEM </t>
  </si>
  <si>
    <t>KENAN EREN KAHRAMAN</t>
  </si>
  <si>
    <t xml:space="preserve">MEHMET TALHA KOÇAK </t>
  </si>
  <si>
    <t xml:space="preserve">MUHAMMED ALİ ATAKUL </t>
  </si>
  <si>
    <t xml:space="preserve">MUHAMMED CAN BİLGE </t>
  </si>
  <si>
    <t>MUHAMMED FATİH CANDAN</t>
  </si>
  <si>
    <t>BANDIRMA 17 EYLÜL ÜNİV.</t>
  </si>
  <si>
    <t xml:space="preserve">MUSTAFA GEZER </t>
  </si>
  <si>
    <t>SULTANGAZİ BLD. GSK</t>
  </si>
  <si>
    <t xml:space="preserve">MUSTAFA NEBHAN </t>
  </si>
  <si>
    <t xml:space="preserve">ONUR DURAN </t>
  </si>
  <si>
    <t>SERKAN AVŞAR</t>
  </si>
  <si>
    <t>UMUT AYHAN</t>
  </si>
  <si>
    <t xml:space="preserve">YİĞİT CAN KAYA </t>
  </si>
  <si>
    <t>YİĞİT FURKAN ŞİMŞEK</t>
  </si>
  <si>
    <t>BUPİLİÇ SPOR</t>
  </si>
  <si>
    <t>YUNUS GAYGISIZ</t>
  </si>
  <si>
    <t>YUSUF GAYGISIZ</t>
  </si>
  <si>
    <t>GTŞ   29 Mayıs-01 Haziran 2025 KIRŞEHİR</t>
  </si>
  <si>
    <t>ASUDE TUBA ŞİMŞEK</t>
  </si>
  <si>
    <t xml:space="preserve">AYBÜKE BANU ŞİMŞEK </t>
  </si>
  <si>
    <t xml:space="preserve">AYSİMA GÜN </t>
  </si>
  <si>
    <t xml:space="preserve">AYŞE İZEL BİLGİÇ </t>
  </si>
  <si>
    <t>AYŞE NİSA SEREN</t>
  </si>
  <si>
    <t xml:space="preserve">AYTEN CEREN KAHRAMAN </t>
  </si>
  <si>
    <t>BEYZANUR KORKMAZER</t>
  </si>
  <si>
    <t xml:space="preserve">BUSE KOÇAK </t>
  </si>
  <si>
    <t>ŞAFAKTEPE SPOR</t>
  </si>
  <si>
    <t>BÜŞRA DEMİR</t>
  </si>
  <si>
    <t>CEREN NUR YAKUT</t>
  </si>
  <si>
    <t>SELÇUKLU BLD.SPOR</t>
  </si>
  <si>
    <t xml:space="preserve">DEFNE KARAOĞLU </t>
  </si>
  <si>
    <t xml:space="preserve">DURU KIRBAÇ </t>
  </si>
  <si>
    <t xml:space="preserve">EBRAR KURT </t>
  </si>
  <si>
    <t xml:space="preserve">ECRİN MELİKE AKSU </t>
  </si>
  <si>
    <t>EKİN BURAK</t>
  </si>
  <si>
    <t>B.B. KAĞITSPOR</t>
  </si>
  <si>
    <t xml:space="preserve">ELİF DUMAN </t>
  </si>
  <si>
    <t xml:space="preserve">ELİF ECE AKYÜREK </t>
  </si>
  <si>
    <t>ÇUKUROVA ÜNİV SPOR</t>
  </si>
  <si>
    <t>ELİF EDA TAŞTAN</t>
  </si>
  <si>
    <t xml:space="preserve">ELİZAN BAŞAR </t>
  </si>
  <si>
    <t>ESİLA SU YALÇIN</t>
  </si>
  <si>
    <t xml:space="preserve">EZEL ARSLAN </t>
  </si>
  <si>
    <t xml:space="preserve">GÜLNUR ÜNAL </t>
  </si>
  <si>
    <t>NİHAT NEBHAN</t>
  </si>
  <si>
    <t xml:space="preserve">NİL BAŞARAN </t>
  </si>
  <si>
    <t>NİSA NUR KAZAN</t>
  </si>
  <si>
    <t xml:space="preserve">SELİN AKYÜZ </t>
  </si>
  <si>
    <t>YAREN KURT</t>
  </si>
  <si>
    <t>ZEYNEP ADA ER</t>
  </si>
  <si>
    <t>NAVEK GENÇLER TAKIM FERDİ TÜRKİYE ŞAMPİYONASI</t>
  </si>
  <si>
    <t>29 Mayıs-01 Haziran 2025 KIRŞEHİR</t>
  </si>
  <si>
    <t>İSTANBUL BBSK (A)</t>
  </si>
  <si>
    <t>ÇORUM ARENA SPOR (A)</t>
  </si>
  <si>
    <t>KONYA PEMA KOLEJİ SPOR (A)</t>
  </si>
  <si>
    <t>YENİ ÖZVAN GENÇLİKSPOR (A)</t>
  </si>
  <si>
    <t>FENERBAHÇE (B)</t>
  </si>
  <si>
    <t>GİRESUN GENÇLİK VE SPOR (A)</t>
  </si>
  <si>
    <t>ŞAFAKTEPE SK (A)</t>
  </si>
  <si>
    <t>HATAYSPOR (A)</t>
  </si>
  <si>
    <t>İSTANBUL BBSK (B)</t>
  </si>
  <si>
    <t>VAN GENÇLİKSPOR (A)</t>
  </si>
  <si>
    <t>ÖZEL İDARE YOLSPOR (A)</t>
  </si>
  <si>
    <t>LÜLEBURGAZ ZİRVE SPOR (A)</t>
  </si>
  <si>
    <t>BUPİLİÇ SPOR (A)</t>
  </si>
  <si>
    <t>1</t>
  </si>
  <si>
    <t>2</t>
  </si>
  <si>
    <t>3</t>
  </si>
  <si>
    <t>4</t>
  </si>
  <si>
    <t>5</t>
  </si>
  <si>
    <t>6</t>
  </si>
  <si>
    <t>7</t>
  </si>
  <si>
    <t>8</t>
  </si>
  <si>
    <t>BORNOVA BLD. SPOR (A)</t>
  </si>
  <si>
    <t>BODRUMSPOR (A)</t>
  </si>
  <si>
    <t>MUĞLA MENTEŞE MERKEZ BLD. SPOR (A)</t>
  </si>
  <si>
    <t>SERAMİK SPOR (A)</t>
  </si>
  <si>
    <t>MUĞLA TÜRKTELKOM SPOR (A)</t>
  </si>
  <si>
    <t>İZMİR B. ŞEH. BLD. SPOR (A)</t>
  </si>
  <si>
    <t>EMEK MTSK (A)</t>
  </si>
  <si>
    <t>ÇAYKUR RİZESPOR (A)</t>
  </si>
  <si>
    <t>19 MAYIS ENGİZ SPOR (A)</t>
  </si>
  <si>
    <t>VAKFIEKBİR 14 ŞUBAT SPOR (A)</t>
  </si>
  <si>
    <t>AMASYA GENÇLİK VE SPOR (A)</t>
  </si>
  <si>
    <t>ADNAN MENDERES MTAL SPOR (A)</t>
  </si>
  <si>
    <t>ANKARA B. ŞEH. BLD. SPOR (A)</t>
  </si>
  <si>
    <t>TRABZON B. ŞEHİR BLD. SPOR (A)</t>
  </si>
  <si>
    <t>SİVAS GENÇLİKSPOR (A)</t>
  </si>
  <si>
    <t>RİZE GSK (A)</t>
  </si>
  <si>
    <t>ORTAHİSAR BLD. SPOR (A)</t>
  </si>
  <si>
    <t>BAYBURT GMSK (A)</t>
  </si>
  <si>
    <t>FINDIKLI 1974 SPOR (A)</t>
  </si>
  <si>
    <t>BEŞİKDÜZÜ AYYILDIZ SPOR (A)</t>
  </si>
  <si>
    <t>YALIKÖY ŞBÇ OO (A)</t>
  </si>
  <si>
    <t xml:space="preserve">GENÇLİK SPOR B </t>
  </si>
  <si>
    <t>MALATYA YEŞİLYURT SPOR (A) MLT</t>
  </si>
  <si>
    <t>MERSİN GENÇLİK HİZ.SPOR (B)</t>
  </si>
  <si>
    <t>MERSİN GENÇLİK HİZ.SPOR (A)</t>
  </si>
  <si>
    <t>GENÇLİK VE SPOR (A)</t>
  </si>
  <si>
    <t>KİLİS YURDUM SPOR (A)</t>
  </si>
  <si>
    <t>TATVAN BLD. SPOR (A)</t>
  </si>
  <si>
    <t>YÜKSELEN GENÇLİK SPOR (A)</t>
  </si>
  <si>
    <t>GENÇLİKSPOR (A)</t>
  </si>
  <si>
    <t>ANTAKYA BLD. SPOR (A)</t>
  </si>
  <si>
    <t>ELAZIĞ BLD. SPOR (A)</t>
  </si>
  <si>
    <t>MALATYA GENÇLİK SPOR (B)</t>
  </si>
  <si>
    <t>AZRA BERFİN ÇAYLAK</t>
  </si>
  <si>
    <t>BERK ÖZTOPRAK</t>
  </si>
  <si>
    <t>MUHAMMED ALİ ATAKUL</t>
  </si>
  <si>
    <t>TALHA EYMEN KOÇER</t>
  </si>
  <si>
    <t>ULAŞ TUĞRUL</t>
  </si>
  <si>
    <t>SEDAT DEMİR</t>
  </si>
  <si>
    <t>KUZEY KIZILKAYA</t>
  </si>
  <si>
    <t>BRT</t>
  </si>
  <si>
    <t>AHMET EMRE DOĞAN</t>
  </si>
  <si>
    <t>BETÜL KARAPINAR</t>
  </si>
  <si>
    <t>Kız</t>
  </si>
  <si>
    <t>GÜLSİMA YILDIRIM</t>
  </si>
  <si>
    <t>YAĞIZ EYMEN ALTUNTAŞ</t>
  </si>
  <si>
    <t>BERKAY ERDEM</t>
  </si>
  <si>
    <t>ERTUĞRUL KAYA</t>
  </si>
  <si>
    <t>KAAN KODAL</t>
  </si>
  <si>
    <t>BOL</t>
  </si>
  <si>
    <t>DORUK ÖZTÜRK</t>
  </si>
  <si>
    <t>YİĞİT GÖREN</t>
  </si>
  <si>
    <t>FURKAN ÖZEN</t>
  </si>
  <si>
    <t>TUĞBA NİHAN KAHRUMAN</t>
  </si>
  <si>
    <t>MERYEM YAĞMUR GÜLEN</t>
  </si>
  <si>
    <t>AYŞE SERRA KAHRUMAN</t>
  </si>
  <si>
    <t>BELİNAY DAŞBUNAR</t>
  </si>
  <si>
    <t>HASAN KEREM KURT</t>
  </si>
  <si>
    <t>KORAY EFE ÖZER</t>
  </si>
  <si>
    <t>TÜRKER ÇALIKOĞLU</t>
  </si>
  <si>
    <t>MEHMET DEMİR ÖZDEMİR</t>
  </si>
  <si>
    <t>OSMAN ADA ÖZDENİZ</t>
  </si>
  <si>
    <t>POYRAZ EFE ALTUN</t>
  </si>
  <si>
    <t>ATEŞ SEPETÇİ</t>
  </si>
  <si>
    <t>YILMAZ YENİLMEZ</t>
  </si>
  <si>
    <t>UŞK</t>
  </si>
  <si>
    <t>UMUT ALİ İRGEN</t>
  </si>
  <si>
    <t>GÖRKEM ÖZMEN</t>
  </si>
  <si>
    <t>YUSUF AYSEL</t>
  </si>
  <si>
    <t>ŞAHAN DENİZ MANİSALI</t>
  </si>
  <si>
    <t>KAMİL KAĞAN YILDIRIM</t>
  </si>
  <si>
    <t>ALİ AŞNAS GÜL</t>
  </si>
  <si>
    <t>ARDA MURAT EDİS</t>
  </si>
  <si>
    <t>MUSTAFA NEBHAN</t>
  </si>
  <si>
    <t>AYD</t>
  </si>
  <si>
    <t>BERİL NUR ÇELİK</t>
  </si>
  <si>
    <t>SELEN TANER</t>
  </si>
  <si>
    <t>HATİCE SULTAN BEŞPARMAK</t>
  </si>
  <si>
    <t>AYŞENAZ ÖZGÖZ</t>
  </si>
  <si>
    <t>ESRA GÜMÜŞ</t>
  </si>
  <si>
    <t>ZEYNEP ÇAKAL</t>
  </si>
  <si>
    <t>MUSTAFA GEZER</t>
  </si>
  <si>
    <t>YUSUF GEZER</t>
  </si>
  <si>
    <t>YAKUP ETHEM ŞENYILDIZ</t>
  </si>
  <si>
    <t>KRK</t>
  </si>
  <si>
    <t>HÜSEYİN TAŞ</t>
  </si>
  <si>
    <t>YAĞIZ ALP UGUN</t>
  </si>
  <si>
    <t>KCL</t>
  </si>
  <si>
    <t>GÖKÇEN UĞURLU</t>
  </si>
  <si>
    <t>ELİF HANZADE ASLAN</t>
  </si>
  <si>
    <t>DİLARA ÇAKIL</t>
  </si>
  <si>
    <t>ZEHRA KEÇİLİOĞLU</t>
  </si>
  <si>
    <t>SARP ÜLGEN KARAKAYA</t>
  </si>
  <si>
    <t>HÜSEYİN ALİ YILDIZ</t>
  </si>
  <si>
    <t>TUNA VATANSEVER</t>
  </si>
  <si>
    <t>ENES KARGILI</t>
  </si>
  <si>
    <t>AHMET KAAN AKPINAR</t>
  </si>
  <si>
    <t>SVS</t>
  </si>
  <si>
    <t>KEREM METE GÖZÜKÜÇÜK</t>
  </si>
  <si>
    <t>EBUBEKİR İNCE</t>
  </si>
  <si>
    <t>AHMET EMİN ÖZCAN</t>
  </si>
  <si>
    <t>ELİF TUNCER</t>
  </si>
  <si>
    <t>MELİKE YİĞİT</t>
  </si>
  <si>
    <t>ECRİN BULUT</t>
  </si>
  <si>
    <t>YUNUS EMRE EKREM</t>
  </si>
  <si>
    <t>ZAFER ESERTAŞ</t>
  </si>
  <si>
    <t>ÖMER ERDURAN</t>
  </si>
  <si>
    <t>OZAN ŞİMŞEK</t>
  </si>
  <si>
    <t>İPEK UĞUR</t>
  </si>
  <si>
    <t>ZEYNEP ÖZÇELİK</t>
  </si>
  <si>
    <t>ZEYNEP ÇOBAN</t>
  </si>
  <si>
    <t>ESK</t>
  </si>
  <si>
    <t>ELİF SÜMEYYE ÖZMEN</t>
  </si>
  <si>
    <t>BEYZA KISA</t>
  </si>
  <si>
    <t>ZEYNEP NİDA VARDAR</t>
  </si>
  <si>
    <t>EYLÜL YILMAZ</t>
  </si>
  <si>
    <t>MEHMET VURAL</t>
  </si>
  <si>
    <t>MUHAMMED TALHA YÜCEL</t>
  </si>
  <si>
    <t>RÜZGAR BOZACI</t>
  </si>
  <si>
    <t>BURAK BEZENMİŞ</t>
  </si>
  <si>
    <t>M.YUSUF ÖZTEKİN</t>
  </si>
  <si>
    <t>ELİF BEYZA AKDEMİR</t>
  </si>
  <si>
    <t>HİRANUR KORKUT</t>
  </si>
  <si>
    <t>HÜMEYRA ULUÇ</t>
  </si>
  <si>
    <t>E/K</t>
  </si>
  <si>
    <t>GR. DER.</t>
  </si>
  <si>
    <t>OZAN ERDEM</t>
  </si>
  <si>
    <t>AYNUR CANGİR</t>
  </si>
  <si>
    <t>BUSENUR ÖNDER</t>
  </si>
  <si>
    <t>UMUT BALIK</t>
  </si>
  <si>
    <t>TAYYİP YUSUF</t>
  </si>
  <si>
    <t>TAHA KAAN DUMAN</t>
  </si>
  <si>
    <t>AYBÜKE BANU ŞİMŞEK</t>
  </si>
  <si>
    <t>DEFNE KARAOĞLU</t>
  </si>
  <si>
    <t>EZEL ARSLAN</t>
  </si>
  <si>
    <t>ELİF DUMAN</t>
  </si>
  <si>
    <t>SKR</t>
  </si>
  <si>
    <t>BERRA AKICI</t>
  </si>
  <si>
    <t>NİĞDA İN</t>
  </si>
  <si>
    <t>HATİCE ELİF GÜVELİ</t>
  </si>
  <si>
    <t>ELA DIZMAN</t>
  </si>
  <si>
    <t>EZGİ ATA</t>
  </si>
  <si>
    <t>ELA AKGÜN</t>
  </si>
  <si>
    <t>BORAN YİĞİT NAS</t>
  </si>
  <si>
    <t>ÖMER MERT ÜÇÜNCÜ</t>
  </si>
  <si>
    <t>YAĞIZ YENİŞENOL</t>
  </si>
  <si>
    <t>MEHMET TALHA KOÇAK</t>
  </si>
  <si>
    <t>DEMİR SERT</t>
  </si>
  <si>
    <t>MARK PARDO</t>
  </si>
  <si>
    <t>ZEYNEP SANDIKÇIOĞLU</t>
  </si>
  <si>
    <t>ARDA SARIASLAN</t>
  </si>
  <si>
    <t>MUSTAFA IŞIK ALYAPRAK</t>
  </si>
  <si>
    <t>ATA SARPER CİHAN</t>
  </si>
  <si>
    <t>DENİZ ERTUĞ</t>
  </si>
  <si>
    <t>ECEMSU ÇİÇEK</t>
  </si>
  <si>
    <t>GÜLCE KARABIYIK</t>
  </si>
  <si>
    <t>BERİL GÖNENÇ</t>
  </si>
  <si>
    <t>MERYEM ECRİN ŞENTÜRK</t>
  </si>
  <si>
    <t>ZEYNEP GÖNENÇ</t>
  </si>
  <si>
    <t>MUHAMMET BERAT YILDIZ</t>
  </si>
  <si>
    <t>MEHMET EYMEN KILIÇ</t>
  </si>
  <si>
    <t>ÇAĞIN YİĞİT GÖKGÖZ</t>
  </si>
  <si>
    <t>EGEMEN SULU</t>
  </si>
  <si>
    <t>SUALP DOĞDU</t>
  </si>
  <si>
    <t>KUTAY GÜL</t>
  </si>
  <si>
    <t>KRL</t>
  </si>
  <si>
    <t>ELİFNAZ DİNÇER</t>
  </si>
  <si>
    <t>MERYEM NİSA MUSALLİ</t>
  </si>
  <si>
    <t>ÜLKÜECEM PEHLİVAN</t>
  </si>
  <si>
    <t>ERDEM KAHRAMAN</t>
  </si>
  <si>
    <t>ARDA ÜZEL</t>
  </si>
  <si>
    <t>EMİR YALÇIN PEHLİVAN</t>
  </si>
  <si>
    <t>MNS</t>
  </si>
  <si>
    <t>BATU ALTINTAŞ</t>
  </si>
  <si>
    <t>EFE ALTINTAŞ</t>
  </si>
  <si>
    <t>MEHMET ÖZGÖN</t>
  </si>
  <si>
    <t>BATUHAN BOSTAN</t>
  </si>
  <si>
    <t>DURU KIRBAÇ</t>
  </si>
  <si>
    <t>AYSİMA GÜN</t>
  </si>
  <si>
    <t>AYŞE İZEL BİLGİÇ</t>
  </si>
  <si>
    <t>AYTEN CEREN KAHRAMAN</t>
  </si>
  <si>
    <t>BUSE KOÇAK</t>
  </si>
  <si>
    <t>EBRAR KURT</t>
  </si>
  <si>
    <t>ECRİN MELİKE AKSU</t>
  </si>
  <si>
    <t>ELİF ECE AKYÜREK</t>
  </si>
  <si>
    <t>ELİZAN BAŞAR</t>
  </si>
  <si>
    <t>GÜLNUR ÜNAL</t>
  </si>
  <si>
    <t>NİL BAŞARAN</t>
  </si>
  <si>
    <t>ASAF TAHA EKER</t>
  </si>
  <si>
    <t>EGEMEN SUAT DOKUR</t>
  </si>
  <si>
    <t>ELYASA EREN SÖNMEZ</t>
  </si>
  <si>
    <t>KAAN SENEM</t>
  </si>
  <si>
    <t>MUHAMMED CAN BİLGE</t>
  </si>
  <si>
    <t>ELVİN KALE</t>
  </si>
  <si>
    <t>ESMA TAŞDAN</t>
  </si>
  <si>
    <t>AZRA USTA</t>
  </si>
  <si>
    <t>SEDEF YILDIRIM</t>
  </si>
  <si>
    <t>ADA KOCABAŞ</t>
  </si>
  <si>
    <t>ŞÜKRAN ERVA İNCİ</t>
  </si>
  <si>
    <t>ELİZ NEHİR ŞAHİN</t>
  </si>
  <si>
    <t>DOĞA KOCACENK</t>
  </si>
  <si>
    <t>SELEN IRMAK KOVAÇ</t>
  </si>
  <si>
    <t>ESMANUR BİNGÖL</t>
  </si>
  <si>
    <t>BATIN GÜLER</t>
  </si>
  <si>
    <t>KAAN BEYZAT TUNA</t>
  </si>
  <si>
    <t>KAYRA GÜRSES</t>
  </si>
  <si>
    <t>MUSTAFA BAHRİ YEKER</t>
  </si>
  <si>
    <t>ALİ KESKİN</t>
  </si>
  <si>
    <t>YALOVA BLD. SPOR</t>
  </si>
  <si>
    <t>MEHMET ALİ TANYOL</t>
  </si>
  <si>
    <t>BÜŞRA NAZAR</t>
  </si>
  <si>
    <t>EYLÜL HÜMA MAHİM</t>
  </si>
  <si>
    <t>CEYLİNGÜL ARABACI</t>
  </si>
  <si>
    <t>İBRAHİM NAZAR</t>
  </si>
  <si>
    <t>YUSUF OLGUN</t>
  </si>
  <si>
    <t>CANER YASİN GÜNEŞ</t>
  </si>
  <si>
    <t>EMİR ÖZDEMİR</t>
  </si>
  <si>
    <t>AHMET ÇINAR KİRAZ</t>
  </si>
  <si>
    <t>EMİR BERK KURU</t>
  </si>
  <si>
    <t>MEHMET FATİH BOZAN</t>
  </si>
  <si>
    <t>EYMEN AKKURT</t>
  </si>
  <si>
    <t>ALİ EFE GÜLER</t>
  </si>
  <si>
    <t>CİHAN UĞURLUCAN</t>
  </si>
  <si>
    <t>ÖMER AKBOĞA</t>
  </si>
  <si>
    <t>NEHİR AKSU</t>
  </si>
  <si>
    <t>MANİSA GSİMSK</t>
  </si>
  <si>
    <t>SNP</t>
  </si>
  <si>
    <t>ÖMER ÖZEN</t>
  </si>
  <si>
    <t>DEFNE ANIK</t>
  </si>
  <si>
    <t>MASAL ÇAYIR</t>
  </si>
  <si>
    <t>ZEHRA ÖZBİLGİ</t>
  </si>
  <si>
    <t>MUHAMMET YILDIZ</t>
  </si>
  <si>
    <t>MERTCAN BALLAROĞLU</t>
  </si>
  <si>
    <t>SEFA AKSOY</t>
  </si>
  <si>
    <t>MİRAÇ YILDIZ</t>
  </si>
  <si>
    <t>ELİF SEZEN</t>
  </si>
  <si>
    <t>ELİF CEYLAN</t>
  </si>
  <si>
    <t>ELVİN DÜRGEN</t>
  </si>
  <si>
    <t>ALPEREN ÜSTÜNDAĞ</t>
  </si>
  <si>
    <t>KUTLUAY KAMA</t>
  </si>
  <si>
    <t>ABDULKADİR BAŞTÜRK</t>
  </si>
  <si>
    <t>FAHRETTİN KÜÇÜK</t>
  </si>
  <si>
    <t>AZİZE ALVAN</t>
  </si>
  <si>
    <t>ADY</t>
  </si>
  <si>
    <t>NECMİYE KARLI</t>
  </si>
  <si>
    <t>ELANUR ERTAŞ</t>
  </si>
  <si>
    <t>TUANA AKSOY</t>
  </si>
  <si>
    <t>ZEYNEP NAZ EKER</t>
  </si>
  <si>
    <t>IRMAK PİŞKİNOĞLU</t>
  </si>
  <si>
    <t>ÖZGE ARI</t>
  </si>
  <si>
    <t>TALİA VURAL</t>
  </si>
  <si>
    <t>ÖYKÜ KUBİLAY</t>
  </si>
  <si>
    <t>ECE NAZ AÇIKGÖZ</t>
  </si>
  <si>
    <t>HÜSEYİN ÇAĞRI TORPİL</t>
  </si>
  <si>
    <t>MERT ÇALIŞKAN</t>
  </si>
  <si>
    <t>BERKAY GÜLER</t>
  </si>
  <si>
    <t>BARTU ÇABIK</t>
  </si>
  <si>
    <t>ZEHRA DURSUN</t>
  </si>
  <si>
    <t>NVŞ</t>
  </si>
  <si>
    <t>AYŞEGÜL YILMAZ</t>
  </si>
  <si>
    <t>HATİCE NUR YILMAZ</t>
  </si>
  <si>
    <t>BÜŞRA ÖZMENEKŞE</t>
  </si>
  <si>
    <t>BUĞLEM ŞİMŞEK</t>
  </si>
  <si>
    <t>TURNA TÜREKTEN</t>
  </si>
  <si>
    <t>İBRAHİM TAHA BAYRAK</t>
  </si>
  <si>
    <t>YİĞİT LUTFİ ARIKAL</t>
  </si>
  <si>
    <t>ALİ RIZA ÖZMENEKŞE</t>
  </si>
  <si>
    <t>İPEK ERTUNA</t>
  </si>
  <si>
    <t>NEHİR DUYURAN</t>
  </si>
  <si>
    <t>SELİN AKYÜZ</t>
  </si>
  <si>
    <t>BERRA ARIKAN</t>
  </si>
  <si>
    <t>ÇORUM ARENA SPOR</t>
  </si>
  <si>
    <t>ŞAFAKTEPE SK</t>
  </si>
  <si>
    <t>DURU ŞENDOĞAN</t>
  </si>
  <si>
    <t>FINDIKLI 1974 SPOR</t>
  </si>
  <si>
    <t xml:space="preserve">1955 BATMAN BLD. SPOR </t>
  </si>
  <si>
    <t>SAKARYA B.ŞEHİR BLD. SPOR</t>
  </si>
  <si>
    <t>GÖKÇE BAKİ</t>
  </si>
  <si>
    <t>KOCAELİ GSIM</t>
  </si>
  <si>
    <t>GÜLCE DÖNMEZ</t>
  </si>
  <si>
    <t>PEMA KOLEJİ SPOR</t>
  </si>
  <si>
    <t>KAREN GÜRBÜZ</t>
  </si>
  <si>
    <t>NAZLI ŞAHAN</t>
  </si>
  <si>
    <t>GENÇLİKSPOR ÇORUM</t>
  </si>
  <si>
    <t>NEHİR DOYURAN</t>
  </si>
  <si>
    <t>ÖZLEM KÖSEOĞLU</t>
  </si>
  <si>
    <t>ZEYNEP DURAN</t>
  </si>
  <si>
    <t>LÜLEBURGAZ ZİRVE SPOR</t>
  </si>
  <si>
    <t xml:space="preserve">KONYA </t>
  </si>
  <si>
    <t>SERRA HAS</t>
  </si>
  <si>
    <t>ADANA GENÇLİK SPOR</t>
  </si>
  <si>
    <t>ZEHRA HİLAL ÖLMEZ</t>
  </si>
  <si>
    <t>ECE BAYRAKTAROĞLU</t>
  </si>
  <si>
    <t>ÇAĞDAŞ KOLEJLİLER SPOR</t>
  </si>
  <si>
    <t>NİĞDE GENÇLİK SPOR</t>
  </si>
  <si>
    <t xml:space="preserve">YALOVA BLD. SPOR </t>
  </si>
  <si>
    <t xml:space="preserve">YILDIZ RAKETLER SPOR </t>
  </si>
  <si>
    <t>EYLÜL YALÇINKAYA</t>
  </si>
  <si>
    <t>YALÇINKAYA EĞİTİM SPOR</t>
  </si>
  <si>
    <t>DAMLA NUR ALPAR</t>
  </si>
  <si>
    <t>FENERBAHÇE SPOR</t>
  </si>
  <si>
    <t>D.S.İ BENT S.K</t>
  </si>
  <si>
    <t>ELİF ASYA TAVAN</t>
  </si>
  <si>
    <t>SELEN NAZ EKER</t>
  </si>
  <si>
    <t>AZRA BABAOĞLU</t>
  </si>
  <si>
    <t>ARNİSA ŞEKER</t>
  </si>
  <si>
    <t>ELİF DUGAN</t>
  </si>
  <si>
    <t>EDİRNE YURDUM SPOR</t>
  </si>
  <si>
    <t>ÇAYKUR RİZE SPOR</t>
  </si>
  <si>
    <t>ELA AKDOĞAN</t>
  </si>
  <si>
    <t>YAREN ALBAYRAK</t>
  </si>
  <si>
    <t>CEMRE İPEK YÜTÜK</t>
  </si>
  <si>
    <t>YAĞMUR YALÇINKAYA</t>
  </si>
  <si>
    <t>NİSA GÜN</t>
  </si>
  <si>
    <t>RANA ZEREN KÖSE</t>
  </si>
  <si>
    <t>ZEYNEP KALKAN</t>
  </si>
  <si>
    <t>ZEYNEP POLAT</t>
  </si>
  <si>
    <t>ONUR DURAN</t>
  </si>
  <si>
    <t>YİĞİT CAN KAYA</t>
  </si>
  <si>
    <t>AHMET ŞAHAN</t>
  </si>
  <si>
    <t>ISPARTES SPOR</t>
  </si>
  <si>
    <t>AKIŞ TUĞRA ÇARIYEV</t>
  </si>
  <si>
    <t>ATLAS TUTUK</t>
  </si>
  <si>
    <t>CAN DAVİD KASPİ</t>
  </si>
  <si>
    <t>BEYOĞLUSPOR</t>
  </si>
  <si>
    <t>DORUK ŞENDOĞAN</t>
  </si>
  <si>
    <t>EMİR PEHLİVAN</t>
  </si>
  <si>
    <t>HASAN TALHA YAVUZ</t>
  </si>
  <si>
    <t>KAAN DUMAN</t>
  </si>
  <si>
    <t>KUZEY GÜNDOĞDU</t>
  </si>
  <si>
    <t>MEHMET SALİH KAYA</t>
  </si>
  <si>
    <t>MASA TENİSİ MASTERS SPOR</t>
  </si>
  <si>
    <t>MUSTAFA YILDIRIM</t>
  </si>
  <si>
    <t>ÖMER TALHA ASLAN</t>
  </si>
  <si>
    <t>SALİH EREN YILDIRIM</t>
  </si>
  <si>
    <t>GİRESUN GSK</t>
  </si>
  <si>
    <t>SELMAN ARSLAN</t>
  </si>
  <si>
    <t>UMUT ŞAN</t>
  </si>
  <si>
    <t>YİĞİT HÜSEYİN SUBAŞI</t>
  </si>
  <si>
    <t>KAYSERİ SPOR A.Ş. SPOR</t>
  </si>
  <si>
    <t>SELİM ÖZYUVA</t>
  </si>
  <si>
    <t>SEMİH KAHRAMAN</t>
  </si>
  <si>
    <t>ALİ TAHA YENİHAYAT</t>
  </si>
  <si>
    <t>MUSTAFA YİĞİT GÜRBÜZ</t>
  </si>
  <si>
    <t>ÇINAR HÜSEYİN ÇEKEN</t>
  </si>
  <si>
    <t>İSTANBUL GENÇLİK SPOR</t>
  </si>
  <si>
    <t>EMİR KAHRAMAN</t>
  </si>
  <si>
    <t>YUSUF EFE GÜL</t>
  </si>
  <si>
    <t>YUNUS BURAK SULAK</t>
  </si>
  <si>
    <t>ALPER AYDIN</t>
  </si>
  <si>
    <t>KUDRET GÜLMEZLER</t>
  </si>
  <si>
    <t>DENİZLİ BBSK</t>
  </si>
  <si>
    <t>ÖMER MUSAB TOY</t>
  </si>
  <si>
    <t>ADİL TAHA ADAK</t>
  </si>
  <si>
    <t>İSHAK TARHAN</t>
  </si>
  <si>
    <t>SAMİ DURAK</t>
  </si>
  <si>
    <t>ALİ UYGAR YILDIRICI</t>
  </si>
  <si>
    <t>YİĞİT BOLAT</t>
  </si>
  <si>
    <t>MUSTAFA KAYRA TURAN</t>
  </si>
  <si>
    <t>SELİM AZAZİ</t>
  </si>
  <si>
    <t>BERRA ÖZ</t>
  </si>
  <si>
    <t>ELİF İKRA KEYFLİ</t>
  </si>
  <si>
    <t>SALİH TOMAÇ</t>
  </si>
  <si>
    <t>TRB</t>
  </si>
  <si>
    <t>BERAT KIZKABAN</t>
  </si>
  <si>
    <t>MEHMET EMİN TOMAÇ</t>
  </si>
  <si>
    <t>MUSTAFA EFE ALAYBEYOĞLU</t>
  </si>
  <si>
    <t>KNY</t>
  </si>
  <si>
    <t>MUHAMMED ÖLMEZ</t>
  </si>
  <si>
    <t>ENES ÇINAROĞLU</t>
  </si>
  <si>
    <t>NESRİN İREM ALAYBEYOĞLU</t>
  </si>
  <si>
    <t>EYMEN KARA</t>
  </si>
  <si>
    <t>ÖMER AYAZ YILDIZ</t>
  </si>
  <si>
    <t>YUSUF DURSUN KOCA</t>
  </si>
  <si>
    <t>BERA AKİF KALKAN</t>
  </si>
  <si>
    <t>MUHAMMED YASİR TORU</t>
  </si>
  <si>
    <t>FATMA İSRA ÖZKAN</t>
  </si>
  <si>
    <t>ELANUR ALAÇAM</t>
  </si>
  <si>
    <t>SÜEDA SİVAS</t>
  </si>
  <si>
    <t>ESLEM ÇAVŞAK</t>
  </si>
  <si>
    <t>ZÜMRA KALKAN</t>
  </si>
  <si>
    <t>KÜBRA YERLİKAYA</t>
  </si>
  <si>
    <t>HAZAL ERSOY</t>
  </si>
  <si>
    <t>AMS</t>
  </si>
  <si>
    <t>FURKAN EMRE DÖNMEZ</t>
  </si>
  <si>
    <t>İBRAHİM ENES HOZANTAS</t>
  </si>
  <si>
    <t>ENES ASANI</t>
  </si>
  <si>
    <t>ÇUKUROVA ÜNİV. (A)</t>
  </si>
  <si>
    <t>NİHAL ÖZKAYNAK</t>
  </si>
  <si>
    <t>SILA ÖZÇELİK</t>
  </si>
  <si>
    <t>EFDAL KESKİN</t>
  </si>
  <si>
    <t>SALİH KAYA</t>
  </si>
  <si>
    <t>MİNA DEMİREL</t>
  </si>
  <si>
    <t>SRT</t>
  </si>
  <si>
    <t>BERRA BETÜL ERDEMCİ</t>
  </si>
  <si>
    <t>MUHAMMED KORKMAZ</t>
  </si>
  <si>
    <t>AHMET İLBAŞ</t>
  </si>
  <si>
    <t>HÜSEYİN DAĞTEKİN</t>
  </si>
  <si>
    <t>GÖRKEM KORKUTATA</t>
  </si>
  <si>
    <t>MUHAMMED MEHDİ ASLANCI</t>
  </si>
  <si>
    <t>EMRULLAH ŞANLI</t>
  </si>
  <si>
    <t>HARUN ÖZALP</t>
  </si>
  <si>
    <t>MUHAMMED ASLANCI</t>
  </si>
  <si>
    <t>ÜVEYS ASLANCI</t>
  </si>
  <si>
    <t>MUHAMMED ENES SAYTEKİN</t>
  </si>
  <si>
    <t>MUSTAFA ÇEKMEK</t>
  </si>
  <si>
    <t>DİCLE NAS</t>
  </si>
  <si>
    <t>ELİF EROL</t>
  </si>
  <si>
    <t>EVİN EP</t>
  </si>
  <si>
    <t>AYZA SUDE KIZILAY</t>
  </si>
  <si>
    <t>ECRİN ATASEVER</t>
  </si>
  <si>
    <t>LEYLANUR ATASEVER</t>
  </si>
  <si>
    <t>SARA AĞILDAY</t>
  </si>
  <si>
    <t>HATİCE ECRİN FİDAN</t>
  </si>
  <si>
    <t>TUSEM FİDAN</t>
  </si>
  <si>
    <t>ELA KANİOĞLU</t>
  </si>
  <si>
    <t>MUHAMMED SEFA DEMİR</t>
  </si>
  <si>
    <t>SUHEYB DOĞAN</t>
  </si>
  <si>
    <t>HÜSEYİN BALCIOĞLU</t>
  </si>
  <si>
    <t>İSMAİL TARHAN</t>
  </si>
  <si>
    <t>MUHAMMED BİLAL ARTUKOĞLI</t>
  </si>
  <si>
    <t>EFE OLGUNDENİZ</t>
  </si>
  <si>
    <t>ÖMER SERDAR</t>
  </si>
  <si>
    <t>OĞUZ ÇAĞATAY</t>
  </si>
  <si>
    <t>SERTAÇ MUHAMMED KÖNÜÇ</t>
  </si>
  <si>
    <t>KRB</t>
  </si>
  <si>
    <t>MUHAMMET ENES GÜL</t>
  </si>
  <si>
    <t>MUSTAFA KALKAN</t>
  </si>
  <si>
    <t>IĞD</t>
  </si>
  <si>
    <t>MURAT TURAN</t>
  </si>
  <si>
    <t>CENGİZ KAYA</t>
  </si>
  <si>
    <t>EMİRHAN PULCA</t>
  </si>
  <si>
    <t>MUHAMMED EMİR ÖZEN</t>
  </si>
  <si>
    <t>ERDEM CANDAN</t>
  </si>
  <si>
    <t>BNG</t>
  </si>
  <si>
    <t>BERAT BUĞDA</t>
  </si>
  <si>
    <t>AHMET AYRAÇ</t>
  </si>
  <si>
    <t>EMRULLAH BOLLUK</t>
  </si>
  <si>
    <t>MUHAMMED EMİN BAŞÇİ</t>
  </si>
  <si>
    <t>MELİKE AYRAÇ</t>
  </si>
  <si>
    <t>HAYRUNNİSA ÇOBAN</t>
  </si>
  <si>
    <t>EVİN MENGÜ</t>
  </si>
  <si>
    <t>RABİA YATAĞAN</t>
  </si>
  <si>
    <t>ÜMMÜ GÜLSÜM BOZKURT</t>
  </si>
  <si>
    <t>ERVANUR GENÇ</t>
  </si>
  <si>
    <t>KUTLUBEY OKULLARI (B)</t>
  </si>
  <si>
    <t>BŞB ANKARA SPOR (A)</t>
  </si>
  <si>
    <t>BÜYÜKŞEHİR BLD. SPOR (A)</t>
  </si>
  <si>
    <t>UMUDUMUZ ÖZEL SPORCULAR (A)</t>
  </si>
  <si>
    <t>BATMAN GENÇLİK SPOR (A)</t>
  </si>
  <si>
    <t>BOLU GSİMSK (A)</t>
  </si>
  <si>
    <t>ÇORUM BLD. SPOR (B)</t>
  </si>
  <si>
    <t>DSİ BENTSPOR (A)</t>
  </si>
  <si>
    <t>IĞDIR GSİMSK (A)</t>
  </si>
  <si>
    <t>BAHÇELİEVLER BLD. SPOR (A)</t>
  </si>
  <si>
    <t>FENERBAHÇE VMTSK (A)</t>
  </si>
  <si>
    <t>MT GELİŞİM SPOR (A)</t>
  </si>
  <si>
    <t>SULTANGAZİ BLD. SPOR (A)</t>
  </si>
  <si>
    <t>ALTAY SPOR (A)</t>
  </si>
  <si>
    <t>DÜNDAR ÖZEL SPORCULAR (A)</t>
  </si>
  <si>
    <t>LÜLEBURGAZ ZİRVE SPOR  (A)</t>
  </si>
  <si>
    <t>B.B.KAĞITSPOR (A)</t>
  </si>
  <si>
    <t>B.B.KAĞITSPOR (B)</t>
  </si>
  <si>
    <t>KOCAELİ GSİMSK (A)</t>
  </si>
  <si>
    <t>KONYA GSIMSK (A)</t>
  </si>
  <si>
    <t>AKHİSAR BLD. SPOR (A)</t>
  </si>
  <si>
    <t>MANİSA GSİMSK (A)</t>
  </si>
  <si>
    <t>BODRUMSPOR (B)</t>
  </si>
  <si>
    <t>NEVŞEHİR GSİMSK (A)</t>
  </si>
  <si>
    <t>ANADOLU ASLANLARI (A)</t>
  </si>
  <si>
    <t>ANADOLU ASLANLARI (B)</t>
  </si>
  <si>
    <t>SİİRT GENÇLİK VE SPOR (A)</t>
  </si>
  <si>
    <t>SİİRT GENÇLİK VE SPOR (B)</t>
  </si>
  <si>
    <t>SİVAS OKÇULUK SPOR (A)</t>
  </si>
  <si>
    <t>UŞAK GSİMSK (A)</t>
  </si>
  <si>
    <t>UŞAK SPOR (A)</t>
  </si>
  <si>
    <t>UŞAK SPOR (B)</t>
  </si>
  <si>
    <t>BESNİ GENÇLİK SPOR (A)</t>
  </si>
  <si>
    <t>BAŞAK KOLEJİ (A)</t>
  </si>
  <si>
    <t>BARTIN GENÇLİK SPOR (A)</t>
  </si>
  <si>
    <t>YÜKSELEN GENÇLİK SPOR (B)</t>
  </si>
  <si>
    <t>İSTANBUL VMT (A)</t>
  </si>
  <si>
    <t>İTÜ GVO SK (A)</t>
  </si>
  <si>
    <t>HENDEK OLİMPİK SPOR (A)</t>
  </si>
  <si>
    <t>LÜLEBURGAZ ZİRVE SPOR (B)</t>
  </si>
  <si>
    <t>NEVŞEHİR GSİMSK (B)</t>
  </si>
  <si>
    <t>SAKARYA B. ŞEHİR BLD. SPOR (A)</t>
  </si>
  <si>
    <t>OĞUZHAN DURAN</t>
  </si>
  <si>
    <t>DÜZCE BLD. SPOR AKADEMİSİ (A)</t>
  </si>
  <si>
    <t>DZC</t>
  </si>
  <si>
    <t>OSMAN KAYRA SARAÇOĞLU</t>
  </si>
  <si>
    <t>ALPEREN YASİN BAL</t>
  </si>
  <si>
    <t>KAĞAN BAŞ</t>
  </si>
  <si>
    <t>İSTANBUL DSİ SPOR (A)</t>
  </si>
  <si>
    <t>ALİ KEMAL BUCAK</t>
  </si>
  <si>
    <t>MEVLÜT EFE ACER</t>
  </si>
  <si>
    <t>İSTANBUL DSİ SPOR (B)</t>
  </si>
  <si>
    <t>KEREM KUYULU</t>
  </si>
  <si>
    <t>AKİF EYMEN TURAN</t>
  </si>
  <si>
    <t>YAĞMUR YİĞİT</t>
  </si>
  <si>
    <t>BAHAR TUNÇOK</t>
  </si>
  <si>
    <t>ZEYNEP AKYÜZ</t>
  </si>
  <si>
    <t>RABİA UYSAL</t>
  </si>
  <si>
    <t>YAĞMUR BOYACIOĞLU</t>
  </si>
  <si>
    <t>SULTAN DEFNE BAYRAKTAR</t>
  </si>
  <si>
    <t>BENGİSU ERDUĞAN</t>
  </si>
  <si>
    <t>ECRİN KÖRÇOBAN</t>
  </si>
  <si>
    <t>ECRİN FİDAN</t>
  </si>
  <si>
    <t>NEHİR GÖHER SALTÜRK</t>
  </si>
  <si>
    <t>ZEYNEP ÇALIŞKAN</t>
  </si>
  <si>
    <t>AYBUKE BANU ŞİMŞEK</t>
  </si>
  <si>
    <t>EYLÜL ECE BECER</t>
  </si>
  <si>
    <t>ELİF ÜNLÜ</t>
  </si>
  <si>
    <t>NEHİR BOLAT</t>
  </si>
  <si>
    <t>ELİF SARE AKDANALI</t>
  </si>
  <si>
    <t>EZGİ TUŞEK</t>
  </si>
  <si>
    <t>DYB</t>
  </si>
  <si>
    <t>MELEK CESUR</t>
  </si>
  <si>
    <t>IRMAK BURAKMAK</t>
  </si>
  <si>
    <t>ASLI ATEŞ</t>
  </si>
  <si>
    <t>DAMLA BOZTEKİN</t>
  </si>
  <si>
    <t>SUDENUR BURAKMAK</t>
  </si>
  <si>
    <t>HÜMEYRA BOZTEKİN</t>
  </si>
  <si>
    <t>BÜŞRA YUKUŞ</t>
  </si>
  <si>
    <t>ASİYE BİNEN</t>
  </si>
  <si>
    <t>HOMAYRA ÜÇER</t>
  </si>
  <si>
    <t>ZELAL EFE</t>
  </si>
  <si>
    <t>ZEYNEP CAN</t>
  </si>
  <si>
    <t>NİSANUR BAZANCİR</t>
  </si>
  <si>
    <t>EFTELYA KELEŞ</t>
  </si>
  <si>
    <t>SARİN TAYFUR</t>
  </si>
  <si>
    <t>ZEYNEP ECEM ENSARİOĞLU</t>
  </si>
  <si>
    <t>ŞİLA ULUDAĞ</t>
  </si>
  <si>
    <t>MİRA OLGUN</t>
  </si>
  <si>
    <t>BERRA TUNA</t>
  </si>
  <si>
    <t>HİRANUR TOPKAYA</t>
  </si>
  <si>
    <t>SÜMEYYE DERYA KORKMAZ</t>
  </si>
  <si>
    <t>FATMANUR DEMİRCİ</t>
  </si>
  <si>
    <t>ASUDE AKSOY</t>
  </si>
  <si>
    <t>GAMZE TEKİN</t>
  </si>
  <si>
    <t>HKR</t>
  </si>
  <si>
    <t>ZELAL ÖZER</t>
  </si>
  <si>
    <t>NALİN ÖZER</t>
  </si>
  <si>
    <t>BERİTAN RÜMEYSA ERSÖZ</t>
  </si>
  <si>
    <t>ELİF GÜR</t>
  </si>
  <si>
    <t>DILVİN GÜR</t>
  </si>
  <si>
    <t>BERİTAN BOR</t>
  </si>
  <si>
    <t>KST</t>
  </si>
  <si>
    <t>ŞEYMA FIRAT</t>
  </si>
  <si>
    <t>BÜŞRA NUR ÜNAL</t>
  </si>
  <si>
    <t>MERYEM İREM GÜÇLÜ</t>
  </si>
  <si>
    <t>ŞEVVİN NUR ÇELİKBAŞ</t>
  </si>
  <si>
    <t>RİZ</t>
  </si>
  <si>
    <t>ELİF ASYA HOCAOĞLU</t>
  </si>
  <si>
    <t>SUDENAZ YILDIZ</t>
  </si>
  <si>
    <t>ÖYKÜ ÇALIŞKAN</t>
  </si>
  <si>
    <t>NİSA PALABIYIK</t>
  </si>
  <si>
    <t>TUĞBA BALABAN</t>
  </si>
  <si>
    <t>SELİN KAVAS</t>
  </si>
  <si>
    <t>ADA MORAL</t>
  </si>
  <si>
    <t>ZEYNEP TUANA ÖZCAN</t>
  </si>
  <si>
    <t>DİCLE ÖDEMİŞ</t>
  </si>
  <si>
    <t>NEBAHAT AYDIN</t>
  </si>
  <si>
    <t>ŞAFAKTEPE SPOR (A)</t>
  </si>
  <si>
    <t>BURSA B. ŞEHİR BLD. SPOR (B)</t>
  </si>
  <si>
    <t>ARENA SPOR KLUBÜ (A)</t>
  </si>
  <si>
    <t>SİLVAN MTSK (A)</t>
  </si>
  <si>
    <t>SİLVAN MTSK (B)</t>
  </si>
  <si>
    <t>YURDUM GENÇLİK SPOR (A)</t>
  </si>
  <si>
    <t>YURDUM GENÇLİK SPOR (B)</t>
  </si>
  <si>
    <t>ELAZIĞ GENÇLİK SPOR (A)</t>
  </si>
  <si>
    <t>GAZİANTEP BLD. SPOR (A)</t>
  </si>
  <si>
    <t>HAKKARİ MTSK (A)</t>
  </si>
  <si>
    <t>HAKKARİ MTSK (B)</t>
  </si>
  <si>
    <t>KASTAMONU MTSK  (A)</t>
  </si>
  <si>
    <t>KIRIKKALE GSİMSK (A)</t>
  </si>
  <si>
    <t>YALOVA BLD. SPOR (A)</t>
  </si>
  <si>
    <t>YALOVA BLD. SPOR (B)</t>
  </si>
  <si>
    <t>SOMA ZAFER SPOR (A)</t>
  </si>
  <si>
    <t>HATAY SPOR KULÜBÜ (A)</t>
  </si>
  <si>
    <t>BAYRAM BUĞRA ÇETİN</t>
  </si>
  <si>
    <t>MEHMET GÜNGÜT</t>
  </si>
  <si>
    <t>BURAK SEVİNÇ</t>
  </si>
  <si>
    <t>MUHAMMED EMİN KABADI</t>
  </si>
  <si>
    <t>EYMEN YAZGAN</t>
  </si>
  <si>
    <t>TARIK YASİN ŞİMŞEK</t>
  </si>
  <si>
    <t>SARP ÇAĞAN ÖNDER</t>
  </si>
  <si>
    <t>YİĞİT HÜSEYİN ŞİMŞEK</t>
  </si>
  <si>
    <t>ORÇUN ÇELİK</t>
  </si>
  <si>
    <t>MUSTAFA SEÇER</t>
  </si>
  <si>
    <t>MEHMET SEÇER</t>
  </si>
  <si>
    <t>KAAN SEVİNÇ</t>
  </si>
  <si>
    <t>SUAT BOZTEKİN</t>
  </si>
  <si>
    <t>İBRAHİM CAN</t>
  </si>
  <si>
    <t>MUHİTTİN AY</t>
  </si>
  <si>
    <t>MUHAMMED ARAS DEMİR</t>
  </si>
  <si>
    <t>UMUT BULUT NAKÇİ</t>
  </si>
  <si>
    <t>YASİN ONUR UYSAL</t>
  </si>
  <si>
    <t>HÜSEYİN KAPLAN</t>
  </si>
  <si>
    <t>AYAZ KAPLAN</t>
  </si>
  <si>
    <t>SAİT EFE ÇOLAK</t>
  </si>
  <si>
    <t>ONUR DEMİR</t>
  </si>
  <si>
    <t>MUHAMMED ALİ ÜÇER</t>
  </si>
  <si>
    <t>ONUR ARAS ALDEMİR</t>
  </si>
  <si>
    <t>ALİ ÇİÇEKLİ</t>
  </si>
  <si>
    <t>NUMAN ÇELİK</t>
  </si>
  <si>
    <t>YUNUS ARDEN PARÇACI</t>
  </si>
  <si>
    <t>DENİZ ÖZDEMİR</t>
  </si>
  <si>
    <t>MUHAMMED AY</t>
  </si>
  <si>
    <t>FERMAN HARUN BENZİGÜL</t>
  </si>
  <si>
    <t>SERFIRAZ MUSA BENZİGÜL</t>
  </si>
  <si>
    <t>EFEHAN EROL</t>
  </si>
  <si>
    <t>RÜZGAR TURAN</t>
  </si>
  <si>
    <t>MUHAMMED KAYRA DÜLGER</t>
  </si>
  <si>
    <t>BATUHAN KIVRAK</t>
  </si>
  <si>
    <t>MEHMET EREN HANÇER</t>
  </si>
  <si>
    <t>AHMET YASİN KORKMAZ</t>
  </si>
  <si>
    <t>İSHAK MORBONCUK</t>
  </si>
  <si>
    <t>OSMAN AYALP</t>
  </si>
  <si>
    <t>ONUR ALP SAĞIR</t>
  </si>
  <si>
    <t>GRS</t>
  </si>
  <si>
    <t>MELİKŞAH ÖZBİLGİ</t>
  </si>
  <si>
    <t>ONUR RECEP BAKİ</t>
  </si>
  <si>
    <t>KEREM UZUN</t>
  </si>
  <si>
    <t>RIDVAN KEÇECİOĞLU</t>
  </si>
  <si>
    <t>EMİRHAN YILMAZ</t>
  </si>
  <si>
    <t>ARMANÇ RODİN ORAKÇI</t>
  </si>
  <si>
    <t>MUHAMMED HARİS ÖZHAN</t>
  </si>
  <si>
    <t>MUHAMMED ALİ ÖZDEMİR</t>
  </si>
  <si>
    <t>OĞUZHAN ER</t>
  </si>
  <si>
    <t>MUSTAFA DILAGIR SÖNMEZ</t>
  </si>
  <si>
    <t>YUSUF İSLAM ÇİFTÇİ</t>
  </si>
  <si>
    <t>YAVUZ EMRE ÇİFTÇİ</t>
  </si>
  <si>
    <t>SALİH BOZKIR</t>
  </si>
  <si>
    <t>BARAN BOR</t>
  </si>
  <si>
    <t>SÜLEYMAN ERTUŞ</t>
  </si>
  <si>
    <t>YÜCEL TANER DEMİR</t>
  </si>
  <si>
    <t>MAHİR KAYA</t>
  </si>
  <si>
    <t>MUHARREM DENİZ</t>
  </si>
  <si>
    <t>MUHAMMED MALİK DEMİR</t>
  </si>
  <si>
    <t>DAVİD KASPİ</t>
  </si>
  <si>
    <t>EREN GÖKDEMİR</t>
  </si>
  <si>
    <t>KAAN BAL</t>
  </si>
  <si>
    <t>KEREM ELMASOĞLU</t>
  </si>
  <si>
    <t>RAŞİT YAVUZ</t>
  </si>
  <si>
    <t>GÖLBAŞI SPOR (A)</t>
  </si>
  <si>
    <t>ARENA SPOR (A)</t>
  </si>
  <si>
    <t>ARENA SPOR (B)</t>
  </si>
  <si>
    <t>ELAZIĞ GENÇLİK SPOR (B)</t>
  </si>
  <si>
    <t>ÇAĞDAŞ KOLEJLİLER SPOR (A)</t>
  </si>
  <si>
    <t>GAZİANTEP BLD. SPOR (B)</t>
  </si>
  <si>
    <t>GİRESUN GENÇLİK VE SPOR (B)</t>
  </si>
  <si>
    <t>HAKKARİ POLİS GÜCÜ SPOR (A)</t>
  </si>
  <si>
    <t>HAKKARİ POLİS GÜCÜ SPOR (B)</t>
  </si>
  <si>
    <t>KASTAMONU MTSK  (B)</t>
  </si>
  <si>
    <t>SEMİH YÜKSEL</t>
  </si>
  <si>
    <t>Bölge</t>
  </si>
  <si>
    <t xml:space="preserve">SELÇUKLU BLD. SPOR </t>
  </si>
  <si>
    <t xml:space="preserve">MAVİ EGE SPOR </t>
  </si>
  <si>
    <t xml:space="preserve">ÇİLTAR MTSK </t>
  </si>
  <si>
    <t xml:space="preserve">ANTALYASPOR </t>
  </si>
  <si>
    <t xml:space="preserve">ALTAY SPOR </t>
  </si>
  <si>
    <t xml:space="preserve">AKHİSAR BLD. SPOR </t>
  </si>
  <si>
    <t xml:space="preserve">MANİSA GSİMSK </t>
  </si>
  <si>
    <t xml:space="preserve">SOMA ZAFER SPOR </t>
  </si>
  <si>
    <t xml:space="preserve">YURDUM GENÇLİK SPOR </t>
  </si>
  <si>
    <t xml:space="preserve">SİLVAN MTSK </t>
  </si>
  <si>
    <t xml:space="preserve">IĞDIR GSİMSK </t>
  </si>
  <si>
    <t xml:space="preserve">KOCASİNAN BLD. SPOR </t>
  </si>
  <si>
    <t xml:space="preserve">GAZİANTEP BLD. SPOR </t>
  </si>
  <si>
    <t xml:space="preserve">HAKKARİ MTSK </t>
  </si>
  <si>
    <t xml:space="preserve">HAKKARİ POLİS GÜCÜ SPOR </t>
  </si>
  <si>
    <t xml:space="preserve">MERİT GRUP REAL MARDİN </t>
  </si>
  <si>
    <t xml:space="preserve">FENERBAHÇE </t>
  </si>
  <si>
    <t xml:space="preserve">İTÜ GVO SK </t>
  </si>
  <si>
    <t xml:space="preserve">MT MASTERS SPOR </t>
  </si>
  <si>
    <t xml:space="preserve">BURSA B. ŞEHİR BLD. SPOR </t>
  </si>
  <si>
    <t xml:space="preserve">BOLU GSİMSK </t>
  </si>
  <si>
    <t xml:space="preserve">BEYOĞLU SPOR </t>
  </si>
  <si>
    <t xml:space="preserve">LÜLEBURGAZ ZİRVE SPOR  </t>
  </si>
  <si>
    <t xml:space="preserve">ÇAĞDAŞ KOLEJLİLER SPOR </t>
  </si>
  <si>
    <t xml:space="preserve">KARABÜK GSİMSK </t>
  </si>
  <si>
    <t xml:space="preserve">ÇERKEZKÖY BLD. GSK </t>
  </si>
  <si>
    <t>KEREM DENİZ DUMANAY</t>
  </si>
  <si>
    <t xml:space="preserve">ÇORUM BLD. SPOR </t>
  </si>
  <si>
    <t xml:space="preserve">KIRIKKALE GSİMSK </t>
  </si>
  <si>
    <t xml:space="preserve">DÜNDAR ÖZEL SPORCULAR </t>
  </si>
  <si>
    <t>BERRA DURSUN</t>
  </si>
  <si>
    <t xml:space="preserve">KUTLUBEY OKULLARI </t>
  </si>
  <si>
    <t xml:space="preserve">SİNOP DORUK SPOR </t>
  </si>
  <si>
    <t xml:space="preserve">ARENA SPOR </t>
  </si>
  <si>
    <t xml:space="preserve">GENÇLİKSPOR </t>
  </si>
  <si>
    <t xml:space="preserve">GİRESUN GENÇLİK VE SPOR </t>
  </si>
  <si>
    <t xml:space="preserve">BAYBURT GMSK </t>
  </si>
  <si>
    <t>TŞ İLK 8 SIRALAMA</t>
  </si>
  <si>
    <t>Gençler Bölge Yar. TOPLAM</t>
  </si>
  <si>
    <t>GÜRKAN EFE SES</t>
  </si>
  <si>
    <t>KIRKLARELİ GENÇLİK SPOR  (A)</t>
  </si>
  <si>
    <t>YUSUF BURAK BİLGİNER</t>
  </si>
  <si>
    <t>EGEMEN NALBANT</t>
  </si>
  <si>
    <t>KIRKLARELİ GENÇLİK SPOR  (B)</t>
  </si>
  <si>
    <t>KAAN SÜLÜN</t>
  </si>
  <si>
    <t>METE GÜRLÜ</t>
  </si>
  <si>
    <t>ECEM DEMİR</t>
  </si>
  <si>
    <t>NAZLI SU OKKAN</t>
  </si>
  <si>
    <t>YAĞMUR VAROL</t>
  </si>
  <si>
    <t xml:space="preserve">SULTANGAZİ BLD. SPOR </t>
  </si>
  <si>
    <t xml:space="preserve">BÜYÜKŞEHİR BLD. SPOR </t>
  </si>
  <si>
    <t xml:space="preserve">UMUDUMUZ ÖZEL SPORCULAR </t>
  </si>
  <si>
    <t xml:space="preserve">DÜZCE BLD. SPOR AKADEMİSİ </t>
  </si>
  <si>
    <t xml:space="preserve">DSİ BENTSPOR </t>
  </si>
  <si>
    <t xml:space="preserve">BAHÇELİEVLER BLD. SPOR </t>
  </si>
  <si>
    <t xml:space="preserve">FENERBAHÇE VMTSK </t>
  </si>
  <si>
    <t xml:space="preserve">MT GELİŞİM SPOR </t>
  </si>
  <si>
    <t xml:space="preserve">KIRKLARELİ GENÇLİK SPOR  </t>
  </si>
  <si>
    <t xml:space="preserve">TRAKER SPOR </t>
  </si>
  <si>
    <t xml:space="preserve">B.B.KAĞITSPOR </t>
  </si>
  <si>
    <t xml:space="preserve">KOCAELİ GSİMSK </t>
  </si>
  <si>
    <t xml:space="preserve">KONYA GSIMSK </t>
  </si>
  <si>
    <t xml:space="preserve">BODRUMSPOR </t>
  </si>
  <si>
    <t xml:space="preserve">UŞAK GSİMSK </t>
  </si>
  <si>
    <t xml:space="preserve">UŞAK SPOR </t>
  </si>
  <si>
    <t xml:space="preserve">GÖLBAŞI SPOR </t>
  </si>
  <si>
    <t xml:space="preserve">BŞB ANKARA SPOR </t>
  </si>
  <si>
    <t xml:space="preserve">NEVŞEHİR GSİMSK </t>
  </si>
  <si>
    <t xml:space="preserve">SİVAS OKÇULUK SPOR </t>
  </si>
  <si>
    <t xml:space="preserve">TRABZON B. ŞEHİR BLD. SPOR </t>
  </si>
  <si>
    <t xml:space="preserve">BATMAN GENÇLİK SPOR </t>
  </si>
  <si>
    <t xml:space="preserve">YÜKSELEN GENÇLİK SPOR </t>
  </si>
  <si>
    <t xml:space="preserve">ANADOLU ASLANLARI </t>
  </si>
  <si>
    <t xml:space="preserve">SİİRT GENÇLİK VE SPOR </t>
  </si>
  <si>
    <t xml:space="preserve">ELAZIĞ GENÇLİK SPOR </t>
  </si>
  <si>
    <t xml:space="preserve">DPÜ SPOR </t>
  </si>
  <si>
    <t xml:space="preserve">SPİN POİNT SPOR </t>
  </si>
  <si>
    <t xml:space="preserve">ŞEKER 06 SPOR </t>
  </si>
  <si>
    <r>
      <t>En son yapılan</t>
    </r>
    <r>
      <rPr>
        <sz val="9"/>
        <color rgb="FFFF0000"/>
        <rFont val="Arial Narrow"/>
        <family val="2"/>
        <charset val="162"/>
      </rPr>
      <t xml:space="preserve"> </t>
    </r>
    <r>
      <rPr>
        <b/>
        <sz val="9"/>
        <color rgb="FFFF0000"/>
        <rFont val="Arial Narrow"/>
        <family val="2"/>
        <charset val="162"/>
      </rPr>
      <t>Yaş Grupları</t>
    </r>
    <r>
      <rPr>
        <sz val="9"/>
        <color rgb="FFFF0000"/>
        <rFont val="Arial Narrow"/>
        <family val="2"/>
        <charset val="162"/>
      </rPr>
      <t xml:space="preserve"> </t>
    </r>
    <r>
      <rPr>
        <b/>
        <sz val="9"/>
        <color rgb="FFFF0000"/>
        <rFont val="Arial Narrow"/>
        <family val="2"/>
        <charset val="162"/>
      </rPr>
      <t xml:space="preserve">Türkiye Şampiyonasında ilk 8 dereceye giren sporcular, bu sezonda aynı yaş grubunda iseler bölge ferdi yarışmalarına katılmayıp, </t>
    </r>
  </si>
  <si>
    <r>
      <t>Bölge kontenjanları dahilinde direk Milli Takım Seçme Türkiye Şampiyonası Ferdi yarışmalarına katılacaktır.</t>
    </r>
    <r>
      <rPr>
        <sz val="9"/>
        <color theme="1"/>
        <rFont val="Arial Narrow"/>
        <family val="2"/>
        <charset val="162"/>
      </rPr>
      <t xml:space="preserve"> </t>
    </r>
  </si>
  <si>
    <t xml:space="preserve">ŞİLE SPOR </t>
  </si>
  <si>
    <t xml:space="preserve">HENDEK OLİMPİK SPOR </t>
  </si>
  <si>
    <t xml:space="preserve">MESA SPOR </t>
  </si>
  <si>
    <t xml:space="preserve">BUPİLİÇ SPOR </t>
  </si>
  <si>
    <t xml:space="preserve">İSTANBUL VMT </t>
  </si>
  <si>
    <t xml:space="preserve">SAKARYA B. ŞEHİR BLD. SPOR </t>
  </si>
  <si>
    <t xml:space="preserve">LÜLEBURGAZ ZİRVE SPOR </t>
  </si>
  <si>
    <t xml:space="preserve">BARTIN GENÇLİK SPOR </t>
  </si>
  <si>
    <t xml:space="preserve">ÇUKUROVA ÜNİV. </t>
  </si>
  <si>
    <t xml:space="preserve">BAŞAK KOLEJİ </t>
  </si>
  <si>
    <t xml:space="preserve">ŞAFAKTEPE SPOR </t>
  </si>
  <si>
    <t xml:space="preserve">ARENA SPOR KLUBÜ </t>
  </si>
  <si>
    <t xml:space="preserve">KASTAMONU MTSK  </t>
  </si>
  <si>
    <t xml:space="preserve">HATAY SPOR KULÜBÜ </t>
  </si>
  <si>
    <t xml:space="preserve">BESNİ GENÇLİK SPOR </t>
  </si>
  <si>
    <t>ELAZIĞ GENÇLİK SPOR</t>
  </si>
  <si>
    <t xml:space="preserve">2025-26 SEZONU GENÇ KIZ FERDİ KATILIM LİSTESİ </t>
  </si>
  <si>
    <t>Puan</t>
  </si>
  <si>
    <t xml:space="preserve">2025-26 SEZONU GENÇ ERKEK TAKIM KATILIM LİSTESİ </t>
  </si>
  <si>
    <t>NİLAY GÜLLER</t>
  </si>
  <si>
    <t>İSTANBUL SPOR ()</t>
  </si>
  <si>
    <t>FAİK TÜRK</t>
  </si>
  <si>
    <t>CESUR ARICIOĞLU</t>
  </si>
  <si>
    <t>KAAN ÇELİK</t>
  </si>
  <si>
    <t>RESUL TAHA KILIÇ</t>
  </si>
  <si>
    <t>MERT YILMAZ</t>
  </si>
  <si>
    <t>SELAHATTİN KUK</t>
  </si>
  <si>
    <t>ÇAYKUR RİZESPOR (B)</t>
  </si>
  <si>
    <t>MUSTAFA AKYÜREK</t>
  </si>
  <si>
    <t>ENES ÖĞDÜR</t>
  </si>
  <si>
    <t>HÜSEYİN EFE YÜKSEL</t>
  </si>
  <si>
    <t>BARTU EREN ÖZCAN</t>
  </si>
  <si>
    <t>KAĞAN MANAY</t>
  </si>
  <si>
    <t>EGE MAKARA</t>
  </si>
  <si>
    <t>ZONGULDAK GSİMSK (A)</t>
  </si>
  <si>
    <t>ZNG</t>
  </si>
  <si>
    <t>YUSUF SAMET KURT</t>
  </si>
  <si>
    <t>YİĞİT ALP GEBEŞ</t>
  </si>
  <si>
    <t>EYMEN AYTAÇ</t>
  </si>
  <si>
    <t>İMAN MEHMEDOĞLU</t>
  </si>
  <si>
    <t>ZONGULDAK GSİMSK (B)</t>
  </si>
  <si>
    <t>ÇINAR KOCAEL</t>
  </si>
  <si>
    <t>GÖKHAN EGE KIZILCIK</t>
  </si>
  <si>
    <t>HAMİDE BERRA ARSLAN</t>
  </si>
  <si>
    <t>SALİHA NUR AYHAN</t>
  </si>
  <si>
    <t>ELVİN OKTAY</t>
  </si>
  <si>
    <t>NİSA KIZILCIK</t>
  </si>
  <si>
    <t>AYŞIL KÜÇÜK</t>
  </si>
  <si>
    <t>ESLEM YEŞİLKURT</t>
  </si>
  <si>
    <t>EYLÜL AŞKAR</t>
  </si>
  <si>
    <t>ZONGULDAK GSİMSK</t>
  </si>
  <si>
    <t>YAĞMUR VUSLAT ÖNGÜL</t>
  </si>
  <si>
    <t>BERRAK SU EFTELİOĞLU</t>
  </si>
  <si>
    <t>HAYRUNİSA AYAN</t>
  </si>
  <si>
    <t>NİSANUR DERSAL</t>
  </si>
  <si>
    <t>VAN GSİMSK (A)</t>
  </si>
  <si>
    <t>İLKNUR CANSU SAĞLAM</t>
  </si>
  <si>
    <t>HİLAL SU SAĞLAM</t>
  </si>
  <si>
    <t>BEYZA DÜLGE</t>
  </si>
  <si>
    <t>VAN GSİMSK (B)</t>
  </si>
  <si>
    <t>AYŞENUR ECE</t>
  </si>
  <si>
    <t>ECRİN ECE MELEN</t>
  </si>
  <si>
    <t>AMASYA GENÇLİK VE SPOR (B)</t>
  </si>
  <si>
    <t>ARDA EFE ÇAPRAZ</t>
  </si>
  <si>
    <t>AHMET ARADA ELMACI</t>
  </si>
  <si>
    <t>EGE DEMİR</t>
  </si>
  <si>
    <t>NURİ FIRAT KÖSE</t>
  </si>
  <si>
    <t>YUSUF ALİ ELİAÇIK</t>
  </si>
  <si>
    <t>ÖMER FARU AKYÜREK</t>
  </si>
  <si>
    <t>AMASYA GENÇLİK VE SPOR</t>
  </si>
  <si>
    <t>ISPARTES (A)</t>
  </si>
  <si>
    <t>ISP</t>
  </si>
  <si>
    <t>ERDEM ÇELİK</t>
  </si>
  <si>
    <t>ISPARTES</t>
  </si>
  <si>
    <t>İBRAHİM AĞIRTAŞ</t>
  </si>
  <si>
    <t>MEHMET TATAR</t>
  </si>
  <si>
    <t>BİLAL YILBUR</t>
  </si>
  <si>
    <t>ÖMER KARABULUT</t>
  </si>
  <si>
    <t>ÖMER YIMAZER</t>
  </si>
  <si>
    <t>YENİ ÖZVAN GENÇLİKSPOR (B)</t>
  </si>
  <si>
    <t>TT KONYA MTSK (A)</t>
  </si>
  <si>
    <t xml:space="preserve">BORA SÖYLEMEZ </t>
  </si>
  <si>
    <t xml:space="preserve">ARDA KOCAMAN </t>
  </si>
  <si>
    <t xml:space="preserve">FURKAN NURİ GÖKÇE </t>
  </si>
  <si>
    <t xml:space="preserve">MEHMET BORU </t>
  </si>
  <si>
    <t>YENİ ÖZVAN GENÇLİKSPOR</t>
  </si>
  <si>
    <t>VAN GSİMSK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</si>
</sst>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F]General"/>
    <numFmt numFmtId="165" formatCode="#,##0.00[$YTL-41F];[Red]&quot;-&quot;#,##0.00[$YTL-41F]"/>
    <numFmt numFmtId="166" formatCode="0;\-0;;@"/>
    <numFmt numFmtId="167" formatCode="#,##0.0"/>
    <numFmt numFmtId="168" formatCode="_-* #,##0.00\ &quot;₺&quot;_-;\-* #,##0.00\ &quot;₺&quot;_-;_-* &quot;-&quot;??\ &quot;₺&quot;_-;_-@_-"/>
  </numFmts>
  <fonts count="10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Arial"/>
      <family val="2"/>
    </font>
    <font>
      <b/>
      <i/>
      <sz val="9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  <font>
      <i/>
      <sz val="9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b/>
      <i/>
      <u/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name val="Calibri"/>
      <family val="2"/>
      <charset val="16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  <charset val="161"/>
    </font>
    <font>
      <b/>
      <i/>
      <u/>
      <sz val="9"/>
      <color theme="1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i/>
      <u/>
      <sz val="10"/>
      <color theme="1"/>
      <name val="Calibri"/>
      <family val="2"/>
      <charset val="162"/>
      <scheme val="minor"/>
    </font>
    <font>
      <b/>
      <u/>
      <sz val="9"/>
      <color rgb="FFFF0000"/>
      <name val="Calibri"/>
      <family val="2"/>
      <charset val="162"/>
      <scheme val="minor"/>
    </font>
    <font>
      <b/>
      <i/>
      <u/>
      <sz val="9"/>
      <color rgb="FFFF0000"/>
      <name val="Calibri"/>
      <family val="2"/>
      <charset val="162"/>
      <scheme val="minor"/>
    </font>
    <font>
      <b/>
      <sz val="8"/>
      <color rgb="FF000000"/>
      <name val="Arial Narrow"/>
      <family val="2"/>
      <charset val="162"/>
    </font>
    <font>
      <b/>
      <i/>
      <sz val="10"/>
      <name val="Arial"/>
      <family val="2"/>
      <charset val="162"/>
    </font>
    <font>
      <b/>
      <i/>
      <sz val="8"/>
      <name val="Arial"/>
      <family val="2"/>
      <charset val="162"/>
    </font>
    <font>
      <i/>
      <sz val="10"/>
      <name val="Arial"/>
      <family val="2"/>
      <charset val="162"/>
    </font>
    <font>
      <b/>
      <sz val="12"/>
      <color theme="1"/>
      <name val="Arial Narrow"/>
      <family val="2"/>
      <charset val="162"/>
    </font>
    <font>
      <b/>
      <sz val="12"/>
      <color theme="1"/>
      <name val="Calibri"/>
      <family val="2"/>
      <scheme val="minor"/>
    </font>
    <font>
      <sz val="9"/>
      <color theme="0"/>
      <name val="Calibri"/>
      <family val="2"/>
      <charset val="162"/>
      <scheme val="minor"/>
    </font>
    <font>
      <b/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9"/>
      <color rgb="FFFF0000"/>
      <name val="Arial Narrow"/>
      <family val="2"/>
      <charset val="162"/>
    </font>
    <font>
      <sz val="9"/>
      <color rgb="FFFF0000"/>
      <name val="Arial Narrow"/>
      <family val="2"/>
      <charset val="162"/>
    </font>
    <font>
      <sz val="9"/>
      <color theme="1"/>
      <name val="Arial Narrow"/>
      <family val="2"/>
      <charset val="162"/>
    </font>
    <font>
      <b/>
      <i/>
      <sz val="9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15">
    <xf numFmtId="0" fontId="0" fillId="0" borderId="0"/>
    <xf numFmtId="0" fontId="46" fillId="0" borderId="0"/>
    <xf numFmtId="0" fontId="46" fillId="0" borderId="0"/>
    <xf numFmtId="0" fontId="50" fillId="0" borderId="0"/>
    <xf numFmtId="0" fontId="46" fillId="0" borderId="0"/>
    <xf numFmtId="0" fontId="59" fillId="0" borderId="0"/>
    <xf numFmtId="0" fontId="46" fillId="0" borderId="0"/>
    <xf numFmtId="0" fontId="44" fillId="0" borderId="0"/>
    <xf numFmtId="0" fontId="67" fillId="0" borderId="0" applyNumberFormat="0" applyFill="0" applyBorder="0" applyAlignment="0" applyProtection="0"/>
    <xf numFmtId="0" fontId="43" fillId="0" borderId="0"/>
    <xf numFmtId="0" fontId="42" fillId="0" borderId="0"/>
    <xf numFmtId="0" fontId="68" fillId="0" borderId="0"/>
    <xf numFmtId="164" fontId="70" fillId="0" borderId="0"/>
    <xf numFmtId="164" fontId="69" fillId="0" borderId="0"/>
    <xf numFmtId="0" fontId="71" fillId="0" borderId="0">
      <alignment horizontal="center"/>
    </xf>
    <xf numFmtId="0" fontId="71" fillId="0" borderId="0">
      <alignment horizontal="center" textRotation="90"/>
    </xf>
    <xf numFmtId="0" fontId="72" fillId="0" borderId="0"/>
    <xf numFmtId="165" fontId="72" fillId="0" borderId="0"/>
    <xf numFmtId="0" fontId="69" fillId="0" borderId="0"/>
    <xf numFmtId="0" fontId="73" fillId="0" borderId="0">
      <alignment vertical="center"/>
    </xf>
    <xf numFmtId="0" fontId="70" fillId="0" borderId="0">
      <protection locked="0"/>
    </xf>
    <xf numFmtId="0" fontId="41" fillId="0" borderId="0"/>
    <xf numFmtId="0" fontId="40" fillId="0" borderId="0"/>
    <xf numFmtId="0" fontId="39" fillId="0" borderId="0"/>
    <xf numFmtId="0" fontId="67" fillId="0" borderId="0" applyNumberFormat="0" applyFill="0" applyBorder="0" applyAlignment="0" applyProtection="0"/>
    <xf numFmtId="0" fontId="38" fillId="0" borderId="0"/>
    <xf numFmtId="0" fontId="37" fillId="0" borderId="0"/>
    <xf numFmtId="0" fontId="70" fillId="0" borderId="0">
      <alignment vertical="top"/>
      <protection locked="0"/>
    </xf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0" fillId="0" borderId="0"/>
    <xf numFmtId="0" fontId="80" fillId="0" borderId="0"/>
    <xf numFmtId="0" fontId="5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8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</cellStyleXfs>
  <cellXfs count="294">
    <xf numFmtId="0" fontId="0" fillId="0" borderId="0" xfId="0"/>
    <xf numFmtId="0" fontId="58" fillId="0" borderId="0" xfId="0" applyFont="1"/>
    <xf numFmtId="0" fontId="56" fillId="0" borderId="0" xfId="0" applyFont="1"/>
    <xf numFmtId="0" fontId="47" fillId="0" borderId="0" xfId="0" applyFont="1"/>
    <xf numFmtId="0" fontId="48" fillId="0" borderId="0" xfId="0" applyFont="1" applyAlignment="1">
      <alignment horizontal="left"/>
    </xf>
    <xf numFmtId="49" fontId="61" fillId="0" borderId="0" xfId="0" applyNumberFormat="1" applyFont="1" applyAlignment="1">
      <alignment horizontal="right"/>
    </xf>
    <xf numFmtId="0" fontId="48" fillId="0" borderId="0" xfId="0" applyFont="1"/>
    <xf numFmtId="0" fontId="52" fillId="0" borderId="0" xfId="0" applyFont="1"/>
    <xf numFmtId="0" fontId="53" fillId="0" borderId="0" xfId="0" applyFont="1"/>
    <xf numFmtId="0" fontId="57" fillId="0" borderId="0" xfId="0" applyFont="1"/>
    <xf numFmtId="0" fontId="61" fillId="0" borderId="0" xfId="0" applyFont="1"/>
    <xf numFmtId="0" fontId="61" fillId="0" borderId="0" xfId="0" applyFont="1" applyAlignment="1">
      <alignment horizontal="center"/>
    </xf>
    <xf numFmtId="49" fontId="61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61" fillId="2" borderId="0" xfId="0" applyFont="1" applyFill="1" applyAlignment="1">
      <alignment horizontal="center"/>
    </xf>
    <xf numFmtId="49" fontId="51" fillId="0" borderId="0" xfId="0" applyNumberFormat="1" applyFont="1" applyAlignment="1">
      <alignment horizontal="center"/>
    </xf>
    <xf numFmtId="0" fontId="52" fillId="0" borderId="0" xfId="0" applyFont="1" applyAlignment="1">
      <alignment horizontal="right"/>
    </xf>
    <xf numFmtId="0" fontId="61" fillId="2" borderId="0" xfId="0" applyFont="1" applyFill="1"/>
    <xf numFmtId="0" fontId="64" fillId="0" borderId="0" xfId="0" applyFont="1"/>
    <xf numFmtId="0" fontId="52" fillId="2" borderId="0" xfId="0" applyFont="1" applyFill="1"/>
    <xf numFmtId="0" fontId="51" fillId="2" borderId="0" xfId="0" applyFont="1" applyFill="1"/>
    <xf numFmtId="0" fontId="74" fillId="0" borderId="0" xfId="0" applyFont="1"/>
    <xf numFmtId="0" fontId="75" fillId="2" borderId="0" xfId="0" applyFont="1" applyFill="1" applyAlignment="1">
      <alignment horizontal="left" vertical="center"/>
    </xf>
    <xf numFmtId="0" fontId="75" fillId="0" borderId="0" xfId="0" applyFont="1"/>
    <xf numFmtId="0" fontId="78" fillId="0" borderId="0" xfId="0" applyFont="1"/>
    <xf numFmtId="0" fontId="78" fillId="0" borderId="0" xfId="0" applyFont="1" applyAlignment="1">
      <alignment vertical="center"/>
    </xf>
    <xf numFmtId="0" fontId="78" fillId="0" borderId="0" xfId="0" applyFont="1" applyAlignment="1">
      <alignment horizontal="left" vertical="center"/>
    </xf>
    <xf numFmtId="166" fontId="47" fillId="0" borderId="0" xfId="0" applyNumberFormat="1" applyFont="1" applyAlignment="1">
      <alignment vertical="center"/>
    </xf>
    <xf numFmtId="0" fontId="78" fillId="9" borderId="0" xfId="0" applyFont="1" applyFill="1" applyAlignment="1">
      <alignment vertical="center"/>
    </xf>
    <xf numFmtId="0" fontId="66" fillId="2" borderId="0" xfId="0" applyFont="1" applyFill="1" applyAlignment="1">
      <alignment vertical="center"/>
    </xf>
    <xf numFmtId="1" fontId="75" fillId="2" borderId="0" xfId="0" applyNumberFormat="1" applyFont="1" applyFill="1" applyAlignment="1">
      <alignment horizontal="center" vertical="center"/>
    </xf>
    <xf numFmtId="14" fontId="75" fillId="2" borderId="0" xfId="0" applyNumberFormat="1" applyFont="1" applyFill="1" applyAlignment="1">
      <alignment horizontal="center" vertical="center"/>
    </xf>
    <xf numFmtId="14" fontId="78" fillId="0" borderId="0" xfId="0" applyNumberFormat="1" applyFont="1" applyAlignment="1">
      <alignment horizontal="center" vertical="center"/>
    </xf>
    <xf numFmtId="1" fontId="79" fillId="0" borderId="0" xfId="0" applyNumberFormat="1" applyFont="1" applyAlignment="1">
      <alignment horizontal="center" vertical="center"/>
    </xf>
    <xf numFmtId="49" fontId="74" fillId="9" borderId="0" xfId="0" applyNumberFormat="1" applyFont="1" applyFill="1" applyAlignment="1">
      <alignment horizontal="center"/>
    </xf>
    <xf numFmtId="1" fontId="78" fillId="0" borderId="0" xfId="0" applyNumberFormat="1" applyFont="1" applyAlignment="1">
      <alignment horizontal="center" vertical="center"/>
    </xf>
    <xf numFmtId="0" fontId="74" fillId="9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0" fontId="78" fillId="0" borderId="0" xfId="0" applyFont="1" applyAlignment="1">
      <alignment horizontal="center" vertical="center"/>
    </xf>
    <xf numFmtId="0" fontId="83" fillId="0" borderId="7" xfId="0" applyFont="1" applyBorder="1" applyAlignment="1">
      <alignment horizontal="justify" vertical="center" wrapText="1"/>
    </xf>
    <xf numFmtId="0" fontId="83" fillId="0" borderId="8" xfId="0" applyFont="1" applyBorder="1" applyAlignment="1">
      <alignment horizontal="justify" vertical="center" wrapText="1"/>
    </xf>
    <xf numFmtId="0" fontId="83" fillId="0" borderId="9" xfId="0" applyFont="1" applyBorder="1" applyAlignment="1">
      <alignment horizontal="justify" vertical="center" wrapText="1"/>
    </xf>
    <xf numFmtId="0" fontId="83" fillId="0" borderId="10" xfId="0" applyFont="1" applyBorder="1" applyAlignment="1">
      <alignment horizontal="justify" vertical="center" wrapText="1"/>
    </xf>
    <xf numFmtId="0" fontId="83" fillId="0" borderId="0" xfId="0" applyFont="1" applyAlignment="1">
      <alignment horizontal="justify" vertical="center" wrapText="1"/>
    </xf>
    <xf numFmtId="0" fontId="51" fillId="4" borderId="0" xfId="3" applyFont="1" applyFill="1" applyAlignment="1">
      <alignment horizontal="center" vertical="center"/>
    </xf>
    <xf numFmtId="0" fontId="54" fillId="0" borderId="0" xfId="3" applyFont="1" applyAlignment="1">
      <alignment horizontal="center" vertical="center"/>
    </xf>
    <xf numFmtId="1" fontId="76" fillId="9" borderId="0" xfId="0" applyNumberFormat="1" applyFont="1" applyFill="1" applyAlignment="1">
      <alignment horizontal="center" vertical="center"/>
    </xf>
    <xf numFmtId="0" fontId="78" fillId="9" borderId="0" xfId="0" applyFont="1" applyFill="1"/>
    <xf numFmtId="0" fontId="45" fillId="0" borderId="5" xfId="0" applyFont="1" applyBorder="1"/>
    <xf numFmtId="0" fontId="45" fillId="0" borderId="0" xfId="0" applyFont="1" applyAlignment="1">
      <alignment horizontal="right"/>
    </xf>
    <xf numFmtId="0" fontId="45" fillId="0" borderId="0" xfId="0" applyFont="1"/>
    <xf numFmtId="0" fontId="45" fillId="13" borderId="5" xfId="0" applyFont="1" applyFill="1" applyBorder="1"/>
    <xf numFmtId="0" fontId="45" fillId="13" borderId="5" xfId="0" applyFont="1" applyFill="1" applyBorder="1" applyAlignment="1">
      <alignment horizontal="left"/>
    </xf>
    <xf numFmtId="0" fontId="45" fillId="13" borderId="0" xfId="0" applyFont="1" applyFill="1" applyAlignment="1">
      <alignment horizontal="right"/>
    </xf>
    <xf numFmtId="0" fontId="56" fillId="0" borderId="0" xfId="0" applyFont="1" applyAlignment="1">
      <alignment horizontal="right"/>
    </xf>
    <xf numFmtId="0" fontId="45" fillId="13" borderId="0" xfId="0" applyFont="1" applyFill="1"/>
    <xf numFmtId="0" fontId="45" fillId="13" borderId="0" xfId="0" applyFont="1" applyFill="1" applyAlignment="1">
      <alignment horizontal="left"/>
    </xf>
    <xf numFmtId="0" fontId="45" fillId="0" borderId="0" xfId="0" applyFont="1" applyAlignment="1">
      <alignment horizontal="left"/>
    </xf>
    <xf numFmtId="0" fontId="84" fillId="0" borderId="0" xfId="0" applyFont="1" applyAlignment="1">
      <alignment wrapText="1"/>
    </xf>
    <xf numFmtId="0" fontId="66" fillId="2" borderId="0" xfId="0" applyFont="1" applyFill="1" applyAlignment="1">
      <alignment wrapText="1"/>
    </xf>
    <xf numFmtId="1" fontId="62" fillId="2" borderId="0" xfId="0" applyNumberFormat="1" applyFont="1" applyFill="1" applyAlignment="1">
      <alignment horizontal="center" wrapText="1"/>
    </xf>
    <xf numFmtId="0" fontId="62" fillId="0" borderId="0" xfId="0" applyFont="1" applyAlignment="1">
      <alignment horizontal="right" wrapText="1"/>
    </xf>
    <xf numFmtId="0" fontId="66" fillId="0" borderId="0" xfId="0" applyFont="1" applyAlignment="1">
      <alignment wrapText="1"/>
    </xf>
    <xf numFmtId="0" fontId="61" fillId="9" borderId="0" xfId="5" applyFont="1" applyFill="1" applyAlignment="1" applyProtection="1">
      <alignment horizontal="left"/>
      <protection hidden="1"/>
    </xf>
    <xf numFmtId="3" fontId="61" fillId="14" borderId="0" xfId="0" applyNumberFormat="1" applyFont="1" applyFill="1" applyAlignment="1">
      <alignment horizontal="right" vertical="center"/>
    </xf>
    <xf numFmtId="166" fontId="47" fillId="0" borderId="0" xfId="0" quotePrefix="1" applyNumberFormat="1" applyFont="1" applyAlignment="1">
      <alignment vertical="center"/>
    </xf>
    <xf numFmtId="0" fontId="49" fillId="0" borderId="0" xfId="0" applyFont="1"/>
    <xf numFmtId="0" fontId="47" fillId="0" borderId="0" xfId="0" applyFont="1" applyAlignment="1">
      <alignment horizontal="right"/>
    </xf>
    <xf numFmtId="3" fontId="47" fillId="0" borderId="0" xfId="0" applyNumberFormat="1" applyFont="1" applyAlignment="1">
      <alignment horizontal="right"/>
    </xf>
    <xf numFmtId="0" fontId="49" fillId="9" borderId="0" xfId="0" applyFont="1" applyFill="1"/>
    <xf numFmtId="1" fontId="49" fillId="0" borderId="0" xfId="0" applyNumberFormat="1" applyFont="1" applyAlignment="1">
      <alignment horizontal="center"/>
    </xf>
    <xf numFmtId="0" fontId="81" fillId="2" borderId="0" xfId="0" applyFont="1" applyFill="1" applyAlignment="1">
      <alignment wrapText="1"/>
    </xf>
    <xf numFmtId="3" fontId="63" fillId="2" borderId="0" xfId="0" applyNumberFormat="1" applyFont="1" applyFill="1" applyAlignment="1">
      <alignment horizontal="right" wrapText="1"/>
    </xf>
    <xf numFmtId="166" fontId="49" fillId="9" borderId="0" xfId="0" applyNumberFormat="1" applyFont="1" applyFill="1" applyAlignment="1">
      <alignment vertical="center"/>
    </xf>
    <xf numFmtId="1" fontId="49" fillId="4" borderId="0" xfId="0" applyNumberFormat="1" applyFont="1" applyFill="1" applyAlignment="1">
      <alignment horizontal="center"/>
    </xf>
    <xf numFmtId="1" fontId="49" fillId="2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0" fontId="61" fillId="9" borderId="0" xfId="0" applyFont="1" applyFill="1" applyAlignment="1">
      <alignment horizontal="left"/>
    </xf>
    <xf numFmtId="166" fontId="49" fillId="0" borderId="0" xfId="0" applyNumberFormat="1" applyFont="1" applyAlignment="1">
      <alignment vertical="center"/>
    </xf>
    <xf numFmtId="0" fontId="61" fillId="0" borderId="0" xfId="0" applyFont="1" applyProtection="1">
      <protection locked="0"/>
    </xf>
    <xf numFmtId="0" fontId="61" fillId="0" borderId="0" xfId="0" applyFont="1" applyAlignment="1">
      <alignment horizontal="left"/>
    </xf>
    <xf numFmtId="3" fontId="51" fillId="0" borderId="0" xfId="0" applyNumberFormat="1" applyFont="1" applyAlignment="1">
      <alignment horizontal="right"/>
    </xf>
    <xf numFmtId="3" fontId="53" fillId="9" borderId="0" xfId="0" applyNumberFormat="1" applyFont="1" applyFill="1" applyAlignment="1">
      <alignment horizontal="right"/>
    </xf>
    <xf numFmtId="3" fontId="53" fillId="0" borderId="0" xfId="0" applyNumberFormat="1" applyFont="1"/>
    <xf numFmtId="3" fontId="51" fillId="0" borderId="0" xfId="0" applyNumberFormat="1" applyFont="1" applyAlignment="1">
      <alignment horizontal="right" vertical="center"/>
    </xf>
    <xf numFmtId="0" fontId="81" fillId="0" borderId="0" xfId="0" applyFont="1" applyAlignment="1">
      <alignment wrapText="1"/>
    </xf>
    <xf numFmtId="0" fontId="81" fillId="2" borderId="0" xfId="0" applyFont="1" applyFill="1" applyAlignment="1">
      <alignment horizontal="left" wrapText="1"/>
    </xf>
    <xf numFmtId="1" fontId="63" fillId="2" borderId="0" xfId="0" applyNumberFormat="1" applyFont="1" applyFill="1" applyAlignment="1">
      <alignment horizontal="right" wrapText="1"/>
    </xf>
    <xf numFmtId="1" fontId="54" fillId="0" borderId="0" xfId="0" applyNumberFormat="1" applyFont="1" applyAlignment="1">
      <alignment horizontal="center"/>
    </xf>
    <xf numFmtId="0" fontId="86" fillId="0" borderId="0" xfId="0" applyFont="1" applyAlignment="1">
      <alignment wrapText="1"/>
    </xf>
    <xf numFmtId="0" fontId="51" fillId="9" borderId="0" xfId="0" applyFont="1" applyFill="1" applyProtection="1">
      <protection locked="0"/>
    </xf>
    <xf numFmtId="166" fontId="53" fillId="0" borderId="0" xfId="0" quotePrefix="1" applyNumberFormat="1" applyFont="1" applyAlignment="1">
      <alignment vertical="center"/>
    </xf>
    <xf numFmtId="166" fontId="53" fillId="0" borderId="0" xfId="0" applyNumberFormat="1" applyFont="1" applyAlignment="1">
      <alignment vertical="center"/>
    </xf>
    <xf numFmtId="1" fontId="51" fillId="0" borderId="0" xfId="0" applyNumberFormat="1" applyFont="1" applyAlignment="1">
      <alignment horizontal="right"/>
    </xf>
    <xf numFmtId="1" fontId="53" fillId="3" borderId="0" xfId="0" applyNumberFormat="1" applyFont="1" applyFill="1" applyAlignment="1">
      <alignment horizontal="right"/>
    </xf>
    <xf numFmtId="1" fontId="57" fillId="2" borderId="0" xfId="0" applyNumberFormat="1" applyFont="1" applyFill="1" applyAlignment="1">
      <alignment horizontal="right"/>
    </xf>
    <xf numFmtId="167" fontId="53" fillId="0" borderId="0" xfId="0" applyNumberFormat="1" applyFont="1"/>
    <xf numFmtId="49" fontId="51" fillId="0" borderId="0" xfId="0" applyNumberFormat="1" applyFont="1" applyAlignment="1">
      <alignment horizontal="right"/>
    </xf>
    <xf numFmtId="0" fontId="53" fillId="0" borderId="0" xfId="0" applyFont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1" fillId="0" borderId="0" xfId="0" applyFont="1" applyAlignment="1">
      <alignment horizontal="right"/>
    </xf>
    <xf numFmtId="0" fontId="52" fillId="0" borderId="0" xfId="0" applyFont="1" applyAlignment="1">
      <alignment horizontal="left"/>
    </xf>
    <xf numFmtId="0" fontId="53" fillId="0" borderId="0" xfId="0" applyFont="1" applyAlignment="1">
      <alignment horizontal="center"/>
    </xf>
    <xf numFmtId="0" fontId="57" fillId="0" borderId="0" xfId="0" applyFont="1" applyAlignment="1">
      <alignment horizontal="right"/>
    </xf>
    <xf numFmtId="0" fontId="57" fillId="9" borderId="0" xfId="0" applyFont="1" applyFill="1"/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/>
    </xf>
    <xf numFmtId="3" fontId="53" fillId="0" borderId="0" xfId="0" applyNumberFormat="1" applyFont="1" applyAlignment="1">
      <alignment horizontal="right"/>
    </xf>
    <xf numFmtId="0" fontId="62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63" fillId="0" borderId="0" xfId="0" applyFont="1" applyAlignment="1">
      <alignment horizontal="left"/>
    </xf>
    <xf numFmtId="49" fontId="61" fillId="2" borderId="0" xfId="0" applyNumberFormat="1" applyFont="1" applyFill="1" applyAlignment="1">
      <alignment horizontal="center"/>
    </xf>
    <xf numFmtId="49" fontId="51" fillId="2" borderId="0" xfId="0" applyNumberFormat="1" applyFont="1" applyFill="1" applyAlignment="1">
      <alignment horizontal="center"/>
    </xf>
    <xf numFmtId="0" fontId="62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" fontId="49" fillId="2" borderId="0" xfId="0" applyNumberFormat="1" applyFont="1" applyFill="1" applyAlignment="1">
      <alignment horizontal="right"/>
    </xf>
    <xf numFmtId="0" fontId="48" fillId="9" borderId="0" xfId="5" applyFont="1" applyFill="1" applyProtection="1">
      <protection hidden="1"/>
    </xf>
    <xf numFmtId="3" fontId="51" fillId="0" borderId="0" xfId="0" applyNumberFormat="1" applyFont="1" applyAlignment="1">
      <alignment horizontal="center"/>
    </xf>
    <xf numFmtId="3" fontId="53" fillId="9" borderId="0" xfId="0" applyNumberFormat="1" applyFont="1" applyFill="1" applyAlignment="1">
      <alignment horizontal="center"/>
    </xf>
    <xf numFmtId="3" fontId="53" fillId="0" borderId="0" xfId="0" applyNumberFormat="1" applyFont="1" applyAlignment="1">
      <alignment horizontal="center"/>
    </xf>
    <xf numFmtId="0" fontId="87" fillId="2" borderId="6" xfId="0" applyFont="1" applyFill="1" applyBorder="1" applyAlignment="1">
      <alignment horizontal="justify" vertical="center" wrapText="1"/>
    </xf>
    <xf numFmtId="0" fontId="87" fillId="7" borderId="4" xfId="0" applyFont="1" applyFill="1" applyBorder="1" applyAlignment="1">
      <alignment horizontal="justify" vertical="center" wrapText="1"/>
    </xf>
    <xf numFmtId="0" fontId="87" fillId="15" borderId="4" xfId="0" applyFont="1" applyFill="1" applyBorder="1" applyAlignment="1">
      <alignment horizontal="justify" vertical="center" wrapText="1"/>
    </xf>
    <xf numFmtId="0" fontId="87" fillId="12" borderId="4" xfId="0" applyFont="1" applyFill="1" applyBorder="1" applyAlignment="1">
      <alignment horizontal="justify" vertical="center" wrapText="1"/>
    </xf>
    <xf numFmtId="0" fontId="83" fillId="0" borderId="13" xfId="0" applyFont="1" applyBorder="1" applyAlignment="1">
      <alignment horizontal="justify" vertical="center" wrapText="1"/>
    </xf>
    <xf numFmtId="0" fontId="83" fillId="0" borderId="12" xfId="0" applyFont="1" applyBorder="1" applyAlignment="1">
      <alignment horizontal="left" vertical="center" wrapText="1"/>
    </xf>
    <xf numFmtId="0" fontId="83" fillId="0" borderId="11" xfId="0" applyFont="1" applyBorder="1" applyAlignment="1">
      <alignment horizontal="justify" vertical="center" wrapText="1"/>
    </xf>
    <xf numFmtId="0" fontId="83" fillId="0" borderId="5" xfId="0" applyFont="1" applyBorder="1" applyAlignment="1">
      <alignment horizontal="justify" vertical="center" wrapText="1"/>
    </xf>
    <xf numFmtId="0" fontId="0" fillId="0" borderId="9" xfId="0" applyBorder="1"/>
    <xf numFmtId="1" fontId="64" fillId="4" borderId="0" xfId="3" applyNumberFormat="1" applyFont="1" applyFill="1" applyAlignment="1">
      <alignment horizontal="right" vertical="center"/>
    </xf>
    <xf numFmtId="3" fontId="63" fillId="2" borderId="0" xfId="3" applyNumberFormat="1" applyFont="1" applyFill="1" applyAlignment="1">
      <alignment horizontal="right" vertical="center" wrapText="1"/>
    </xf>
    <xf numFmtId="1" fontId="57" fillId="9" borderId="0" xfId="0" applyNumberFormat="1" applyFont="1" applyFill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88" fillId="3" borderId="1" xfId="0" applyFont="1" applyFill="1" applyBorder="1" applyAlignment="1">
      <alignment horizontal="left"/>
    </xf>
    <xf numFmtId="0" fontId="88" fillId="11" borderId="16" xfId="0" applyFont="1" applyFill="1" applyBorder="1" applyAlignment="1">
      <alignment horizontal="center"/>
    </xf>
    <xf numFmtId="0" fontId="88" fillId="6" borderId="17" xfId="0" applyFont="1" applyFill="1" applyBorder="1" applyAlignment="1">
      <alignment horizontal="center"/>
    </xf>
    <xf numFmtId="0" fontId="88" fillId="16" borderId="1" xfId="0" applyFont="1" applyFill="1" applyBorder="1" applyAlignment="1">
      <alignment horizontal="right"/>
    </xf>
    <xf numFmtId="0" fontId="88" fillId="11" borderId="16" xfId="0" applyFont="1" applyFill="1" applyBorder="1" applyAlignment="1">
      <alignment horizontal="right"/>
    </xf>
    <xf numFmtId="0" fontId="88" fillId="6" borderId="17" xfId="0" applyFont="1" applyFill="1" applyBorder="1" applyAlignment="1">
      <alignment horizontal="right"/>
    </xf>
    <xf numFmtId="0" fontId="88" fillId="16" borderId="9" xfId="0" applyFont="1" applyFill="1" applyBorder="1" applyAlignment="1">
      <alignment horizontal="right"/>
    </xf>
    <xf numFmtId="0" fontId="89" fillId="4" borderId="6" xfId="0" applyFont="1" applyFill="1" applyBorder="1" applyAlignment="1">
      <alignment horizontal="left"/>
    </xf>
    <xf numFmtId="1" fontId="90" fillId="4" borderId="2" xfId="0" applyNumberFormat="1" applyFont="1" applyFill="1" applyBorder="1" applyAlignment="1">
      <alignment horizontal="right"/>
    </xf>
    <xf numFmtId="1" fontId="90" fillId="4" borderId="22" xfId="0" applyNumberFormat="1" applyFont="1" applyFill="1" applyBorder="1" applyAlignment="1">
      <alignment horizontal="right"/>
    </xf>
    <xf numFmtId="1" fontId="88" fillId="4" borderId="1" xfId="0" applyNumberFormat="1" applyFont="1" applyFill="1" applyBorder="1" applyAlignment="1">
      <alignment horizontal="right"/>
    </xf>
    <xf numFmtId="1" fontId="88" fillId="4" borderId="6" xfId="0" applyNumberFormat="1" applyFont="1" applyFill="1" applyBorder="1" applyAlignment="1">
      <alignment horizontal="right"/>
    </xf>
    <xf numFmtId="0" fontId="88" fillId="8" borderId="15" xfId="0" applyFont="1" applyFill="1" applyBorder="1" applyAlignment="1">
      <alignment horizontal="left"/>
    </xf>
    <xf numFmtId="0" fontId="75" fillId="2" borderId="0" xfId="0" applyFont="1" applyFill="1" applyAlignment="1">
      <alignment horizontal="center" vertic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61" fillId="9" borderId="0" xfId="0" applyFont="1" applyFill="1"/>
    <xf numFmtId="0" fontId="48" fillId="9" borderId="0" xfId="0" applyFont="1" applyFill="1"/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center"/>
    </xf>
    <xf numFmtId="0" fontId="61" fillId="9" borderId="0" xfId="0" applyFont="1" applyFill="1" applyAlignment="1">
      <alignment horizontal="center"/>
    </xf>
    <xf numFmtId="49" fontId="61" fillId="9" borderId="0" xfId="0" applyNumberFormat="1" applyFont="1" applyFill="1" applyAlignment="1">
      <alignment horizontal="center"/>
    </xf>
    <xf numFmtId="0" fontId="93" fillId="0" borderId="0" xfId="0" applyFont="1"/>
    <xf numFmtId="0" fontId="74" fillId="9" borderId="0" xfId="0" applyFont="1" applyFill="1"/>
    <xf numFmtId="0" fontId="47" fillId="9" borderId="0" xfId="0" applyFont="1" applyFill="1" applyAlignment="1">
      <alignment vertical="center"/>
    </xf>
    <xf numFmtId="0" fontId="47" fillId="9" borderId="0" xfId="0" applyFont="1" applyFill="1"/>
    <xf numFmtId="0" fontId="62" fillId="0" borderId="0" xfId="0" applyFont="1"/>
    <xf numFmtId="0" fontId="51" fillId="0" borderId="0" xfId="0" applyFont="1" applyAlignment="1">
      <alignment horizontal="left"/>
    </xf>
    <xf numFmtId="0" fontId="63" fillId="0" borderId="0" xfId="0" applyFont="1"/>
    <xf numFmtId="0" fontId="51" fillId="9" borderId="0" xfId="0" applyFont="1" applyFill="1"/>
    <xf numFmtId="166" fontId="94" fillId="0" borderId="0" xfId="0" applyNumberFormat="1" applyFont="1" applyAlignment="1">
      <alignment vertical="center"/>
    </xf>
    <xf numFmtId="166" fontId="78" fillId="0" borderId="0" xfId="0" quotePrefix="1" applyNumberFormat="1" applyFont="1" applyAlignment="1">
      <alignment vertical="center"/>
    </xf>
    <xf numFmtId="166" fontId="78" fillId="0" borderId="0" xfId="0" applyNumberFormat="1" applyFont="1" applyAlignment="1">
      <alignment vertical="center"/>
    </xf>
    <xf numFmtId="1" fontId="94" fillId="4" borderId="0" xfId="0" applyNumberFormat="1" applyFont="1" applyFill="1" applyAlignment="1">
      <alignment horizontal="center"/>
    </xf>
    <xf numFmtId="1" fontId="94" fillId="2" borderId="0" xfId="0" applyNumberFormat="1" applyFont="1" applyFill="1" applyAlignment="1">
      <alignment horizontal="center"/>
    </xf>
    <xf numFmtId="3" fontId="95" fillId="0" borderId="0" xfId="0" applyNumberFormat="1" applyFont="1" applyAlignment="1">
      <alignment horizontal="right"/>
    </xf>
    <xf numFmtId="3" fontId="75" fillId="14" borderId="0" xfId="0" applyNumberFormat="1" applyFont="1" applyFill="1" applyAlignment="1">
      <alignment horizontal="right" vertical="center"/>
    </xf>
    <xf numFmtId="0" fontId="75" fillId="0" borderId="0" xfId="0" applyFont="1" applyProtection="1">
      <protection locked="0"/>
    </xf>
    <xf numFmtId="3" fontId="94" fillId="0" borderId="0" xfId="0" applyNumberFormat="1" applyFont="1" applyAlignment="1">
      <alignment horizontal="center"/>
    </xf>
    <xf numFmtId="0" fontId="94" fillId="9" borderId="0" xfId="0" applyFont="1" applyFill="1"/>
    <xf numFmtId="3" fontId="96" fillId="9" borderId="0" xfId="0" applyNumberFormat="1" applyFont="1" applyFill="1" applyAlignment="1">
      <alignment horizontal="right"/>
    </xf>
    <xf numFmtId="0" fontId="77" fillId="0" borderId="0" xfId="0" applyFont="1" applyAlignment="1">
      <alignment wrapText="1"/>
    </xf>
    <xf numFmtId="0" fontId="94" fillId="10" borderId="0" xfId="0" applyFont="1" applyFill="1" applyAlignment="1">
      <alignment horizontal="center" vertical="center" wrapText="1"/>
    </xf>
    <xf numFmtId="0" fontId="77" fillId="0" borderId="0" xfId="0" applyFont="1" applyAlignment="1">
      <alignment horizontal="center" wrapText="1"/>
    </xf>
    <xf numFmtId="0" fontId="97" fillId="2" borderId="0" xfId="0" applyFont="1" applyFill="1" applyAlignment="1">
      <alignment horizontal="center" wrapText="1"/>
    </xf>
    <xf numFmtId="49" fontId="75" fillId="0" borderId="0" xfId="0" applyNumberFormat="1" applyFont="1" applyAlignment="1">
      <alignment horizontal="right"/>
    </xf>
    <xf numFmtId="0" fontId="94" fillId="0" borderId="0" xfId="0" applyFont="1"/>
    <xf numFmtId="0" fontId="94" fillId="0" borderId="0" xfId="0" applyFont="1" applyAlignment="1">
      <alignment horizontal="right" vertical="center"/>
    </xf>
    <xf numFmtId="0" fontId="75" fillId="0" borderId="0" xfId="0" applyFont="1" applyAlignment="1">
      <alignment horizontal="left" vertical="center"/>
    </xf>
    <xf numFmtId="0" fontId="76" fillId="0" borderId="0" xfId="0" applyFont="1"/>
    <xf numFmtId="1" fontId="62" fillId="2" borderId="0" xfId="0" applyNumberFormat="1" applyFont="1" applyFill="1" applyAlignment="1">
      <alignment horizontal="right" wrapText="1"/>
    </xf>
    <xf numFmtId="1" fontId="47" fillId="0" borderId="0" xfId="0" applyNumberFormat="1" applyFont="1" applyAlignment="1">
      <alignment horizontal="right"/>
    </xf>
    <xf numFmtId="1" fontId="78" fillId="0" borderId="0" xfId="0" applyNumberFormat="1" applyFont="1" applyAlignment="1">
      <alignment horizontal="right"/>
    </xf>
    <xf numFmtId="0" fontId="0" fillId="9" borderId="0" xfId="0" applyFill="1"/>
    <xf numFmtId="0" fontId="52" fillId="9" borderId="0" xfId="0" applyFont="1" applyFill="1" applyAlignment="1">
      <alignment horizontal="left"/>
    </xf>
    <xf numFmtId="49" fontId="51" fillId="9" borderId="0" xfId="0" applyNumberFormat="1" applyFont="1" applyFill="1" applyAlignment="1">
      <alignment horizontal="center"/>
    </xf>
    <xf numFmtId="0" fontId="58" fillId="9" borderId="0" xfId="0" applyFont="1" applyFill="1"/>
    <xf numFmtId="49" fontId="51" fillId="2" borderId="0" xfId="0" applyNumberFormat="1" applyFont="1" applyFill="1"/>
    <xf numFmtId="0" fontId="52" fillId="2" borderId="0" xfId="0" applyFont="1" applyFill="1" applyAlignment="1">
      <alignment horizontal="left"/>
    </xf>
    <xf numFmtId="49" fontId="51" fillId="9" borderId="0" xfId="0" applyNumberFormat="1" applyFont="1" applyFill="1"/>
    <xf numFmtId="49" fontId="61" fillId="2" borderId="0" xfId="0" applyNumberFormat="1" applyFont="1" applyFill="1"/>
    <xf numFmtId="166" fontId="47" fillId="2" borderId="0" xfId="0" applyNumberFormat="1" applyFont="1" applyFill="1" applyAlignment="1">
      <alignment vertical="center"/>
    </xf>
    <xf numFmtId="49" fontId="48" fillId="2" borderId="0" xfId="0" applyNumberFormat="1" applyFont="1" applyFill="1"/>
    <xf numFmtId="49" fontId="61" fillId="9" borderId="0" xfId="0" applyNumberFormat="1" applyFont="1" applyFill="1"/>
    <xf numFmtId="49" fontId="48" fillId="9" borderId="0" xfId="0" applyNumberFormat="1" applyFont="1" applyFill="1"/>
    <xf numFmtId="49" fontId="52" fillId="2" borderId="0" xfId="0" applyNumberFormat="1" applyFont="1" applyFill="1"/>
    <xf numFmtId="49" fontId="52" fillId="9" borderId="0" xfId="0" applyNumberFormat="1" applyFont="1" applyFill="1"/>
    <xf numFmtId="0" fontId="53" fillId="9" borderId="0" xfId="0" applyFont="1" applyFill="1"/>
    <xf numFmtId="0" fontId="52" fillId="9" borderId="0" xfId="0" applyFont="1" applyFill="1"/>
    <xf numFmtId="0" fontId="48" fillId="2" borderId="0" xfId="0" applyFont="1" applyFill="1" applyAlignment="1">
      <alignment horizontal="left"/>
    </xf>
    <xf numFmtId="0" fontId="48" fillId="9" borderId="0" xfId="0" applyFont="1" applyFill="1" applyAlignment="1">
      <alignment horizontal="left"/>
    </xf>
    <xf numFmtId="0" fontId="51" fillId="9" borderId="0" xfId="3" applyFont="1" applyFill="1" applyAlignment="1">
      <alignment horizontal="center" vertical="center"/>
    </xf>
    <xf numFmtId="0" fontId="54" fillId="9" borderId="0" xfId="3" applyFont="1" applyFill="1" applyAlignment="1">
      <alignment horizontal="center" vertical="center"/>
    </xf>
    <xf numFmtId="1" fontId="64" fillId="9" borderId="0" xfId="3" applyNumberFormat="1" applyFont="1" applyFill="1" applyAlignment="1">
      <alignment horizontal="right" vertical="center"/>
    </xf>
    <xf numFmtId="0" fontId="48" fillId="0" borderId="0" xfId="0" applyFont="1" applyAlignment="1">
      <alignment horizontal="center" vertical="center"/>
    </xf>
    <xf numFmtId="1" fontId="0" fillId="0" borderId="0" xfId="0" applyNumberFormat="1"/>
    <xf numFmtId="0" fontId="99" fillId="0" borderId="0" xfId="0" applyFont="1"/>
    <xf numFmtId="0" fontId="49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1" fontId="48" fillId="0" borderId="0" xfId="0" applyNumberFormat="1" applyFont="1" applyAlignment="1">
      <alignment horizontal="center" vertical="center"/>
    </xf>
    <xf numFmtId="0" fontId="49" fillId="9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61" fillId="4" borderId="6" xfId="0" applyFont="1" applyFill="1" applyBorder="1"/>
    <xf numFmtId="0" fontId="89" fillId="18" borderId="18" xfId="0" applyFont="1" applyFill="1" applyBorder="1" applyAlignment="1">
      <alignment horizontal="left"/>
    </xf>
    <xf numFmtId="0" fontId="89" fillId="14" borderId="7" xfId="0" applyFont="1" applyFill="1" applyBorder="1" applyAlignment="1">
      <alignment horizontal="left"/>
    </xf>
    <xf numFmtId="0" fontId="89" fillId="17" borderId="6" xfId="0" applyFont="1" applyFill="1" applyBorder="1" applyAlignment="1">
      <alignment horizontal="left"/>
    </xf>
    <xf numFmtId="1" fontId="90" fillId="18" borderId="19" xfId="0" applyNumberFormat="1" applyFont="1" applyFill="1" applyBorder="1" applyAlignment="1">
      <alignment horizontal="right"/>
    </xf>
    <xf numFmtId="1" fontId="90" fillId="14" borderId="23" xfId="0" applyNumberFormat="1" applyFont="1" applyFill="1" applyBorder="1" applyAlignment="1">
      <alignment horizontal="right"/>
    </xf>
    <xf numFmtId="1" fontId="90" fillId="17" borderId="2" xfId="0" applyNumberFormat="1" applyFont="1" applyFill="1" applyBorder="1" applyAlignment="1">
      <alignment horizontal="right"/>
    </xf>
    <xf numFmtId="1" fontId="90" fillId="18" borderId="20" xfId="0" applyNumberFormat="1" applyFont="1" applyFill="1" applyBorder="1" applyAlignment="1">
      <alignment horizontal="right"/>
    </xf>
    <xf numFmtId="1" fontId="90" fillId="14" borderId="24" xfId="0" applyNumberFormat="1" applyFont="1" applyFill="1" applyBorder="1" applyAlignment="1">
      <alignment horizontal="right"/>
    </xf>
    <xf numFmtId="1" fontId="90" fillId="17" borderId="22" xfId="0" applyNumberFormat="1" applyFont="1" applyFill="1" applyBorder="1" applyAlignment="1">
      <alignment horizontal="right"/>
    </xf>
    <xf numFmtId="1" fontId="88" fillId="18" borderId="21" xfId="0" applyNumberFormat="1" applyFont="1" applyFill="1" applyBorder="1" applyAlignment="1">
      <alignment horizontal="right"/>
    </xf>
    <xf numFmtId="1" fontId="88" fillId="14" borderId="25" xfId="0" applyNumberFormat="1" applyFont="1" applyFill="1" applyBorder="1" applyAlignment="1">
      <alignment horizontal="right"/>
    </xf>
    <xf numFmtId="1" fontId="88" fillId="17" borderId="1" xfId="0" applyNumberFormat="1" applyFont="1" applyFill="1" applyBorder="1" applyAlignment="1">
      <alignment horizontal="right"/>
    </xf>
    <xf numFmtId="1" fontId="88" fillId="18" borderId="18" xfId="0" applyNumberFormat="1" applyFont="1" applyFill="1" applyBorder="1" applyAlignment="1">
      <alignment horizontal="right"/>
    </xf>
    <xf numFmtId="1" fontId="88" fillId="14" borderId="7" xfId="0" applyNumberFormat="1" applyFont="1" applyFill="1" applyBorder="1" applyAlignment="1">
      <alignment horizontal="right"/>
    </xf>
    <xf numFmtId="1" fontId="88" fillId="17" borderId="6" xfId="0" applyNumberFormat="1" applyFont="1" applyFill="1" applyBorder="1" applyAlignment="1">
      <alignment horizontal="right"/>
    </xf>
    <xf numFmtId="1" fontId="79" fillId="9" borderId="0" xfId="0" applyNumberFormat="1" applyFont="1" applyFill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1" fontId="64" fillId="4" borderId="0" xfId="3" applyNumberFormat="1" applyFont="1" applyFill="1" applyAlignment="1">
      <alignment horizontal="center" vertical="center"/>
    </xf>
    <xf numFmtId="1" fontId="55" fillId="0" borderId="0" xfId="0" applyNumberFormat="1" applyFont="1" applyAlignment="1">
      <alignment horizontal="center" vertical="center"/>
    </xf>
    <xf numFmtId="1" fontId="64" fillId="9" borderId="0" xfId="3" applyNumberFormat="1" applyFont="1" applyFill="1" applyAlignment="1">
      <alignment horizontal="center" vertical="center"/>
    </xf>
    <xf numFmtId="1" fontId="55" fillId="9" borderId="0" xfId="0" applyNumberFormat="1" applyFont="1" applyFill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102" fillId="0" borderId="0" xfId="0" applyFont="1"/>
    <xf numFmtId="0" fontId="61" fillId="2" borderId="0" xfId="0" applyFont="1" applyFill="1" applyAlignment="1">
      <alignment horizontal="left" vertical="center"/>
    </xf>
    <xf numFmtId="0" fontId="49" fillId="2" borderId="0" xfId="0" applyFont="1" applyFill="1" applyAlignment="1">
      <alignment vertical="center"/>
    </xf>
    <xf numFmtId="0" fontId="47" fillId="0" borderId="0" xfId="0" applyFont="1" applyAlignment="1">
      <alignment horizontal="center"/>
    </xf>
    <xf numFmtId="0" fontId="100" fillId="0" borderId="0" xfId="0" applyFont="1"/>
    <xf numFmtId="0" fontId="101" fillId="9" borderId="0" xfId="0" applyFont="1" applyFill="1"/>
    <xf numFmtId="0" fontId="64" fillId="9" borderId="0" xfId="0" applyFont="1" applyFill="1"/>
    <xf numFmtId="0" fontId="1" fillId="2" borderId="0" xfId="0" applyFont="1" applyFill="1" applyAlignment="1">
      <alignment horizontal="center"/>
    </xf>
    <xf numFmtId="14" fontId="61" fillId="2" borderId="0" xfId="0" applyNumberFormat="1" applyFont="1" applyFill="1" applyAlignment="1">
      <alignment horizontal="center" vertical="center"/>
    </xf>
    <xf numFmtId="1" fontId="64" fillId="9" borderId="0" xfId="0" applyNumberFormat="1" applyFont="1" applyFill="1" applyAlignment="1">
      <alignment horizontal="center" vertical="center"/>
    </xf>
    <xf numFmtId="1" fontId="64" fillId="0" borderId="0" xfId="0" applyNumberFormat="1" applyFont="1" applyAlignment="1">
      <alignment horizontal="center" vertical="center"/>
    </xf>
    <xf numFmtId="1" fontId="101" fillId="4" borderId="0" xfId="3" applyNumberFormat="1" applyFont="1" applyFill="1" applyAlignment="1">
      <alignment horizontal="center" vertical="center"/>
    </xf>
    <xf numFmtId="14" fontId="75" fillId="9" borderId="0" xfId="0" applyNumberFormat="1" applyFont="1" applyFill="1" applyAlignment="1">
      <alignment horizontal="center" vertical="center"/>
    </xf>
    <xf numFmtId="0" fontId="78" fillId="9" borderId="0" xfId="0" applyFont="1" applyFill="1" applyAlignment="1">
      <alignment horizontal="left" vertical="center"/>
    </xf>
    <xf numFmtId="0" fontId="61" fillId="9" borderId="0" xfId="0" applyFont="1" applyFill="1" applyAlignment="1">
      <alignment wrapText="1"/>
    </xf>
    <xf numFmtId="0" fontId="61" fillId="9" borderId="0" xfId="0" applyFont="1" applyFill="1" applyAlignment="1">
      <alignment vertical="center"/>
    </xf>
    <xf numFmtId="1" fontId="48" fillId="9" borderId="0" xfId="0" applyNumberFormat="1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05" fillId="9" borderId="0" xfId="3" applyFont="1" applyFill="1" applyAlignment="1">
      <alignment horizontal="center" vertical="center"/>
    </xf>
    <xf numFmtId="0" fontId="66" fillId="2" borderId="0" xfId="0" applyFont="1" applyFill="1" applyAlignment="1">
      <alignment horizontal="center" vertical="center"/>
    </xf>
    <xf numFmtId="1" fontId="88" fillId="8" borderId="15" xfId="0" applyNumberFormat="1" applyFont="1" applyFill="1" applyBorder="1" applyAlignment="1">
      <alignment horizontal="right"/>
    </xf>
    <xf numFmtId="1" fontId="88" fillId="8" borderId="22" xfId="0" applyNumberFormat="1" applyFont="1" applyFill="1" applyBorder="1" applyAlignment="1">
      <alignment horizontal="right"/>
    </xf>
    <xf numFmtId="1" fontId="88" fillId="8" borderId="6" xfId="0" applyNumberFormat="1" applyFont="1" applyFill="1" applyBorder="1" applyAlignment="1">
      <alignment horizontal="right"/>
    </xf>
    <xf numFmtId="0" fontId="47" fillId="9" borderId="0" xfId="0" applyFont="1" applyFill="1" applyAlignment="1">
      <alignment horizontal="center"/>
    </xf>
    <xf numFmtId="49" fontId="78" fillId="9" borderId="0" xfId="0" applyNumberFormat="1" applyFont="1" applyFill="1" applyAlignment="1">
      <alignment vertical="center"/>
    </xf>
    <xf numFmtId="0" fontId="88" fillId="11" borderId="13" xfId="0" applyFont="1" applyFill="1" applyBorder="1" applyAlignment="1">
      <alignment horizontal="center" vertical="center"/>
    </xf>
    <xf numFmtId="0" fontId="88" fillId="11" borderId="9" xfId="0" applyFont="1" applyFill="1" applyBorder="1" applyAlignment="1">
      <alignment horizontal="center" vertical="center"/>
    </xf>
    <xf numFmtId="0" fontId="88" fillId="11" borderId="14" xfId="0" applyFont="1" applyFill="1" applyBorder="1" applyAlignment="1">
      <alignment horizontal="center" vertical="center"/>
    </xf>
    <xf numFmtId="0" fontId="88" fillId="11" borderId="11" xfId="0" applyFont="1" applyFill="1" applyBorder="1" applyAlignment="1">
      <alignment horizontal="center" vertical="center"/>
    </xf>
    <xf numFmtId="0" fontId="88" fillId="11" borderId="15" xfId="0" applyFont="1" applyFill="1" applyBorder="1" applyAlignment="1">
      <alignment horizontal="center" vertical="center"/>
    </xf>
    <xf numFmtId="0" fontId="88" fillId="11" borderId="5" xfId="0" applyFont="1" applyFill="1" applyBorder="1" applyAlignment="1">
      <alignment horizontal="center" vertical="center"/>
    </xf>
    <xf numFmtId="0" fontId="88" fillId="11" borderId="12" xfId="0" applyFont="1" applyFill="1" applyBorder="1" applyAlignment="1">
      <alignment horizontal="center" vertical="center"/>
    </xf>
    <xf numFmtId="0" fontId="88" fillId="11" borderId="10" xfId="0" applyFont="1" applyFill="1" applyBorder="1" applyAlignment="1">
      <alignment horizontal="center" vertical="center"/>
    </xf>
    <xf numFmtId="0" fontId="61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horizontal="center" vertical="center"/>
    </xf>
    <xf numFmtId="0" fontId="64" fillId="4" borderId="1" xfId="0" applyFont="1" applyFill="1" applyBorder="1" applyAlignment="1">
      <alignment horizontal="center"/>
    </xf>
    <xf numFmtId="0" fontId="64" fillId="4" borderId="4" xfId="0" applyFont="1" applyFill="1" applyBorder="1" applyAlignment="1">
      <alignment horizontal="center"/>
    </xf>
    <xf numFmtId="0" fontId="97" fillId="2" borderId="0" xfId="0" applyFont="1" applyFill="1" applyAlignment="1">
      <alignment horizontal="center" wrapText="1"/>
    </xf>
    <xf numFmtId="0" fontId="57" fillId="3" borderId="0" xfId="0" applyFont="1" applyFill="1" applyAlignment="1">
      <alignment horizontal="center" vertical="center" wrapText="1"/>
    </xf>
    <xf numFmtId="0" fontId="86" fillId="2" borderId="0" xfId="0" applyFont="1" applyFill="1" applyAlignment="1">
      <alignment horizontal="center" wrapText="1"/>
    </xf>
    <xf numFmtId="0" fontId="85" fillId="5" borderId="0" xfId="0" applyFont="1" applyFill="1" applyAlignment="1">
      <alignment horizontal="center" wrapText="1"/>
    </xf>
    <xf numFmtId="0" fontId="82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13" borderId="0" xfId="0" applyFont="1" applyFill="1" applyAlignment="1">
      <alignment horizontal="center"/>
    </xf>
    <xf numFmtId="0" fontId="65" fillId="0" borderId="0" xfId="0" applyFont="1" applyAlignment="1">
      <alignment horizontal="center" vertical="center"/>
    </xf>
    <xf numFmtId="0" fontId="61" fillId="11" borderId="1" xfId="0" applyFont="1" applyFill="1" applyBorder="1" applyAlignment="1">
      <alignment horizontal="center"/>
    </xf>
    <xf numFmtId="0" fontId="61" fillId="11" borderId="3" xfId="0" applyFont="1" applyFill="1" applyBorder="1" applyAlignment="1">
      <alignment horizontal="center"/>
    </xf>
    <xf numFmtId="0" fontId="61" fillId="11" borderId="4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3" xfId="0" applyFont="1" applyFill="1" applyBorder="1" applyAlignment="1">
      <alignment horizontal="center"/>
    </xf>
    <xf numFmtId="0" fontId="51" fillId="3" borderId="4" xfId="0" applyFont="1" applyFill="1" applyBorder="1" applyAlignment="1">
      <alignment horizontal="center"/>
    </xf>
  </cellXfs>
  <cellStyles count="115">
    <cellStyle name="Excel Built-in Hyperlink" xfId="12" xr:uid="{00000000-0005-0000-0000-000000000000}"/>
    <cellStyle name="Excel Built-in Normal" xfId="13" xr:uid="{00000000-0005-0000-0000-000001000000}"/>
    <cellStyle name="Heading" xfId="14" xr:uid="{00000000-0005-0000-0000-000002000000}"/>
    <cellStyle name="Heading1" xfId="15" xr:uid="{00000000-0005-0000-0000-000003000000}"/>
    <cellStyle name="Hyperlink" xfId="24" xr:uid="{00000000-0005-0000-0000-000004000000}"/>
    <cellStyle name="Köprü 2" xfId="8" xr:uid="{00000000-0005-0000-0000-000005000000}"/>
    <cellStyle name="Köprü 3" xfId="20" xr:uid="{00000000-0005-0000-0000-000006000000}"/>
    <cellStyle name="Köprü 4" xfId="27" xr:uid="{00000000-0005-0000-0000-000007000000}"/>
    <cellStyle name="Normal" xfId="0" builtinId="0"/>
    <cellStyle name="Normal 10" xfId="19" xr:uid="{00000000-0005-0000-0000-000009000000}"/>
    <cellStyle name="Normal 11" xfId="21" xr:uid="{00000000-0005-0000-0000-00000A000000}"/>
    <cellStyle name="Normal 11 2" xfId="47" xr:uid="{00000000-0005-0000-0000-00000B000000}"/>
    <cellStyle name="Normal 11 3" xfId="68" xr:uid="{00000000-0005-0000-0000-00000C000000}"/>
    <cellStyle name="Normal 12" xfId="22" xr:uid="{00000000-0005-0000-0000-00000D000000}"/>
    <cellStyle name="Normal 12 2" xfId="48" xr:uid="{00000000-0005-0000-0000-00000E000000}"/>
    <cellStyle name="Normal 12 3" xfId="69" xr:uid="{00000000-0005-0000-0000-00000F000000}"/>
    <cellStyle name="Normal 13" xfId="23" xr:uid="{00000000-0005-0000-0000-000010000000}"/>
    <cellStyle name="Normal 13 2" xfId="49" xr:uid="{00000000-0005-0000-0000-000011000000}"/>
    <cellStyle name="Normal 13 3" xfId="70" xr:uid="{00000000-0005-0000-0000-000012000000}"/>
    <cellStyle name="Normal 14" xfId="25" xr:uid="{00000000-0005-0000-0000-000013000000}"/>
    <cellStyle name="Normal 14 2" xfId="50" xr:uid="{00000000-0005-0000-0000-000014000000}"/>
    <cellStyle name="Normal 14 3" xfId="71" xr:uid="{00000000-0005-0000-0000-000015000000}"/>
    <cellStyle name="Normal 15" xfId="26" xr:uid="{00000000-0005-0000-0000-000016000000}"/>
    <cellStyle name="Normal 15 2" xfId="51" xr:uid="{00000000-0005-0000-0000-000017000000}"/>
    <cellStyle name="Normal 15 3" xfId="72" xr:uid="{00000000-0005-0000-0000-000018000000}"/>
    <cellStyle name="Normal 16" xfId="28" xr:uid="{00000000-0005-0000-0000-000019000000}"/>
    <cellStyle name="Normal 16 2" xfId="52" xr:uid="{00000000-0005-0000-0000-00001A000000}"/>
    <cellStyle name="Normal 16 3" xfId="73" xr:uid="{00000000-0005-0000-0000-00001B000000}"/>
    <cellStyle name="Normal 17" xfId="29" xr:uid="{00000000-0005-0000-0000-00001C000000}"/>
    <cellStyle name="Normal 17 2" xfId="53" xr:uid="{00000000-0005-0000-0000-00001D000000}"/>
    <cellStyle name="Normal 17 3" xfId="74" xr:uid="{00000000-0005-0000-0000-00001E000000}"/>
    <cellStyle name="Normal 18" xfId="30" xr:uid="{00000000-0005-0000-0000-00001F000000}"/>
    <cellStyle name="Normal 18 2" xfId="54" xr:uid="{00000000-0005-0000-0000-000020000000}"/>
    <cellStyle name="Normal 18 3" xfId="75" xr:uid="{00000000-0005-0000-0000-000021000000}"/>
    <cellStyle name="Normal 19" xfId="31" xr:uid="{00000000-0005-0000-0000-000022000000}"/>
    <cellStyle name="Normal 19 2" xfId="55" xr:uid="{00000000-0005-0000-0000-000023000000}"/>
    <cellStyle name="Normal 19 3" xfId="76" xr:uid="{00000000-0005-0000-0000-000024000000}"/>
    <cellStyle name="Normal 2" xfId="4" xr:uid="{00000000-0005-0000-0000-000025000000}"/>
    <cellStyle name="Normal 2 2" xfId="6" xr:uid="{00000000-0005-0000-0000-000026000000}"/>
    <cellStyle name="Normal 2 2 2" xfId="62" xr:uid="{00000000-0005-0000-0000-000027000000}"/>
    <cellStyle name="Normal 2 4" xfId="3" xr:uid="{00000000-0005-0000-0000-000028000000}"/>
    <cellStyle name="Normal 20" xfId="32" xr:uid="{00000000-0005-0000-0000-000029000000}"/>
    <cellStyle name="Normal 20 2" xfId="56" xr:uid="{00000000-0005-0000-0000-00002A000000}"/>
    <cellStyle name="Normal 20 3" xfId="77" xr:uid="{00000000-0005-0000-0000-00002B000000}"/>
    <cellStyle name="Normal 21" xfId="33" xr:uid="{00000000-0005-0000-0000-00002C000000}"/>
    <cellStyle name="Normal 21 2" xfId="57" xr:uid="{00000000-0005-0000-0000-00002D000000}"/>
    <cellStyle name="Normal 21 3" xfId="78" xr:uid="{00000000-0005-0000-0000-00002E000000}"/>
    <cellStyle name="Normal 22" xfId="34" xr:uid="{00000000-0005-0000-0000-00002F000000}"/>
    <cellStyle name="Normal 22 2" xfId="58" xr:uid="{00000000-0005-0000-0000-000030000000}"/>
    <cellStyle name="Normal 22 3" xfId="79" xr:uid="{00000000-0005-0000-0000-000031000000}"/>
    <cellStyle name="Normal 23" xfId="35" xr:uid="{00000000-0005-0000-0000-000032000000}"/>
    <cellStyle name="Normal 23 2" xfId="59" xr:uid="{00000000-0005-0000-0000-000033000000}"/>
    <cellStyle name="Normal 23 3" xfId="80" xr:uid="{00000000-0005-0000-0000-000034000000}"/>
    <cellStyle name="Normal 24" xfId="36" xr:uid="{00000000-0005-0000-0000-000035000000}"/>
    <cellStyle name="Normal 24 2" xfId="60" xr:uid="{00000000-0005-0000-0000-000036000000}"/>
    <cellStyle name="Normal 24 3" xfId="81" xr:uid="{00000000-0005-0000-0000-000037000000}"/>
    <cellStyle name="Normal 25" xfId="37" xr:uid="{00000000-0005-0000-0000-000038000000}"/>
    <cellStyle name="Normal 25 2" xfId="61" xr:uid="{00000000-0005-0000-0000-000039000000}"/>
    <cellStyle name="Normal 26" xfId="38" xr:uid="{00000000-0005-0000-0000-00003A000000}"/>
    <cellStyle name="Normal 26 2" xfId="82" xr:uid="{00000000-0005-0000-0000-00003B000000}"/>
    <cellStyle name="Normal 27" xfId="39" xr:uid="{00000000-0005-0000-0000-00003C000000}"/>
    <cellStyle name="Normal 27 2" xfId="83" xr:uid="{00000000-0005-0000-0000-00003D000000}"/>
    <cellStyle name="Normal 28" xfId="40" xr:uid="{00000000-0005-0000-0000-00003E000000}"/>
    <cellStyle name="Normal 28 2" xfId="84" xr:uid="{00000000-0005-0000-0000-00003F000000}"/>
    <cellStyle name="Normal 29" xfId="41" xr:uid="{00000000-0005-0000-0000-000040000000}"/>
    <cellStyle name="Normal 29 2" xfId="85" xr:uid="{00000000-0005-0000-0000-000041000000}"/>
    <cellStyle name="Normal 3" xfId="7" xr:uid="{00000000-0005-0000-0000-000042000000}"/>
    <cellStyle name="Normal 3 10" xfId="108" xr:uid="{3BCE56B4-E39C-4ACE-BC27-4BA1222D3870}"/>
    <cellStyle name="Normal 3 11" xfId="110" xr:uid="{30D5C6FD-9C49-4B96-8CC0-63D2E80EE1DF}"/>
    <cellStyle name="Normal 3 12" xfId="114" xr:uid="{EE04A688-B5E7-4D3F-8232-F647002752DB}"/>
    <cellStyle name="Normal 3 2" xfId="64" xr:uid="{00000000-0005-0000-0000-000043000000}"/>
    <cellStyle name="Normal 3 3" xfId="44" xr:uid="{00000000-0005-0000-0000-000044000000}"/>
    <cellStyle name="Normal 3 4" xfId="65" xr:uid="{00000000-0005-0000-0000-000045000000}"/>
    <cellStyle name="Normal 3 5" xfId="97" xr:uid="{00000000-0005-0000-0000-000046000000}"/>
    <cellStyle name="Normal 3 6" xfId="99" xr:uid="{00000000-0005-0000-0000-000047000000}"/>
    <cellStyle name="Normal 3 7" xfId="101" xr:uid="{00000000-0005-0000-0000-000048000000}"/>
    <cellStyle name="Normal 3 8" xfId="103" xr:uid="{00000000-0005-0000-0000-000049000000}"/>
    <cellStyle name="Normal 3 9" xfId="106" xr:uid="{3AB90332-9DD0-4D3F-A356-50073B34B09F}"/>
    <cellStyle name="Normal 30" xfId="42" xr:uid="{00000000-0005-0000-0000-00004A000000}"/>
    <cellStyle name="Normal 30 2" xfId="86" xr:uid="{00000000-0005-0000-0000-00004B000000}"/>
    <cellStyle name="Normal 31" xfId="43" xr:uid="{00000000-0005-0000-0000-00004C000000}"/>
    <cellStyle name="Normal 31 2" xfId="87" xr:uid="{00000000-0005-0000-0000-00004D000000}"/>
    <cellStyle name="Normal 32" xfId="88" xr:uid="{00000000-0005-0000-0000-00004E000000}"/>
    <cellStyle name="Normal 33" xfId="89" xr:uid="{00000000-0005-0000-0000-00004F000000}"/>
    <cellStyle name="Normal 34" xfId="90" xr:uid="{00000000-0005-0000-0000-000050000000}"/>
    <cellStyle name="Normal 35" xfId="91" xr:uid="{00000000-0005-0000-0000-000051000000}"/>
    <cellStyle name="Normal 36" xfId="92" xr:uid="{00000000-0005-0000-0000-000052000000}"/>
    <cellStyle name="Normal 37" xfId="93" xr:uid="{00000000-0005-0000-0000-000053000000}"/>
    <cellStyle name="Normal 38" xfId="94" xr:uid="{00000000-0005-0000-0000-000054000000}"/>
    <cellStyle name="Normal 39" xfId="95" xr:uid="{00000000-0005-0000-0000-000055000000}"/>
    <cellStyle name="Normal 4" xfId="5" xr:uid="{00000000-0005-0000-0000-000056000000}"/>
    <cellStyle name="Normal 40" xfId="96" xr:uid="{00000000-0005-0000-0000-000057000000}"/>
    <cellStyle name="Normal 41" xfId="98" xr:uid="{00000000-0005-0000-0000-000058000000}"/>
    <cellStyle name="Normal 42" xfId="100" xr:uid="{00000000-0005-0000-0000-000059000000}"/>
    <cellStyle name="Normal 43" xfId="102" xr:uid="{00000000-0005-0000-0000-00005A000000}"/>
    <cellStyle name="Normal 44" xfId="104" xr:uid="{009483D7-B6B9-4C7A-96B1-F6121B262B07}"/>
    <cellStyle name="Normal 45" xfId="105" xr:uid="{1875C84B-F973-47CD-81A3-7D1F3B5A5657}"/>
    <cellStyle name="Normal 46" xfId="1" xr:uid="{00000000-0005-0000-0000-00005B000000}"/>
    <cellStyle name="Normal 47" xfId="107" xr:uid="{909BA261-2F59-43C7-A8C2-4A63466A5DE8}"/>
    <cellStyle name="Normal 48" xfId="109" xr:uid="{C20DFD7A-8920-434E-AEA3-4113BE44896F}"/>
    <cellStyle name="Normal 49" xfId="111" xr:uid="{A6B7D1E4-623F-4BEA-8252-26D9897DA618}"/>
    <cellStyle name="Normal 5" xfId="9" xr:uid="{00000000-0005-0000-0000-00005C000000}"/>
    <cellStyle name="Normal 5 2" xfId="45" xr:uid="{00000000-0005-0000-0000-00005D000000}"/>
    <cellStyle name="Normal 5 3" xfId="66" xr:uid="{00000000-0005-0000-0000-00005E000000}"/>
    <cellStyle name="Normal 50" xfId="113" xr:uid="{0B161360-E7D7-41BB-8943-8C268C342371}"/>
    <cellStyle name="Normal 6" xfId="10" xr:uid="{00000000-0005-0000-0000-00005F000000}"/>
    <cellStyle name="Normal 6 2" xfId="46" xr:uid="{00000000-0005-0000-0000-000060000000}"/>
    <cellStyle name="Normal 6 3" xfId="67" xr:uid="{00000000-0005-0000-0000-000061000000}"/>
    <cellStyle name="Normal 7" xfId="11" xr:uid="{00000000-0005-0000-0000-000062000000}"/>
    <cellStyle name="Normal 7 2" xfId="63" xr:uid="{00000000-0005-0000-0000-000063000000}"/>
    <cellStyle name="Normal 8" xfId="2" xr:uid="{00000000-0005-0000-0000-000064000000}"/>
    <cellStyle name="Normal 9" xfId="18" xr:uid="{00000000-0005-0000-0000-000065000000}"/>
    <cellStyle name="ParaBirimi 2" xfId="112" xr:uid="{3841C218-F4F3-4A1B-BD78-33FF8923F6C8}"/>
    <cellStyle name="Result" xfId="16" xr:uid="{00000000-0005-0000-0000-000066000000}"/>
    <cellStyle name="Result2" xfId="17" xr:uid="{00000000-0005-0000-0000-000067000000}"/>
  </cellStyles>
  <dxfs count="5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F2A8E47F-6E69-47AA-A04A-41349E94B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F8F9FD08-48B7-4B43-9089-0A33576D8C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4" name="WordArt 3">
          <a:extLst>
            <a:ext uri="{FF2B5EF4-FFF2-40B4-BE49-F238E27FC236}">
              <a16:creationId xmlns:a16="http://schemas.microsoft.com/office/drawing/2014/main" id="{299FEC19-0ABE-4AE6-ABEF-56CF4BC04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5" name="WordArt 4">
          <a:extLst>
            <a:ext uri="{FF2B5EF4-FFF2-40B4-BE49-F238E27FC236}">
              <a16:creationId xmlns:a16="http://schemas.microsoft.com/office/drawing/2014/main" id="{695517B2-54D5-4AA4-A81D-475F61CB5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6" name="WordArt 5">
          <a:extLst>
            <a:ext uri="{FF2B5EF4-FFF2-40B4-BE49-F238E27FC236}">
              <a16:creationId xmlns:a16="http://schemas.microsoft.com/office/drawing/2014/main" id="{D5897894-1E2B-4710-8600-8D8960F33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7" name="WordArt 6">
          <a:extLst>
            <a:ext uri="{FF2B5EF4-FFF2-40B4-BE49-F238E27FC236}">
              <a16:creationId xmlns:a16="http://schemas.microsoft.com/office/drawing/2014/main" id="{74B8F5B9-F73F-47D6-9D4C-0C4AD1F4A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8" name="WordArt 7">
          <a:extLst>
            <a:ext uri="{FF2B5EF4-FFF2-40B4-BE49-F238E27FC236}">
              <a16:creationId xmlns:a16="http://schemas.microsoft.com/office/drawing/2014/main" id="{8A0496FD-5B8C-4393-8B00-E67FC0203E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9" name="WordArt 8">
          <a:extLst>
            <a:ext uri="{FF2B5EF4-FFF2-40B4-BE49-F238E27FC236}">
              <a16:creationId xmlns:a16="http://schemas.microsoft.com/office/drawing/2014/main" id="{39B2862F-30B6-4EE7-9C06-20E1E5BC1F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C5EC153D-9E61-456E-BDB8-B82D27639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A518E1D-EA3C-4069-8672-3D9AFD83E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2" name="WordArt 3">
          <a:extLst>
            <a:ext uri="{FF2B5EF4-FFF2-40B4-BE49-F238E27FC236}">
              <a16:creationId xmlns:a16="http://schemas.microsoft.com/office/drawing/2014/main" id="{A66E6F19-8A35-4A8F-98B6-ED98EFA3F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3" name="WordArt 4">
          <a:extLst>
            <a:ext uri="{FF2B5EF4-FFF2-40B4-BE49-F238E27FC236}">
              <a16:creationId xmlns:a16="http://schemas.microsoft.com/office/drawing/2014/main" id="{5EF9D162-9C0D-41A4-89A5-FB9E683C5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4" name="WordArt 5">
          <a:extLst>
            <a:ext uri="{FF2B5EF4-FFF2-40B4-BE49-F238E27FC236}">
              <a16:creationId xmlns:a16="http://schemas.microsoft.com/office/drawing/2014/main" id="{B2600BD5-1CC8-4AAC-BECC-13A4A74E8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5" name="WordArt 6">
          <a:extLst>
            <a:ext uri="{FF2B5EF4-FFF2-40B4-BE49-F238E27FC236}">
              <a16:creationId xmlns:a16="http://schemas.microsoft.com/office/drawing/2014/main" id="{3FFDC8F6-4433-4EB5-9DB1-5E99B29E40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6" name="WordArt 7">
          <a:extLst>
            <a:ext uri="{FF2B5EF4-FFF2-40B4-BE49-F238E27FC236}">
              <a16:creationId xmlns:a16="http://schemas.microsoft.com/office/drawing/2014/main" id="{267BA413-9941-4299-B0C1-37AAF0E8E2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37</xdr:row>
      <xdr:rowOff>0</xdr:rowOff>
    </xdr:from>
    <xdr:to>
      <xdr:col>2</xdr:col>
      <xdr:colOff>2212975</xdr:colOff>
      <xdr:row>37</xdr:row>
      <xdr:rowOff>0</xdr:rowOff>
    </xdr:to>
    <xdr:sp macro="" textlink="">
      <xdr:nvSpPr>
        <xdr:cNvPr id="17" name="WordArt 8">
          <a:extLst>
            <a:ext uri="{FF2B5EF4-FFF2-40B4-BE49-F238E27FC236}">
              <a16:creationId xmlns:a16="http://schemas.microsoft.com/office/drawing/2014/main" id="{7FEF3DE2-D28B-4AA9-8F8F-7F4E47D840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328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18" name="WordArt 1">
          <a:extLst>
            <a:ext uri="{FF2B5EF4-FFF2-40B4-BE49-F238E27FC236}">
              <a16:creationId xmlns:a16="http://schemas.microsoft.com/office/drawing/2014/main" id="{BC197C1E-4112-47CB-8AB1-800BF8294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B660C4B2-EB15-44F0-BFD4-A4DD282CE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0" name="WordArt 3">
          <a:extLst>
            <a:ext uri="{FF2B5EF4-FFF2-40B4-BE49-F238E27FC236}">
              <a16:creationId xmlns:a16="http://schemas.microsoft.com/office/drawing/2014/main" id="{2BDC57D8-C412-4E1D-A9DB-86C17B214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1" name="WordArt 4">
          <a:extLst>
            <a:ext uri="{FF2B5EF4-FFF2-40B4-BE49-F238E27FC236}">
              <a16:creationId xmlns:a16="http://schemas.microsoft.com/office/drawing/2014/main" id="{1F974555-0350-4E69-9738-46600233B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2" name="WordArt 5">
          <a:extLst>
            <a:ext uri="{FF2B5EF4-FFF2-40B4-BE49-F238E27FC236}">
              <a16:creationId xmlns:a16="http://schemas.microsoft.com/office/drawing/2014/main" id="{58E51C65-91CD-4313-A3F0-88DE2789BE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3" name="WordArt 6">
          <a:extLst>
            <a:ext uri="{FF2B5EF4-FFF2-40B4-BE49-F238E27FC236}">
              <a16:creationId xmlns:a16="http://schemas.microsoft.com/office/drawing/2014/main" id="{DC14F313-34C8-4F1B-887E-DE1E30CEC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4" name="WordArt 7">
          <a:extLst>
            <a:ext uri="{FF2B5EF4-FFF2-40B4-BE49-F238E27FC236}">
              <a16:creationId xmlns:a16="http://schemas.microsoft.com/office/drawing/2014/main" id="{12289AC0-FA51-46D8-888B-8AE9FF616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5" name="WordArt 8">
          <a:extLst>
            <a:ext uri="{FF2B5EF4-FFF2-40B4-BE49-F238E27FC236}">
              <a16:creationId xmlns:a16="http://schemas.microsoft.com/office/drawing/2014/main" id="{8462128B-9F19-4484-B5F8-087027B5C9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6" name="WordArt 1">
          <a:extLst>
            <a:ext uri="{FF2B5EF4-FFF2-40B4-BE49-F238E27FC236}">
              <a16:creationId xmlns:a16="http://schemas.microsoft.com/office/drawing/2014/main" id="{C83945C9-8ACA-417E-B41A-FCE039AD9B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7" name="WordArt 2">
          <a:extLst>
            <a:ext uri="{FF2B5EF4-FFF2-40B4-BE49-F238E27FC236}">
              <a16:creationId xmlns:a16="http://schemas.microsoft.com/office/drawing/2014/main" id="{D8C3C7B6-3584-4836-BACC-4D35D4EFC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8" name="WordArt 3">
          <a:extLst>
            <a:ext uri="{FF2B5EF4-FFF2-40B4-BE49-F238E27FC236}">
              <a16:creationId xmlns:a16="http://schemas.microsoft.com/office/drawing/2014/main" id="{1C64F791-ADD8-49BB-B054-78C76ABD8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29" name="WordArt 4">
          <a:extLst>
            <a:ext uri="{FF2B5EF4-FFF2-40B4-BE49-F238E27FC236}">
              <a16:creationId xmlns:a16="http://schemas.microsoft.com/office/drawing/2014/main" id="{78C21570-F9CD-4A39-8F50-4D5C551B5E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0" name="WordArt 5">
          <a:extLst>
            <a:ext uri="{FF2B5EF4-FFF2-40B4-BE49-F238E27FC236}">
              <a16:creationId xmlns:a16="http://schemas.microsoft.com/office/drawing/2014/main" id="{1E56FF11-4F32-4076-A758-7551E9739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1" name="WordArt 6">
          <a:extLst>
            <a:ext uri="{FF2B5EF4-FFF2-40B4-BE49-F238E27FC236}">
              <a16:creationId xmlns:a16="http://schemas.microsoft.com/office/drawing/2014/main" id="{4D39571D-C9A3-4263-ADBF-A8F55A69A8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2" name="WordArt 7">
          <a:extLst>
            <a:ext uri="{FF2B5EF4-FFF2-40B4-BE49-F238E27FC236}">
              <a16:creationId xmlns:a16="http://schemas.microsoft.com/office/drawing/2014/main" id="{5821F412-32F1-4B02-BAEB-0C98BA7FF0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3" name="WordArt 8">
          <a:extLst>
            <a:ext uri="{FF2B5EF4-FFF2-40B4-BE49-F238E27FC236}">
              <a16:creationId xmlns:a16="http://schemas.microsoft.com/office/drawing/2014/main" id="{75C90A45-6095-48F0-A32C-03273311E3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4" name="WordArt 1">
          <a:extLst>
            <a:ext uri="{FF2B5EF4-FFF2-40B4-BE49-F238E27FC236}">
              <a16:creationId xmlns:a16="http://schemas.microsoft.com/office/drawing/2014/main" id="{BCA1BD45-FA9B-4035-91BC-22B1A9D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5" name="WordArt 2">
          <a:extLst>
            <a:ext uri="{FF2B5EF4-FFF2-40B4-BE49-F238E27FC236}">
              <a16:creationId xmlns:a16="http://schemas.microsoft.com/office/drawing/2014/main" id="{868830FC-53FC-4941-8B51-62988F41A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6" name="WordArt 3">
          <a:extLst>
            <a:ext uri="{FF2B5EF4-FFF2-40B4-BE49-F238E27FC236}">
              <a16:creationId xmlns:a16="http://schemas.microsoft.com/office/drawing/2014/main" id="{C8D3ECC0-FD20-46C3-8638-370F08107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7" name="WordArt 4">
          <a:extLst>
            <a:ext uri="{FF2B5EF4-FFF2-40B4-BE49-F238E27FC236}">
              <a16:creationId xmlns:a16="http://schemas.microsoft.com/office/drawing/2014/main" id="{3C24BF2B-FA36-46C4-A3F1-04F13557AA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8" name="WordArt 5">
          <a:extLst>
            <a:ext uri="{FF2B5EF4-FFF2-40B4-BE49-F238E27FC236}">
              <a16:creationId xmlns:a16="http://schemas.microsoft.com/office/drawing/2014/main" id="{DF96C096-9BC6-412A-9E0B-FADA28ED7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39" name="WordArt 6">
          <a:extLst>
            <a:ext uri="{FF2B5EF4-FFF2-40B4-BE49-F238E27FC236}">
              <a16:creationId xmlns:a16="http://schemas.microsoft.com/office/drawing/2014/main" id="{ED751513-0C57-447A-95BD-3B629701B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40" name="WordArt 7">
          <a:extLst>
            <a:ext uri="{FF2B5EF4-FFF2-40B4-BE49-F238E27FC236}">
              <a16:creationId xmlns:a16="http://schemas.microsoft.com/office/drawing/2014/main" id="{3D04E1A9-C124-47D0-A884-B8AD1F8EA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19</xdr:row>
      <xdr:rowOff>0</xdr:rowOff>
    </xdr:from>
    <xdr:to>
      <xdr:col>2</xdr:col>
      <xdr:colOff>2212975</xdr:colOff>
      <xdr:row>19</xdr:row>
      <xdr:rowOff>0</xdr:rowOff>
    </xdr:to>
    <xdr:sp macro="" textlink="">
      <xdr:nvSpPr>
        <xdr:cNvPr id="41" name="WordArt 8">
          <a:extLst>
            <a:ext uri="{FF2B5EF4-FFF2-40B4-BE49-F238E27FC236}">
              <a16:creationId xmlns:a16="http://schemas.microsoft.com/office/drawing/2014/main" id="{0A65398C-A3C6-4156-B6E1-E4A9DBA6B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45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2" name="WordArt 1">
          <a:extLst>
            <a:ext uri="{FF2B5EF4-FFF2-40B4-BE49-F238E27FC236}">
              <a16:creationId xmlns:a16="http://schemas.microsoft.com/office/drawing/2014/main" id="{D81C2EF9-984F-4D7A-81CA-72E2B040B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3" name="WordArt 2">
          <a:extLst>
            <a:ext uri="{FF2B5EF4-FFF2-40B4-BE49-F238E27FC236}">
              <a16:creationId xmlns:a16="http://schemas.microsoft.com/office/drawing/2014/main" id="{DC8A5A7C-94FF-4F31-933B-8FAD629E4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4" name="WordArt 3">
          <a:extLst>
            <a:ext uri="{FF2B5EF4-FFF2-40B4-BE49-F238E27FC236}">
              <a16:creationId xmlns:a16="http://schemas.microsoft.com/office/drawing/2014/main" id="{754D87FE-6631-4FCF-A72B-98D540797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5" name="WordArt 4">
          <a:extLst>
            <a:ext uri="{FF2B5EF4-FFF2-40B4-BE49-F238E27FC236}">
              <a16:creationId xmlns:a16="http://schemas.microsoft.com/office/drawing/2014/main" id="{D923E5C1-4B72-4506-95B6-338890860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6" name="WordArt 5">
          <a:extLst>
            <a:ext uri="{FF2B5EF4-FFF2-40B4-BE49-F238E27FC236}">
              <a16:creationId xmlns:a16="http://schemas.microsoft.com/office/drawing/2014/main" id="{34AFA6B2-C37E-4142-AC9B-D6B4EFA1A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7" name="WordArt 6">
          <a:extLst>
            <a:ext uri="{FF2B5EF4-FFF2-40B4-BE49-F238E27FC236}">
              <a16:creationId xmlns:a16="http://schemas.microsoft.com/office/drawing/2014/main" id="{10BCC03F-44FB-496E-82CE-6E18AE2F5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8" name="WordArt 7">
          <a:extLst>
            <a:ext uri="{FF2B5EF4-FFF2-40B4-BE49-F238E27FC236}">
              <a16:creationId xmlns:a16="http://schemas.microsoft.com/office/drawing/2014/main" id="{C46A6BEC-D2BB-4235-A45A-8AE827D9C7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49" name="WordArt 8">
          <a:extLst>
            <a:ext uri="{FF2B5EF4-FFF2-40B4-BE49-F238E27FC236}">
              <a16:creationId xmlns:a16="http://schemas.microsoft.com/office/drawing/2014/main" id="{0707CEEA-3DAA-412D-A485-1AA59C0B8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0" name="WordArt 1">
          <a:extLst>
            <a:ext uri="{FF2B5EF4-FFF2-40B4-BE49-F238E27FC236}">
              <a16:creationId xmlns:a16="http://schemas.microsoft.com/office/drawing/2014/main" id="{2122829B-08D6-40F2-ACFB-DEAA52688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1" name="WordArt 2">
          <a:extLst>
            <a:ext uri="{FF2B5EF4-FFF2-40B4-BE49-F238E27FC236}">
              <a16:creationId xmlns:a16="http://schemas.microsoft.com/office/drawing/2014/main" id="{0076739F-A58F-4E0C-917F-E936BE8C3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2" name="WordArt 3">
          <a:extLst>
            <a:ext uri="{FF2B5EF4-FFF2-40B4-BE49-F238E27FC236}">
              <a16:creationId xmlns:a16="http://schemas.microsoft.com/office/drawing/2014/main" id="{2B5792A8-9B6B-4E2D-9070-AA6B041EA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3" name="WordArt 4">
          <a:extLst>
            <a:ext uri="{FF2B5EF4-FFF2-40B4-BE49-F238E27FC236}">
              <a16:creationId xmlns:a16="http://schemas.microsoft.com/office/drawing/2014/main" id="{C50407D2-D4A5-4E6D-8AC0-E78F83275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4" name="WordArt 5">
          <a:extLst>
            <a:ext uri="{FF2B5EF4-FFF2-40B4-BE49-F238E27FC236}">
              <a16:creationId xmlns:a16="http://schemas.microsoft.com/office/drawing/2014/main" id="{EF26D6EA-D4A9-439E-864F-DAE60AC62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5" name="WordArt 6">
          <a:extLst>
            <a:ext uri="{FF2B5EF4-FFF2-40B4-BE49-F238E27FC236}">
              <a16:creationId xmlns:a16="http://schemas.microsoft.com/office/drawing/2014/main" id="{B1DCB824-52D8-4436-B1BA-F75C1629B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6" name="WordArt 7">
          <a:extLst>
            <a:ext uri="{FF2B5EF4-FFF2-40B4-BE49-F238E27FC236}">
              <a16:creationId xmlns:a16="http://schemas.microsoft.com/office/drawing/2014/main" id="{5EF75CFE-B532-4D44-B6FB-AAAD7BF44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57" name="WordArt 8">
          <a:extLst>
            <a:ext uri="{FF2B5EF4-FFF2-40B4-BE49-F238E27FC236}">
              <a16:creationId xmlns:a16="http://schemas.microsoft.com/office/drawing/2014/main" id="{F94A3621-08B1-49C1-87BB-2125894C23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58" name="WordArt 1">
          <a:extLst>
            <a:ext uri="{FF2B5EF4-FFF2-40B4-BE49-F238E27FC236}">
              <a16:creationId xmlns:a16="http://schemas.microsoft.com/office/drawing/2014/main" id="{F89D4655-3BC9-48DF-8DA2-67D4F1A89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59" name="WordArt 2">
          <a:extLst>
            <a:ext uri="{FF2B5EF4-FFF2-40B4-BE49-F238E27FC236}">
              <a16:creationId xmlns:a16="http://schemas.microsoft.com/office/drawing/2014/main" id="{C8629904-EDDA-4DB3-9238-C635A5D5ED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0" name="WordArt 3">
          <a:extLst>
            <a:ext uri="{FF2B5EF4-FFF2-40B4-BE49-F238E27FC236}">
              <a16:creationId xmlns:a16="http://schemas.microsoft.com/office/drawing/2014/main" id="{3C02F051-02DB-428A-B35F-F694F19C71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1" name="WordArt 4">
          <a:extLst>
            <a:ext uri="{FF2B5EF4-FFF2-40B4-BE49-F238E27FC236}">
              <a16:creationId xmlns:a16="http://schemas.microsoft.com/office/drawing/2014/main" id="{851216B8-1B4B-4545-8982-35FFA951F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2" name="WordArt 5">
          <a:extLst>
            <a:ext uri="{FF2B5EF4-FFF2-40B4-BE49-F238E27FC236}">
              <a16:creationId xmlns:a16="http://schemas.microsoft.com/office/drawing/2014/main" id="{D779B2C8-5CA5-48CF-AB90-BC247BD0B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3" name="WordArt 6">
          <a:extLst>
            <a:ext uri="{FF2B5EF4-FFF2-40B4-BE49-F238E27FC236}">
              <a16:creationId xmlns:a16="http://schemas.microsoft.com/office/drawing/2014/main" id="{75D7759E-9C26-4FD6-B2FB-F75D43FF43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4" name="WordArt 7">
          <a:extLst>
            <a:ext uri="{FF2B5EF4-FFF2-40B4-BE49-F238E27FC236}">
              <a16:creationId xmlns:a16="http://schemas.microsoft.com/office/drawing/2014/main" id="{625BAB5C-8E02-4672-86CF-258295FD9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65" name="WordArt 8">
          <a:extLst>
            <a:ext uri="{FF2B5EF4-FFF2-40B4-BE49-F238E27FC236}">
              <a16:creationId xmlns:a16="http://schemas.microsoft.com/office/drawing/2014/main" id="{9F579057-8048-4CCA-B9AA-9935FCDC9F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6" name="WordArt 1">
          <a:extLst>
            <a:ext uri="{FF2B5EF4-FFF2-40B4-BE49-F238E27FC236}">
              <a16:creationId xmlns:a16="http://schemas.microsoft.com/office/drawing/2014/main" id="{65E04332-2D7E-4CF3-B7F3-E6B33FD5B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7" name="WordArt 2">
          <a:extLst>
            <a:ext uri="{FF2B5EF4-FFF2-40B4-BE49-F238E27FC236}">
              <a16:creationId xmlns:a16="http://schemas.microsoft.com/office/drawing/2014/main" id="{0B0965E2-04D0-4C7F-9E2C-9A97D75DC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8" name="WordArt 3">
          <a:extLst>
            <a:ext uri="{FF2B5EF4-FFF2-40B4-BE49-F238E27FC236}">
              <a16:creationId xmlns:a16="http://schemas.microsoft.com/office/drawing/2014/main" id="{2B134822-C6B3-40A0-90F5-37579C7F81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69" name="WordArt 4">
          <a:extLst>
            <a:ext uri="{FF2B5EF4-FFF2-40B4-BE49-F238E27FC236}">
              <a16:creationId xmlns:a16="http://schemas.microsoft.com/office/drawing/2014/main" id="{5315F6C6-203F-44EE-9EFF-7A7B3010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0" name="WordArt 5">
          <a:extLst>
            <a:ext uri="{FF2B5EF4-FFF2-40B4-BE49-F238E27FC236}">
              <a16:creationId xmlns:a16="http://schemas.microsoft.com/office/drawing/2014/main" id="{D1524F2A-F4BC-4407-BBB3-B2230311F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1" name="WordArt 6">
          <a:extLst>
            <a:ext uri="{FF2B5EF4-FFF2-40B4-BE49-F238E27FC236}">
              <a16:creationId xmlns:a16="http://schemas.microsoft.com/office/drawing/2014/main" id="{210B2B4D-F839-440B-B36A-C18C296A5D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2" name="WordArt 7">
          <a:extLst>
            <a:ext uri="{FF2B5EF4-FFF2-40B4-BE49-F238E27FC236}">
              <a16:creationId xmlns:a16="http://schemas.microsoft.com/office/drawing/2014/main" id="{DB1CAEF2-5982-4B64-B75B-07D4FCC3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73" name="WordArt 8">
          <a:extLst>
            <a:ext uri="{FF2B5EF4-FFF2-40B4-BE49-F238E27FC236}">
              <a16:creationId xmlns:a16="http://schemas.microsoft.com/office/drawing/2014/main" id="{C8740FDA-D2E8-430F-AD2F-016C6463D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4" name="WordArt 1">
          <a:extLst>
            <a:ext uri="{FF2B5EF4-FFF2-40B4-BE49-F238E27FC236}">
              <a16:creationId xmlns:a16="http://schemas.microsoft.com/office/drawing/2014/main" id="{028871C1-5F60-4B44-B159-A8351A014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5" name="WordArt 2">
          <a:extLst>
            <a:ext uri="{FF2B5EF4-FFF2-40B4-BE49-F238E27FC236}">
              <a16:creationId xmlns:a16="http://schemas.microsoft.com/office/drawing/2014/main" id="{E9EB4B91-5404-4792-BD06-59E5EDC5CB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6" name="WordArt 3">
          <a:extLst>
            <a:ext uri="{FF2B5EF4-FFF2-40B4-BE49-F238E27FC236}">
              <a16:creationId xmlns:a16="http://schemas.microsoft.com/office/drawing/2014/main" id="{62CA4F9B-47B3-4E6B-ACD2-AC0EFAE52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7" name="WordArt 4">
          <a:extLst>
            <a:ext uri="{FF2B5EF4-FFF2-40B4-BE49-F238E27FC236}">
              <a16:creationId xmlns:a16="http://schemas.microsoft.com/office/drawing/2014/main" id="{13915768-CD67-45EF-838C-F37D58F9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8" name="WordArt 5">
          <a:extLst>
            <a:ext uri="{FF2B5EF4-FFF2-40B4-BE49-F238E27FC236}">
              <a16:creationId xmlns:a16="http://schemas.microsoft.com/office/drawing/2014/main" id="{247C4A26-CD22-4978-9EBB-0A02391DB5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79" name="WordArt 6">
          <a:extLst>
            <a:ext uri="{FF2B5EF4-FFF2-40B4-BE49-F238E27FC236}">
              <a16:creationId xmlns:a16="http://schemas.microsoft.com/office/drawing/2014/main" id="{68661C88-BA0B-418B-BC05-B11E81253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80" name="WordArt 7">
          <a:extLst>
            <a:ext uri="{FF2B5EF4-FFF2-40B4-BE49-F238E27FC236}">
              <a16:creationId xmlns:a16="http://schemas.microsoft.com/office/drawing/2014/main" id="{D2CEAACD-95EC-4740-A467-DFFCF97A0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81" name="WordArt 8">
          <a:extLst>
            <a:ext uri="{FF2B5EF4-FFF2-40B4-BE49-F238E27FC236}">
              <a16:creationId xmlns:a16="http://schemas.microsoft.com/office/drawing/2014/main" id="{6CFF03E8-79F4-4E3C-9B28-FD37E5BAB8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2" name="WordArt 1">
          <a:extLst>
            <a:ext uri="{FF2B5EF4-FFF2-40B4-BE49-F238E27FC236}">
              <a16:creationId xmlns:a16="http://schemas.microsoft.com/office/drawing/2014/main" id="{BD3A8BF3-24F2-4305-AE40-10A95E44C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3" name="WordArt 2">
          <a:extLst>
            <a:ext uri="{FF2B5EF4-FFF2-40B4-BE49-F238E27FC236}">
              <a16:creationId xmlns:a16="http://schemas.microsoft.com/office/drawing/2014/main" id="{DF5CAF53-F13D-484E-B897-82F66F652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4" name="WordArt 3">
          <a:extLst>
            <a:ext uri="{FF2B5EF4-FFF2-40B4-BE49-F238E27FC236}">
              <a16:creationId xmlns:a16="http://schemas.microsoft.com/office/drawing/2014/main" id="{8B8141C0-89B2-4631-9282-EACAD1FF76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5" name="WordArt 4">
          <a:extLst>
            <a:ext uri="{FF2B5EF4-FFF2-40B4-BE49-F238E27FC236}">
              <a16:creationId xmlns:a16="http://schemas.microsoft.com/office/drawing/2014/main" id="{355BBCFC-693C-4981-8D52-1732019A6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6" name="WordArt 5">
          <a:extLst>
            <a:ext uri="{FF2B5EF4-FFF2-40B4-BE49-F238E27FC236}">
              <a16:creationId xmlns:a16="http://schemas.microsoft.com/office/drawing/2014/main" id="{3AF6CB54-B14F-4FBE-93F9-D923BB39E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7" name="WordArt 6">
          <a:extLst>
            <a:ext uri="{FF2B5EF4-FFF2-40B4-BE49-F238E27FC236}">
              <a16:creationId xmlns:a16="http://schemas.microsoft.com/office/drawing/2014/main" id="{342CB628-2454-4033-8E57-35C1E9CEC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8" name="WordArt 7">
          <a:extLst>
            <a:ext uri="{FF2B5EF4-FFF2-40B4-BE49-F238E27FC236}">
              <a16:creationId xmlns:a16="http://schemas.microsoft.com/office/drawing/2014/main" id="{5671F91B-3CD1-42B7-BB0F-E417036A3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89" name="WordArt 8">
          <a:extLst>
            <a:ext uri="{FF2B5EF4-FFF2-40B4-BE49-F238E27FC236}">
              <a16:creationId xmlns:a16="http://schemas.microsoft.com/office/drawing/2014/main" id="{BB15A1C6-E18E-4117-B19C-3135EBEBC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0" name="WordArt 1">
          <a:extLst>
            <a:ext uri="{FF2B5EF4-FFF2-40B4-BE49-F238E27FC236}">
              <a16:creationId xmlns:a16="http://schemas.microsoft.com/office/drawing/2014/main" id="{5A4F6201-FE88-4D1C-9E51-68E1D50E3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1" name="WordArt 2">
          <a:extLst>
            <a:ext uri="{FF2B5EF4-FFF2-40B4-BE49-F238E27FC236}">
              <a16:creationId xmlns:a16="http://schemas.microsoft.com/office/drawing/2014/main" id="{D2977D9D-1606-4E54-B3A8-113E40D94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2" name="WordArt 3">
          <a:extLst>
            <a:ext uri="{FF2B5EF4-FFF2-40B4-BE49-F238E27FC236}">
              <a16:creationId xmlns:a16="http://schemas.microsoft.com/office/drawing/2014/main" id="{3B2D3371-5ACF-496B-BBD9-25ADAD31A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3" name="WordArt 4">
          <a:extLst>
            <a:ext uri="{FF2B5EF4-FFF2-40B4-BE49-F238E27FC236}">
              <a16:creationId xmlns:a16="http://schemas.microsoft.com/office/drawing/2014/main" id="{FA448831-A178-4C92-B536-5FF9F0C19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4" name="WordArt 5">
          <a:extLst>
            <a:ext uri="{FF2B5EF4-FFF2-40B4-BE49-F238E27FC236}">
              <a16:creationId xmlns:a16="http://schemas.microsoft.com/office/drawing/2014/main" id="{86E93AE1-D117-4F6C-BA7C-768F4C221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5" name="WordArt 6">
          <a:extLst>
            <a:ext uri="{FF2B5EF4-FFF2-40B4-BE49-F238E27FC236}">
              <a16:creationId xmlns:a16="http://schemas.microsoft.com/office/drawing/2014/main" id="{146F0AFF-C03C-4DF5-B49B-1DB8878CD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6" name="WordArt 7">
          <a:extLst>
            <a:ext uri="{FF2B5EF4-FFF2-40B4-BE49-F238E27FC236}">
              <a16:creationId xmlns:a16="http://schemas.microsoft.com/office/drawing/2014/main" id="{3EB85441-1B1B-491E-81B8-EEB66100C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97" name="WordArt 8">
          <a:extLst>
            <a:ext uri="{FF2B5EF4-FFF2-40B4-BE49-F238E27FC236}">
              <a16:creationId xmlns:a16="http://schemas.microsoft.com/office/drawing/2014/main" id="{27F84042-34B2-49CD-91A1-5E617FF0C4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98" name="WordArt 1">
          <a:extLst>
            <a:ext uri="{FF2B5EF4-FFF2-40B4-BE49-F238E27FC236}">
              <a16:creationId xmlns:a16="http://schemas.microsoft.com/office/drawing/2014/main" id="{364EABD8-61CE-42C6-BFE5-7DEFB8AFE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99" name="WordArt 2">
          <a:extLst>
            <a:ext uri="{FF2B5EF4-FFF2-40B4-BE49-F238E27FC236}">
              <a16:creationId xmlns:a16="http://schemas.microsoft.com/office/drawing/2014/main" id="{59F205EC-B1DF-4D19-AC6F-1485ED16A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0" name="WordArt 3">
          <a:extLst>
            <a:ext uri="{FF2B5EF4-FFF2-40B4-BE49-F238E27FC236}">
              <a16:creationId xmlns:a16="http://schemas.microsoft.com/office/drawing/2014/main" id="{1417B974-22DF-43F5-9CAE-4ECD82C05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1" name="WordArt 4">
          <a:extLst>
            <a:ext uri="{FF2B5EF4-FFF2-40B4-BE49-F238E27FC236}">
              <a16:creationId xmlns:a16="http://schemas.microsoft.com/office/drawing/2014/main" id="{34AD8D68-BF67-4C3A-8456-B2A80666B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2" name="WordArt 5">
          <a:extLst>
            <a:ext uri="{FF2B5EF4-FFF2-40B4-BE49-F238E27FC236}">
              <a16:creationId xmlns:a16="http://schemas.microsoft.com/office/drawing/2014/main" id="{7818035C-AB78-42A1-9AD7-0566B6752C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3" name="WordArt 6">
          <a:extLst>
            <a:ext uri="{FF2B5EF4-FFF2-40B4-BE49-F238E27FC236}">
              <a16:creationId xmlns:a16="http://schemas.microsoft.com/office/drawing/2014/main" id="{8A6DFD90-8DA6-44E5-8E8C-437AC54C7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4" name="WordArt 7">
          <a:extLst>
            <a:ext uri="{FF2B5EF4-FFF2-40B4-BE49-F238E27FC236}">
              <a16:creationId xmlns:a16="http://schemas.microsoft.com/office/drawing/2014/main" id="{D1F1EDD6-C8FC-494B-A551-DCD0C0A27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05" name="WordArt 8">
          <a:extLst>
            <a:ext uri="{FF2B5EF4-FFF2-40B4-BE49-F238E27FC236}">
              <a16:creationId xmlns:a16="http://schemas.microsoft.com/office/drawing/2014/main" id="{5D61DAFF-F2BC-439D-BC65-A21F6930F2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6" name="WordArt 1">
          <a:extLst>
            <a:ext uri="{FF2B5EF4-FFF2-40B4-BE49-F238E27FC236}">
              <a16:creationId xmlns:a16="http://schemas.microsoft.com/office/drawing/2014/main" id="{0D3588C6-05DC-45DD-B7DD-E44281586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7" name="WordArt 2">
          <a:extLst>
            <a:ext uri="{FF2B5EF4-FFF2-40B4-BE49-F238E27FC236}">
              <a16:creationId xmlns:a16="http://schemas.microsoft.com/office/drawing/2014/main" id="{2202059F-57FA-4106-BDB2-E4C93EE978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8" name="WordArt 3">
          <a:extLst>
            <a:ext uri="{FF2B5EF4-FFF2-40B4-BE49-F238E27FC236}">
              <a16:creationId xmlns:a16="http://schemas.microsoft.com/office/drawing/2014/main" id="{BC7B33DC-EB9E-4E20-9075-400C1A66F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09" name="WordArt 4">
          <a:extLst>
            <a:ext uri="{FF2B5EF4-FFF2-40B4-BE49-F238E27FC236}">
              <a16:creationId xmlns:a16="http://schemas.microsoft.com/office/drawing/2014/main" id="{CA1F29E7-FADF-46C8-A3F1-16831F358B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0" name="WordArt 5">
          <a:extLst>
            <a:ext uri="{FF2B5EF4-FFF2-40B4-BE49-F238E27FC236}">
              <a16:creationId xmlns:a16="http://schemas.microsoft.com/office/drawing/2014/main" id="{AC82D391-1C3E-4ABF-B3C8-789FE7545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1" name="WordArt 6">
          <a:extLst>
            <a:ext uri="{FF2B5EF4-FFF2-40B4-BE49-F238E27FC236}">
              <a16:creationId xmlns:a16="http://schemas.microsoft.com/office/drawing/2014/main" id="{1CDB197F-65E6-40C1-A440-817605E11D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2" name="WordArt 7">
          <a:extLst>
            <a:ext uri="{FF2B5EF4-FFF2-40B4-BE49-F238E27FC236}">
              <a16:creationId xmlns:a16="http://schemas.microsoft.com/office/drawing/2014/main" id="{360D2B23-63AC-401A-80B0-26B693123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13" name="WordArt 8">
          <a:extLst>
            <a:ext uri="{FF2B5EF4-FFF2-40B4-BE49-F238E27FC236}">
              <a16:creationId xmlns:a16="http://schemas.microsoft.com/office/drawing/2014/main" id="{F139DD70-A56E-47B5-87F2-25E10F3AC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4" name="WordArt 1">
          <a:extLst>
            <a:ext uri="{FF2B5EF4-FFF2-40B4-BE49-F238E27FC236}">
              <a16:creationId xmlns:a16="http://schemas.microsoft.com/office/drawing/2014/main" id="{E82850B4-FCD0-40C4-9318-D2DB5FF22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5" name="WordArt 2">
          <a:extLst>
            <a:ext uri="{FF2B5EF4-FFF2-40B4-BE49-F238E27FC236}">
              <a16:creationId xmlns:a16="http://schemas.microsoft.com/office/drawing/2014/main" id="{3767B865-25A4-46E7-8A57-95E8709B2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6" name="WordArt 3">
          <a:extLst>
            <a:ext uri="{FF2B5EF4-FFF2-40B4-BE49-F238E27FC236}">
              <a16:creationId xmlns:a16="http://schemas.microsoft.com/office/drawing/2014/main" id="{E6744367-3356-4AF2-AFBF-FA84B5C85B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7" name="WordArt 4">
          <a:extLst>
            <a:ext uri="{FF2B5EF4-FFF2-40B4-BE49-F238E27FC236}">
              <a16:creationId xmlns:a16="http://schemas.microsoft.com/office/drawing/2014/main" id="{A97DFC71-6AEE-402C-82C9-F7E69FF10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8" name="WordArt 5">
          <a:extLst>
            <a:ext uri="{FF2B5EF4-FFF2-40B4-BE49-F238E27FC236}">
              <a16:creationId xmlns:a16="http://schemas.microsoft.com/office/drawing/2014/main" id="{6D23683E-F7A7-497D-8534-C8CAB2A26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19" name="WordArt 6">
          <a:extLst>
            <a:ext uri="{FF2B5EF4-FFF2-40B4-BE49-F238E27FC236}">
              <a16:creationId xmlns:a16="http://schemas.microsoft.com/office/drawing/2014/main" id="{AC7C95B4-3BB1-4EEB-A402-1C449B2FE1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20" name="WordArt 7">
          <a:extLst>
            <a:ext uri="{FF2B5EF4-FFF2-40B4-BE49-F238E27FC236}">
              <a16:creationId xmlns:a16="http://schemas.microsoft.com/office/drawing/2014/main" id="{B30EF87E-5B4A-483F-A1EF-11633D07AE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21" name="WordArt 8">
          <a:extLst>
            <a:ext uri="{FF2B5EF4-FFF2-40B4-BE49-F238E27FC236}">
              <a16:creationId xmlns:a16="http://schemas.microsoft.com/office/drawing/2014/main" id="{924747C0-6EF4-4AC9-A9BE-6C01055174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2" name="WordArt 1">
          <a:extLst>
            <a:ext uri="{FF2B5EF4-FFF2-40B4-BE49-F238E27FC236}">
              <a16:creationId xmlns:a16="http://schemas.microsoft.com/office/drawing/2014/main" id="{4018257A-11F3-4B32-A7C6-1EE9533096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3" name="WordArt 2">
          <a:extLst>
            <a:ext uri="{FF2B5EF4-FFF2-40B4-BE49-F238E27FC236}">
              <a16:creationId xmlns:a16="http://schemas.microsoft.com/office/drawing/2014/main" id="{C1166272-1A3B-4BE5-B466-CC23C8A4F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4" name="WordArt 3">
          <a:extLst>
            <a:ext uri="{FF2B5EF4-FFF2-40B4-BE49-F238E27FC236}">
              <a16:creationId xmlns:a16="http://schemas.microsoft.com/office/drawing/2014/main" id="{156BE79D-BD66-4D5F-9639-7614DE4B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5" name="WordArt 4">
          <a:extLst>
            <a:ext uri="{FF2B5EF4-FFF2-40B4-BE49-F238E27FC236}">
              <a16:creationId xmlns:a16="http://schemas.microsoft.com/office/drawing/2014/main" id="{583796B9-C4F8-4057-BF3E-37DB338B3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6" name="WordArt 5">
          <a:extLst>
            <a:ext uri="{FF2B5EF4-FFF2-40B4-BE49-F238E27FC236}">
              <a16:creationId xmlns:a16="http://schemas.microsoft.com/office/drawing/2014/main" id="{304F8C5B-CDFC-4521-AC09-CFEADE1B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7" name="WordArt 6">
          <a:extLst>
            <a:ext uri="{FF2B5EF4-FFF2-40B4-BE49-F238E27FC236}">
              <a16:creationId xmlns:a16="http://schemas.microsoft.com/office/drawing/2014/main" id="{F07A1DB4-BB6C-47DF-A7A5-A3B713AD8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8" name="WordArt 7">
          <a:extLst>
            <a:ext uri="{FF2B5EF4-FFF2-40B4-BE49-F238E27FC236}">
              <a16:creationId xmlns:a16="http://schemas.microsoft.com/office/drawing/2014/main" id="{86FD5136-17D4-44BB-B48B-8043A00097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29" name="WordArt 8">
          <a:extLst>
            <a:ext uri="{FF2B5EF4-FFF2-40B4-BE49-F238E27FC236}">
              <a16:creationId xmlns:a16="http://schemas.microsoft.com/office/drawing/2014/main" id="{314E3F5E-2CEF-4AD3-8955-12816EA1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0" name="WordArt 1">
          <a:extLst>
            <a:ext uri="{FF2B5EF4-FFF2-40B4-BE49-F238E27FC236}">
              <a16:creationId xmlns:a16="http://schemas.microsoft.com/office/drawing/2014/main" id="{EE55D7D1-3AE1-47BF-AD78-1BD5C7A46B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1" name="WordArt 2">
          <a:extLst>
            <a:ext uri="{FF2B5EF4-FFF2-40B4-BE49-F238E27FC236}">
              <a16:creationId xmlns:a16="http://schemas.microsoft.com/office/drawing/2014/main" id="{F124F127-F725-4DC3-81AD-717A30B5F3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2" name="WordArt 3">
          <a:extLst>
            <a:ext uri="{FF2B5EF4-FFF2-40B4-BE49-F238E27FC236}">
              <a16:creationId xmlns:a16="http://schemas.microsoft.com/office/drawing/2014/main" id="{02F665B5-904B-4D26-A5E4-58030226B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3" name="WordArt 4">
          <a:extLst>
            <a:ext uri="{FF2B5EF4-FFF2-40B4-BE49-F238E27FC236}">
              <a16:creationId xmlns:a16="http://schemas.microsoft.com/office/drawing/2014/main" id="{553E9010-F198-44B5-B718-3C2C5011A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4" name="WordArt 5">
          <a:extLst>
            <a:ext uri="{FF2B5EF4-FFF2-40B4-BE49-F238E27FC236}">
              <a16:creationId xmlns:a16="http://schemas.microsoft.com/office/drawing/2014/main" id="{8DE5275A-338E-4220-BDDB-D0E1178AB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5" name="WordArt 6">
          <a:extLst>
            <a:ext uri="{FF2B5EF4-FFF2-40B4-BE49-F238E27FC236}">
              <a16:creationId xmlns:a16="http://schemas.microsoft.com/office/drawing/2014/main" id="{9AA8D503-B512-4397-91E2-3DB8A516B1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6" name="WordArt 7">
          <a:extLst>
            <a:ext uri="{FF2B5EF4-FFF2-40B4-BE49-F238E27FC236}">
              <a16:creationId xmlns:a16="http://schemas.microsoft.com/office/drawing/2014/main" id="{581D2D8D-9CD5-4543-B311-8F696EB042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37" name="WordArt 8">
          <a:extLst>
            <a:ext uri="{FF2B5EF4-FFF2-40B4-BE49-F238E27FC236}">
              <a16:creationId xmlns:a16="http://schemas.microsoft.com/office/drawing/2014/main" id="{1E586EB9-D89B-45AF-95A7-B2C6FC4FDF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38" name="WordArt 1">
          <a:extLst>
            <a:ext uri="{FF2B5EF4-FFF2-40B4-BE49-F238E27FC236}">
              <a16:creationId xmlns:a16="http://schemas.microsoft.com/office/drawing/2014/main" id="{2344627F-5F0F-4DBA-B634-39D59B3B6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39" name="WordArt 2">
          <a:extLst>
            <a:ext uri="{FF2B5EF4-FFF2-40B4-BE49-F238E27FC236}">
              <a16:creationId xmlns:a16="http://schemas.microsoft.com/office/drawing/2014/main" id="{73429AA2-3428-46C4-88E7-B489B3567C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0" name="WordArt 3">
          <a:extLst>
            <a:ext uri="{FF2B5EF4-FFF2-40B4-BE49-F238E27FC236}">
              <a16:creationId xmlns:a16="http://schemas.microsoft.com/office/drawing/2014/main" id="{3BC0895A-5069-4E68-98F9-E0EAB5CD2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1" name="WordArt 4">
          <a:extLst>
            <a:ext uri="{FF2B5EF4-FFF2-40B4-BE49-F238E27FC236}">
              <a16:creationId xmlns:a16="http://schemas.microsoft.com/office/drawing/2014/main" id="{42E9C4C5-E641-4966-8D5E-1B3F6AFFF7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2" name="WordArt 5">
          <a:extLst>
            <a:ext uri="{FF2B5EF4-FFF2-40B4-BE49-F238E27FC236}">
              <a16:creationId xmlns:a16="http://schemas.microsoft.com/office/drawing/2014/main" id="{85475071-A775-4A89-BCFD-29E76CB65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3" name="WordArt 6">
          <a:extLst>
            <a:ext uri="{FF2B5EF4-FFF2-40B4-BE49-F238E27FC236}">
              <a16:creationId xmlns:a16="http://schemas.microsoft.com/office/drawing/2014/main" id="{92C186B6-B486-4DF5-BC79-CDF313749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4" name="WordArt 7">
          <a:extLst>
            <a:ext uri="{FF2B5EF4-FFF2-40B4-BE49-F238E27FC236}">
              <a16:creationId xmlns:a16="http://schemas.microsoft.com/office/drawing/2014/main" id="{C49B6776-C46C-420E-9C00-9F41F675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45" name="WordArt 8">
          <a:extLst>
            <a:ext uri="{FF2B5EF4-FFF2-40B4-BE49-F238E27FC236}">
              <a16:creationId xmlns:a16="http://schemas.microsoft.com/office/drawing/2014/main" id="{4FDB7EE9-6B7B-4BB3-A930-9666CA4E8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6" name="WordArt 1">
          <a:extLst>
            <a:ext uri="{FF2B5EF4-FFF2-40B4-BE49-F238E27FC236}">
              <a16:creationId xmlns:a16="http://schemas.microsoft.com/office/drawing/2014/main" id="{F5AFCE63-AB9B-4F76-ABA5-7ADB06F07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7" name="WordArt 2">
          <a:extLst>
            <a:ext uri="{FF2B5EF4-FFF2-40B4-BE49-F238E27FC236}">
              <a16:creationId xmlns:a16="http://schemas.microsoft.com/office/drawing/2014/main" id="{55688094-4F0E-4433-8661-C16ECCBCC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8" name="WordArt 3">
          <a:extLst>
            <a:ext uri="{FF2B5EF4-FFF2-40B4-BE49-F238E27FC236}">
              <a16:creationId xmlns:a16="http://schemas.microsoft.com/office/drawing/2014/main" id="{D3D96DE7-6A5B-4B7C-BC37-254DFB05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49" name="WordArt 4">
          <a:extLst>
            <a:ext uri="{FF2B5EF4-FFF2-40B4-BE49-F238E27FC236}">
              <a16:creationId xmlns:a16="http://schemas.microsoft.com/office/drawing/2014/main" id="{A6CA899B-ADAC-47E1-A20B-1781FD119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0" name="WordArt 5">
          <a:extLst>
            <a:ext uri="{FF2B5EF4-FFF2-40B4-BE49-F238E27FC236}">
              <a16:creationId xmlns:a16="http://schemas.microsoft.com/office/drawing/2014/main" id="{746A926F-782F-43FA-A38D-94E82F911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1" name="WordArt 6">
          <a:extLst>
            <a:ext uri="{FF2B5EF4-FFF2-40B4-BE49-F238E27FC236}">
              <a16:creationId xmlns:a16="http://schemas.microsoft.com/office/drawing/2014/main" id="{B056F700-E30B-48BB-86F4-0DE4C4955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2" name="WordArt 7">
          <a:extLst>
            <a:ext uri="{FF2B5EF4-FFF2-40B4-BE49-F238E27FC236}">
              <a16:creationId xmlns:a16="http://schemas.microsoft.com/office/drawing/2014/main" id="{A841602F-31D3-49A6-BF19-F2BE7C667E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53" name="WordArt 8">
          <a:extLst>
            <a:ext uri="{FF2B5EF4-FFF2-40B4-BE49-F238E27FC236}">
              <a16:creationId xmlns:a16="http://schemas.microsoft.com/office/drawing/2014/main" id="{957427D7-1E4B-44FC-95E0-B48A8A3A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4" name="WordArt 1">
          <a:extLst>
            <a:ext uri="{FF2B5EF4-FFF2-40B4-BE49-F238E27FC236}">
              <a16:creationId xmlns:a16="http://schemas.microsoft.com/office/drawing/2014/main" id="{81647B1C-63F8-4A01-B3DC-8AE52DB5C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5" name="WordArt 2">
          <a:extLst>
            <a:ext uri="{FF2B5EF4-FFF2-40B4-BE49-F238E27FC236}">
              <a16:creationId xmlns:a16="http://schemas.microsoft.com/office/drawing/2014/main" id="{7AF22544-543D-4502-B065-F1287EF3F2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6" name="WordArt 3">
          <a:extLst>
            <a:ext uri="{FF2B5EF4-FFF2-40B4-BE49-F238E27FC236}">
              <a16:creationId xmlns:a16="http://schemas.microsoft.com/office/drawing/2014/main" id="{F6745C24-54A0-4D46-B24E-BFACFBC5F6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7" name="WordArt 4">
          <a:extLst>
            <a:ext uri="{FF2B5EF4-FFF2-40B4-BE49-F238E27FC236}">
              <a16:creationId xmlns:a16="http://schemas.microsoft.com/office/drawing/2014/main" id="{905B75A2-4D67-48E7-B21F-9B0C89635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8" name="WordArt 5">
          <a:extLst>
            <a:ext uri="{FF2B5EF4-FFF2-40B4-BE49-F238E27FC236}">
              <a16:creationId xmlns:a16="http://schemas.microsoft.com/office/drawing/2014/main" id="{0477BF49-E3CC-4364-AA41-C6244FCF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59" name="WordArt 6">
          <a:extLst>
            <a:ext uri="{FF2B5EF4-FFF2-40B4-BE49-F238E27FC236}">
              <a16:creationId xmlns:a16="http://schemas.microsoft.com/office/drawing/2014/main" id="{276A197A-C7D3-4A92-8340-C3F36F192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60" name="WordArt 7">
          <a:extLst>
            <a:ext uri="{FF2B5EF4-FFF2-40B4-BE49-F238E27FC236}">
              <a16:creationId xmlns:a16="http://schemas.microsoft.com/office/drawing/2014/main" id="{0A8CD990-B3AA-4E2C-9533-5981EE0C7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61" name="WordArt 8">
          <a:extLst>
            <a:ext uri="{FF2B5EF4-FFF2-40B4-BE49-F238E27FC236}">
              <a16:creationId xmlns:a16="http://schemas.microsoft.com/office/drawing/2014/main" id="{BED6670F-0A23-4B28-9E8B-4102B5A31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2" name="WordArt 1">
          <a:extLst>
            <a:ext uri="{FF2B5EF4-FFF2-40B4-BE49-F238E27FC236}">
              <a16:creationId xmlns:a16="http://schemas.microsoft.com/office/drawing/2014/main" id="{C648FDB4-40CB-4F02-A944-2F6152CF6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3" name="WordArt 2">
          <a:extLst>
            <a:ext uri="{FF2B5EF4-FFF2-40B4-BE49-F238E27FC236}">
              <a16:creationId xmlns:a16="http://schemas.microsoft.com/office/drawing/2014/main" id="{62649B12-4B75-4F20-909C-BA20B2DFD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4" name="WordArt 3">
          <a:extLst>
            <a:ext uri="{FF2B5EF4-FFF2-40B4-BE49-F238E27FC236}">
              <a16:creationId xmlns:a16="http://schemas.microsoft.com/office/drawing/2014/main" id="{48AC358B-D408-4241-AC03-6DF6BF54A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5" name="WordArt 4">
          <a:extLst>
            <a:ext uri="{FF2B5EF4-FFF2-40B4-BE49-F238E27FC236}">
              <a16:creationId xmlns:a16="http://schemas.microsoft.com/office/drawing/2014/main" id="{C5864040-3CBF-4F9A-A8E9-4EAA693E6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6" name="WordArt 5">
          <a:extLst>
            <a:ext uri="{FF2B5EF4-FFF2-40B4-BE49-F238E27FC236}">
              <a16:creationId xmlns:a16="http://schemas.microsoft.com/office/drawing/2014/main" id="{A538CB91-2867-4DBB-A1DE-E9B0F36F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7" name="WordArt 6">
          <a:extLst>
            <a:ext uri="{FF2B5EF4-FFF2-40B4-BE49-F238E27FC236}">
              <a16:creationId xmlns:a16="http://schemas.microsoft.com/office/drawing/2014/main" id="{D1FC90F2-3BC3-4179-89F3-0F3AECD41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8" name="WordArt 7">
          <a:extLst>
            <a:ext uri="{FF2B5EF4-FFF2-40B4-BE49-F238E27FC236}">
              <a16:creationId xmlns:a16="http://schemas.microsoft.com/office/drawing/2014/main" id="{AF61F960-9D52-4FB4-863B-6202BA755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69" name="WordArt 8">
          <a:extLst>
            <a:ext uri="{FF2B5EF4-FFF2-40B4-BE49-F238E27FC236}">
              <a16:creationId xmlns:a16="http://schemas.microsoft.com/office/drawing/2014/main" id="{FD49FAA9-B542-4A76-A7B0-048322348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0" name="WordArt 1">
          <a:extLst>
            <a:ext uri="{FF2B5EF4-FFF2-40B4-BE49-F238E27FC236}">
              <a16:creationId xmlns:a16="http://schemas.microsoft.com/office/drawing/2014/main" id="{DEB2740A-5F3D-4A20-8D30-8B20CA6A9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1" name="WordArt 2">
          <a:extLst>
            <a:ext uri="{FF2B5EF4-FFF2-40B4-BE49-F238E27FC236}">
              <a16:creationId xmlns:a16="http://schemas.microsoft.com/office/drawing/2014/main" id="{324036BB-0249-4EF9-8F98-F9A4B051A1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2" name="WordArt 3">
          <a:extLst>
            <a:ext uri="{FF2B5EF4-FFF2-40B4-BE49-F238E27FC236}">
              <a16:creationId xmlns:a16="http://schemas.microsoft.com/office/drawing/2014/main" id="{72CE2622-7D2D-4AB8-B56F-68E8868CA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3" name="WordArt 4">
          <a:extLst>
            <a:ext uri="{FF2B5EF4-FFF2-40B4-BE49-F238E27FC236}">
              <a16:creationId xmlns:a16="http://schemas.microsoft.com/office/drawing/2014/main" id="{70CE8A68-D3C1-459F-9CE9-6F103FAE7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4" name="WordArt 5">
          <a:extLst>
            <a:ext uri="{FF2B5EF4-FFF2-40B4-BE49-F238E27FC236}">
              <a16:creationId xmlns:a16="http://schemas.microsoft.com/office/drawing/2014/main" id="{9599C1B5-932B-4FFA-A013-D6DFBC2DE0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5" name="WordArt 6">
          <a:extLst>
            <a:ext uri="{FF2B5EF4-FFF2-40B4-BE49-F238E27FC236}">
              <a16:creationId xmlns:a16="http://schemas.microsoft.com/office/drawing/2014/main" id="{1DF0E37A-79CA-4D43-9DE4-A52324DF34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6" name="WordArt 7">
          <a:extLst>
            <a:ext uri="{FF2B5EF4-FFF2-40B4-BE49-F238E27FC236}">
              <a16:creationId xmlns:a16="http://schemas.microsoft.com/office/drawing/2014/main" id="{14D640A5-9178-40BF-BFC8-C4DCBC871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57</xdr:row>
      <xdr:rowOff>0</xdr:rowOff>
    </xdr:from>
    <xdr:to>
      <xdr:col>2</xdr:col>
      <xdr:colOff>927100</xdr:colOff>
      <xdr:row>57</xdr:row>
      <xdr:rowOff>0</xdr:rowOff>
    </xdr:to>
    <xdr:sp macro="" textlink="">
      <xdr:nvSpPr>
        <xdr:cNvPr id="177" name="WordArt 8">
          <a:extLst>
            <a:ext uri="{FF2B5EF4-FFF2-40B4-BE49-F238E27FC236}">
              <a16:creationId xmlns:a16="http://schemas.microsoft.com/office/drawing/2014/main" id="{C68DC24A-F3CB-4814-BD6D-A6CBA5B6E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78" name="WordArt 1">
          <a:extLst>
            <a:ext uri="{FF2B5EF4-FFF2-40B4-BE49-F238E27FC236}">
              <a16:creationId xmlns:a16="http://schemas.microsoft.com/office/drawing/2014/main" id="{080469E6-F212-455F-8785-B1446EAD6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79" name="WordArt 2">
          <a:extLst>
            <a:ext uri="{FF2B5EF4-FFF2-40B4-BE49-F238E27FC236}">
              <a16:creationId xmlns:a16="http://schemas.microsoft.com/office/drawing/2014/main" id="{4AFA3EC3-7EC5-441E-B704-9B0064BC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0" name="WordArt 3">
          <a:extLst>
            <a:ext uri="{FF2B5EF4-FFF2-40B4-BE49-F238E27FC236}">
              <a16:creationId xmlns:a16="http://schemas.microsoft.com/office/drawing/2014/main" id="{23F84DFB-151D-43EA-B27C-4F9DF8C0E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1" name="WordArt 4">
          <a:extLst>
            <a:ext uri="{FF2B5EF4-FFF2-40B4-BE49-F238E27FC236}">
              <a16:creationId xmlns:a16="http://schemas.microsoft.com/office/drawing/2014/main" id="{48DF5CB6-E1FA-4EAF-8422-4280C9A93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2" name="WordArt 5">
          <a:extLst>
            <a:ext uri="{FF2B5EF4-FFF2-40B4-BE49-F238E27FC236}">
              <a16:creationId xmlns:a16="http://schemas.microsoft.com/office/drawing/2014/main" id="{301F7CCA-D3F8-4C48-88AC-6C814E3F8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3" name="WordArt 6">
          <a:extLst>
            <a:ext uri="{FF2B5EF4-FFF2-40B4-BE49-F238E27FC236}">
              <a16:creationId xmlns:a16="http://schemas.microsoft.com/office/drawing/2014/main" id="{9B40DE93-E66B-44F4-A378-E612EA6C4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4" name="WordArt 7">
          <a:extLst>
            <a:ext uri="{FF2B5EF4-FFF2-40B4-BE49-F238E27FC236}">
              <a16:creationId xmlns:a16="http://schemas.microsoft.com/office/drawing/2014/main" id="{4DA8DB91-E490-4459-8402-9F61303F9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57</xdr:row>
      <xdr:rowOff>0</xdr:rowOff>
    </xdr:from>
    <xdr:to>
      <xdr:col>2</xdr:col>
      <xdr:colOff>2212975</xdr:colOff>
      <xdr:row>57</xdr:row>
      <xdr:rowOff>0</xdr:rowOff>
    </xdr:to>
    <xdr:sp macro="" textlink="">
      <xdr:nvSpPr>
        <xdr:cNvPr id="185" name="WordArt 8">
          <a:extLst>
            <a:ext uri="{FF2B5EF4-FFF2-40B4-BE49-F238E27FC236}">
              <a16:creationId xmlns:a16="http://schemas.microsoft.com/office/drawing/2014/main" id="{1D729094-66EF-4598-B544-5F0315B06B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793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6" name="WordArt 1">
          <a:extLst>
            <a:ext uri="{FF2B5EF4-FFF2-40B4-BE49-F238E27FC236}">
              <a16:creationId xmlns:a16="http://schemas.microsoft.com/office/drawing/2014/main" id="{3C79D619-1539-4429-8C79-5CF169178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7" name="WordArt 2">
          <a:extLst>
            <a:ext uri="{FF2B5EF4-FFF2-40B4-BE49-F238E27FC236}">
              <a16:creationId xmlns:a16="http://schemas.microsoft.com/office/drawing/2014/main" id="{5BCF0997-C289-4347-9CDA-D708CAC0E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8" name="WordArt 3">
          <a:extLst>
            <a:ext uri="{FF2B5EF4-FFF2-40B4-BE49-F238E27FC236}">
              <a16:creationId xmlns:a16="http://schemas.microsoft.com/office/drawing/2014/main" id="{7751343F-2CF8-4A08-A467-2D9DB8CE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89" name="WordArt 4">
          <a:extLst>
            <a:ext uri="{FF2B5EF4-FFF2-40B4-BE49-F238E27FC236}">
              <a16:creationId xmlns:a16="http://schemas.microsoft.com/office/drawing/2014/main" id="{4345EC65-39A8-4E5E-A294-1596E4D284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0" name="WordArt 5">
          <a:extLst>
            <a:ext uri="{FF2B5EF4-FFF2-40B4-BE49-F238E27FC236}">
              <a16:creationId xmlns:a16="http://schemas.microsoft.com/office/drawing/2014/main" id="{743460B7-CC9E-401D-A1D5-DA5F16A0A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1" name="WordArt 6">
          <a:extLst>
            <a:ext uri="{FF2B5EF4-FFF2-40B4-BE49-F238E27FC236}">
              <a16:creationId xmlns:a16="http://schemas.microsoft.com/office/drawing/2014/main" id="{5BF76C56-82A3-4179-B7FB-B7FF054DF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2" name="WordArt 7">
          <a:extLst>
            <a:ext uri="{FF2B5EF4-FFF2-40B4-BE49-F238E27FC236}">
              <a16:creationId xmlns:a16="http://schemas.microsoft.com/office/drawing/2014/main" id="{65A10B81-FE10-47FD-BC03-A8BE0C8E6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193" name="WordArt 8">
          <a:extLst>
            <a:ext uri="{FF2B5EF4-FFF2-40B4-BE49-F238E27FC236}">
              <a16:creationId xmlns:a16="http://schemas.microsoft.com/office/drawing/2014/main" id="{C333D0F4-C099-47BA-9F1E-0FC98D6A29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4" name="WordArt 1">
          <a:extLst>
            <a:ext uri="{FF2B5EF4-FFF2-40B4-BE49-F238E27FC236}">
              <a16:creationId xmlns:a16="http://schemas.microsoft.com/office/drawing/2014/main" id="{F8A619BA-B283-4359-A187-549F71ACA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5" name="WordArt 2">
          <a:extLst>
            <a:ext uri="{FF2B5EF4-FFF2-40B4-BE49-F238E27FC236}">
              <a16:creationId xmlns:a16="http://schemas.microsoft.com/office/drawing/2014/main" id="{E7735AB4-BBA8-4163-9460-1867AA351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6" name="WordArt 3">
          <a:extLst>
            <a:ext uri="{FF2B5EF4-FFF2-40B4-BE49-F238E27FC236}">
              <a16:creationId xmlns:a16="http://schemas.microsoft.com/office/drawing/2014/main" id="{B90D2B93-DBC6-427F-9290-B22EFA127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7" name="WordArt 4">
          <a:extLst>
            <a:ext uri="{FF2B5EF4-FFF2-40B4-BE49-F238E27FC236}">
              <a16:creationId xmlns:a16="http://schemas.microsoft.com/office/drawing/2014/main" id="{5E2359C9-A718-48FB-9FD5-B6BCDABF7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8" name="WordArt 5">
          <a:extLst>
            <a:ext uri="{FF2B5EF4-FFF2-40B4-BE49-F238E27FC236}">
              <a16:creationId xmlns:a16="http://schemas.microsoft.com/office/drawing/2014/main" id="{28E388F1-5E59-436E-A06C-61EC570FD5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199" name="WordArt 6">
          <a:extLst>
            <a:ext uri="{FF2B5EF4-FFF2-40B4-BE49-F238E27FC236}">
              <a16:creationId xmlns:a16="http://schemas.microsoft.com/office/drawing/2014/main" id="{2775885D-EDA3-4A6D-A1A8-16547660D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00" name="WordArt 7">
          <a:extLst>
            <a:ext uri="{FF2B5EF4-FFF2-40B4-BE49-F238E27FC236}">
              <a16:creationId xmlns:a16="http://schemas.microsoft.com/office/drawing/2014/main" id="{968B2254-6633-43E2-A324-0349E9951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01" name="WordArt 8">
          <a:extLst>
            <a:ext uri="{FF2B5EF4-FFF2-40B4-BE49-F238E27FC236}">
              <a16:creationId xmlns:a16="http://schemas.microsoft.com/office/drawing/2014/main" id="{2FECCDAC-B0EF-4932-977D-3DD0492C7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2" name="WordArt 1">
          <a:extLst>
            <a:ext uri="{FF2B5EF4-FFF2-40B4-BE49-F238E27FC236}">
              <a16:creationId xmlns:a16="http://schemas.microsoft.com/office/drawing/2014/main" id="{66241F1B-921E-4021-B88A-A1D101334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3" name="WordArt 2">
          <a:extLst>
            <a:ext uri="{FF2B5EF4-FFF2-40B4-BE49-F238E27FC236}">
              <a16:creationId xmlns:a16="http://schemas.microsoft.com/office/drawing/2014/main" id="{57FE1738-6419-492A-BADC-DB09BC96D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4" name="WordArt 3">
          <a:extLst>
            <a:ext uri="{FF2B5EF4-FFF2-40B4-BE49-F238E27FC236}">
              <a16:creationId xmlns:a16="http://schemas.microsoft.com/office/drawing/2014/main" id="{BBD56E46-97CB-48EB-9815-1D2E00EE7E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5" name="WordArt 4">
          <a:extLst>
            <a:ext uri="{FF2B5EF4-FFF2-40B4-BE49-F238E27FC236}">
              <a16:creationId xmlns:a16="http://schemas.microsoft.com/office/drawing/2014/main" id="{FCE30281-62CC-45C1-BA25-ADE3600D6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6" name="WordArt 5">
          <a:extLst>
            <a:ext uri="{FF2B5EF4-FFF2-40B4-BE49-F238E27FC236}">
              <a16:creationId xmlns:a16="http://schemas.microsoft.com/office/drawing/2014/main" id="{A8840C2C-8A57-4223-BEC3-4EE7AE22F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7" name="WordArt 6">
          <a:extLst>
            <a:ext uri="{FF2B5EF4-FFF2-40B4-BE49-F238E27FC236}">
              <a16:creationId xmlns:a16="http://schemas.microsoft.com/office/drawing/2014/main" id="{4F4189B3-BE85-4E9C-A1D1-3166EBF10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8" name="WordArt 7">
          <a:extLst>
            <a:ext uri="{FF2B5EF4-FFF2-40B4-BE49-F238E27FC236}">
              <a16:creationId xmlns:a16="http://schemas.microsoft.com/office/drawing/2014/main" id="{AF48D26D-DDE5-4CDC-A15B-D43A8D32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09" name="WordArt 8">
          <a:extLst>
            <a:ext uri="{FF2B5EF4-FFF2-40B4-BE49-F238E27FC236}">
              <a16:creationId xmlns:a16="http://schemas.microsoft.com/office/drawing/2014/main" id="{FF4FBFDD-3E50-4187-9B6E-43629979D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0" name="WordArt 1">
          <a:extLst>
            <a:ext uri="{FF2B5EF4-FFF2-40B4-BE49-F238E27FC236}">
              <a16:creationId xmlns:a16="http://schemas.microsoft.com/office/drawing/2014/main" id="{4B4759B3-C77F-4120-908C-5A9A1DDA2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1" name="WordArt 2">
          <a:extLst>
            <a:ext uri="{FF2B5EF4-FFF2-40B4-BE49-F238E27FC236}">
              <a16:creationId xmlns:a16="http://schemas.microsoft.com/office/drawing/2014/main" id="{7D3058D6-65F5-48A6-B69E-DAD5B56C8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2" name="WordArt 3">
          <a:extLst>
            <a:ext uri="{FF2B5EF4-FFF2-40B4-BE49-F238E27FC236}">
              <a16:creationId xmlns:a16="http://schemas.microsoft.com/office/drawing/2014/main" id="{0F8B41A7-A201-4513-A39A-75AD56F0D5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3" name="WordArt 4">
          <a:extLst>
            <a:ext uri="{FF2B5EF4-FFF2-40B4-BE49-F238E27FC236}">
              <a16:creationId xmlns:a16="http://schemas.microsoft.com/office/drawing/2014/main" id="{C604D843-92DE-43C9-AE0A-FA8CE056A4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4" name="WordArt 5">
          <a:extLst>
            <a:ext uri="{FF2B5EF4-FFF2-40B4-BE49-F238E27FC236}">
              <a16:creationId xmlns:a16="http://schemas.microsoft.com/office/drawing/2014/main" id="{B02A70C6-8C38-454A-92CD-A2A8B51EA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5" name="WordArt 6">
          <a:extLst>
            <a:ext uri="{FF2B5EF4-FFF2-40B4-BE49-F238E27FC236}">
              <a16:creationId xmlns:a16="http://schemas.microsoft.com/office/drawing/2014/main" id="{0B38B6D1-66CF-42E4-8E3A-D80742913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6" name="WordArt 7">
          <a:extLst>
            <a:ext uri="{FF2B5EF4-FFF2-40B4-BE49-F238E27FC236}">
              <a16:creationId xmlns:a16="http://schemas.microsoft.com/office/drawing/2014/main" id="{1B686A28-D18D-487A-80B4-554FBA419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17" name="WordArt 8">
          <a:extLst>
            <a:ext uri="{FF2B5EF4-FFF2-40B4-BE49-F238E27FC236}">
              <a16:creationId xmlns:a16="http://schemas.microsoft.com/office/drawing/2014/main" id="{A26FFD9A-46F4-4790-8C44-A06FD7FA1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18" name="WordArt 1">
          <a:extLst>
            <a:ext uri="{FF2B5EF4-FFF2-40B4-BE49-F238E27FC236}">
              <a16:creationId xmlns:a16="http://schemas.microsoft.com/office/drawing/2014/main" id="{3EE2745C-2B44-4F25-923A-84CF35B16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19" name="WordArt 2">
          <a:extLst>
            <a:ext uri="{FF2B5EF4-FFF2-40B4-BE49-F238E27FC236}">
              <a16:creationId xmlns:a16="http://schemas.microsoft.com/office/drawing/2014/main" id="{890BD7D0-3FB0-44D3-AE71-B8204B1B5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0" name="WordArt 3">
          <a:extLst>
            <a:ext uri="{FF2B5EF4-FFF2-40B4-BE49-F238E27FC236}">
              <a16:creationId xmlns:a16="http://schemas.microsoft.com/office/drawing/2014/main" id="{BCCDB301-6E26-412D-A0C5-D56C4718C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1" name="WordArt 4">
          <a:extLst>
            <a:ext uri="{FF2B5EF4-FFF2-40B4-BE49-F238E27FC236}">
              <a16:creationId xmlns:a16="http://schemas.microsoft.com/office/drawing/2014/main" id="{016283B1-4FDC-4B7E-883E-D8B5EB6F2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2" name="WordArt 5">
          <a:extLst>
            <a:ext uri="{FF2B5EF4-FFF2-40B4-BE49-F238E27FC236}">
              <a16:creationId xmlns:a16="http://schemas.microsoft.com/office/drawing/2014/main" id="{520DC170-F175-4466-9096-DAEE37B32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3" name="WordArt 6">
          <a:extLst>
            <a:ext uri="{FF2B5EF4-FFF2-40B4-BE49-F238E27FC236}">
              <a16:creationId xmlns:a16="http://schemas.microsoft.com/office/drawing/2014/main" id="{437F962A-11F6-4D7C-AF10-89FC95BC7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4" name="WordArt 7">
          <a:extLst>
            <a:ext uri="{FF2B5EF4-FFF2-40B4-BE49-F238E27FC236}">
              <a16:creationId xmlns:a16="http://schemas.microsoft.com/office/drawing/2014/main" id="{A0F1904C-7952-42A1-9723-7CA228910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225" name="WordArt 8">
          <a:extLst>
            <a:ext uri="{FF2B5EF4-FFF2-40B4-BE49-F238E27FC236}">
              <a16:creationId xmlns:a16="http://schemas.microsoft.com/office/drawing/2014/main" id="{FE9E0BE0-5B2A-49BF-A346-2829F864FF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6" name="WordArt 1">
          <a:extLst>
            <a:ext uri="{FF2B5EF4-FFF2-40B4-BE49-F238E27FC236}">
              <a16:creationId xmlns:a16="http://schemas.microsoft.com/office/drawing/2014/main" id="{3F163C37-390E-4F2D-B8F9-5E794F02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7" name="WordArt 2">
          <a:extLst>
            <a:ext uri="{FF2B5EF4-FFF2-40B4-BE49-F238E27FC236}">
              <a16:creationId xmlns:a16="http://schemas.microsoft.com/office/drawing/2014/main" id="{BFCCA8B9-579D-46C6-9F6E-F8FA82394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8" name="WordArt 3">
          <a:extLst>
            <a:ext uri="{FF2B5EF4-FFF2-40B4-BE49-F238E27FC236}">
              <a16:creationId xmlns:a16="http://schemas.microsoft.com/office/drawing/2014/main" id="{4BA2885C-CCA5-49F8-B109-FC3052C29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29" name="WordArt 4">
          <a:extLst>
            <a:ext uri="{FF2B5EF4-FFF2-40B4-BE49-F238E27FC236}">
              <a16:creationId xmlns:a16="http://schemas.microsoft.com/office/drawing/2014/main" id="{0114FC97-BC46-4576-A07B-024C2DE33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0" name="WordArt 5">
          <a:extLst>
            <a:ext uri="{FF2B5EF4-FFF2-40B4-BE49-F238E27FC236}">
              <a16:creationId xmlns:a16="http://schemas.microsoft.com/office/drawing/2014/main" id="{ADB12705-AB2A-4622-A933-9572370FE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1" name="WordArt 6">
          <a:extLst>
            <a:ext uri="{FF2B5EF4-FFF2-40B4-BE49-F238E27FC236}">
              <a16:creationId xmlns:a16="http://schemas.microsoft.com/office/drawing/2014/main" id="{AC38249C-7F50-40FC-9334-5D6B531C1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2" name="WordArt 7">
          <a:extLst>
            <a:ext uri="{FF2B5EF4-FFF2-40B4-BE49-F238E27FC236}">
              <a16:creationId xmlns:a16="http://schemas.microsoft.com/office/drawing/2014/main" id="{4381637A-C6B7-41E0-98A8-1233FB9CE1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233" name="WordArt 8">
          <a:extLst>
            <a:ext uri="{FF2B5EF4-FFF2-40B4-BE49-F238E27FC236}">
              <a16:creationId xmlns:a16="http://schemas.microsoft.com/office/drawing/2014/main" id="{49D6B7AF-3D73-4F4F-88B8-D1B377B46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4" name="WordArt 1">
          <a:extLst>
            <a:ext uri="{FF2B5EF4-FFF2-40B4-BE49-F238E27FC236}">
              <a16:creationId xmlns:a16="http://schemas.microsoft.com/office/drawing/2014/main" id="{9EF3B3FE-E47C-4F9C-8BAF-927BEE2839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5" name="WordArt 2">
          <a:extLst>
            <a:ext uri="{FF2B5EF4-FFF2-40B4-BE49-F238E27FC236}">
              <a16:creationId xmlns:a16="http://schemas.microsoft.com/office/drawing/2014/main" id="{BD9BAC25-033A-4186-8AB5-5EAE7865D5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6" name="WordArt 3">
          <a:extLst>
            <a:ext uri="{FF2B5EF4-FFF2-40B4-BE49-F238E27FC236}">
              <a16:creationId xmlns:a16="http://schemas.microsoft.com/office/drawing/2014/main" id="{AD21FD45-F908-4E26-A55F-C284E6777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7" name="WordArt 4">
          <a:extLst>
            <a:ext uri="{FF2B5EF4-FFF2-40B4-BE49-F238E27FC236}">
              <a16:creationId xmlns:a16="http://schemas.microsoft.com/office/drawing/2014/main" id="{53737309-BBDE-497F-B46E-FD058DD61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8" name="WordArt 5">
          <a:extLst>
            <a:ext uri="{FF2B5EF4-FFF2-40B4-BE49-F238E27FC236}">
              <a16:creationId xmlns:a16="http://schemas.microsoft.com/office/drawing/2014/main" id="{B84D060D-6ACF-4C91-A71A-F457E47A27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39" name="WordArt 6">
          <a:extLst>
            <a:ext uri="{FF2B5EF4-FFF2-40B4-BE49-F238E27FC236}">
              <a16:creationId xmlns:a16="http://schemas.microsoft.com/office/drawing/2014/main" id="{3B20F492-DD02-4297-B882-456C546480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40" name="WordArt 7">
          <a:extLst>
            <a:ext uri="{FF2B5EF4-FFF2-40B4-BE49-F238E27FC236}">
              <a16:creationId xmlns:a16="http://schemas.microsoft.com/office/drawing/2014/main" id="{73C3A578-F9EA-4282-8610-656D45762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241" name="WordArt 8">
          <a:extLst>
            <a:ext uri="{FF2B5EF4-FFF2-40B4-BE49-F238E27FC236}">
              <a16:creationId xmlns:a16="http://schemas.microsoft.com/office/drawing/2014/main" id="{944CAD4F-BF99-4DFD-8E49-23CFB3B66E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2" name="WordArt 1">
          <a:extLst>
            <a:ext uri="{FF2B5EF4-FFF2-40B4-BE49-F238E27FC236}">
              <a16:creationId xmlns:a16="http://schemas.microsoft.com/office/drawing/2014/main" id="{8D95E11E-084F-4D81-99EA-1B4B1A7440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3" name="WordArt 2">
          <a:extLst>
            <a:ext uri="{FF2B5EF4-FFF2-40B4-BE49-F238E27FC236}">
              <a16:creationId xmlns:a16="http://schemas.microsoft.com/office/drawing/2014/main" id="{743AD356-AD10-4FDF-96B4-E5B2E506B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4" name="WordArt 3">
          <a:extLst>
            <a:ext uri="{FF2B5EF4-FFF2-40B4-BE49-F238E27FC236}">
              <a16:creationId xmlns:a16="http://schemas.microsoft.com/office/drawing/2014/main" id="{77DB55F8-5B1C-405A-9944-BA2365515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5" name="WordArt 4">
          <a:extLst>
            <a:ext uri="{FF2B5EF4-FFF2-40B4-BE49-F238E27FC236}">
              <a16:creationId xmlns:a16="http://schemas.microsoft.com/office/drawing/2014/main" id="{68732C35-F981-4C40-BCD5-C50EBF413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6" name="WordArt 5">
          <a:extLst>
            <a:ext uri="{FF2B5EF4-FFF2-40B4-BE49-F238E27FC236}">
              <a16:creationId xmlns:a16="http://schemas.microsoft.com/office/drawing/2014/main" id="{5895BFD5-8D54-4BBF-832E-CF94E70F9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7" name="WordArt 6">
          <a:extLst>
            <a:ext uri="{FF2B5EF4-FFF2-40B4-BE49-F238E27FC236}">
              <a16:creationId xmlns:a16="http://schemas.microsoft.com/office/drawing/2014/main" id="{5C4A76B5-7630-47DA-8AFD-FAA17C073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8" name="WordArt 7">
          <a:extLst>
            <a:ext uri="{FF2B5EF4-FFF2-40B4-BE49-F238E27FC236}">
              <a16:creationId xmlns:a16="http://schemas.microsoft.com/office/drawing/2014/main" id="{A4C22451-E349-4D17-B655-189B4DB65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249" name="WordArt 8">
          <a:extLst>
            <a:ext uri="{FF2B5EF4-FFF2-40B4-BE49-F238E27FC236}">
              <a16:creationId xmlns:a16="http://schemas.microsoft.com/office/drawing/2014/main" id="{4D8A3164-C512-4695-AAEE-DB81DC5A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0" name="WordArt 1">
          <a:extLst>
            <a:ext uri="{FF2B5EF4-FFF2-40B4-BE49-F238E27FC236}">
              <a16:creationId xmlns:a16="http://schemas.microsoft.com/office/drawing/2014/main" id="{4F6F775A-DBC7-49F6-922F-F3B180249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1" name="WordArt 2">
          <a:extLst>
            <a:ext uri="{FF2B5EF4-FFF2-40B4-BE49-F238E27FC236}">
              <a16:creationId xmlns:a16="http://schemas.microsoft.com/office/drawing/2014/main" id="{BAAF5B34-D8A3-4C39-9B7A-C8F0440E7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2" name="WordArt 3">
          <a:extLst>
            <a:ext uri="{FF2B5EF4-FFF2-40B4-BE49-F238E27FC236}">
              <a16:creationId xmlns:a16="http://schemas.microsoft.com/office/drawing/2014/main" id="{316777F4-7B2F-4A6B-BC85-96948C7832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3" name="WordArt 4">
          <a:extLst>
            <a:ext uri="{FF2B5EF4-FFF2-40B4-BE49-F238E27FC236}">
              <a16:creationId xmlns:a16="http://schemas.microsoft.com/office/drawing/2014/main" id="{DE09C49C-48F5-4421-AD39-AE0EFE0135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4" name="WordArt 5">
          <a:extLst>
            <a:ext uri="{FF2B5EF4-FFF2-40B4-BE49-F238E27FC236}">
              <a16:creationId xmlns:a16="http://schemas.microsoft.com/office/drawing/2014/main" id="{8DF20B52-660E-4584-A746-7F5470BD9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5" name="WordArt 6">
          <a:extLst>
            <a:ext uri="{FF2B5EF4-FFF2-40B4-BE49-F238E27FC236}">
              <a16:creationId xmlns:a16="http://schemas.microsoft.com/office/drawing/2014/main" id="{D1821587-2563-46B7-9402-D028815F0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6" name="WordArt 7">
          <a:extLst>
            <a:ext uri="{FF2B5EF4-FFF2-40B4-BE49-F238E27FC236}">
              <a16:creationId xmlns:a16="http://schemas.microsoft.com/office/drawing/2014/main" id="{639CCCA5-03AD-4202-B810-C930D1EBF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57" name="WordArt 8">
          <a:extLst>
            <a:ext uri="{FF2B5EF4-FFF2-40B4-BE49-F238E27FC236}">
              <a16:creationId xmlns:a16="http://schemas.microsoft.com/office/drawing/2014/main" id="{FCB7634A-72B7-4138-8E94-E8819D5D4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58" name="WordArt 1">
          <a:extLst>
            <a:ext uri="{FF2B5EF4-FFF2-40B4-BE49-F238E27FC236}">
              <a16:creationId xmlns:a16="http://schemas.microsoft.com/office/drawing/2014/main" id="{47D4C112-16BE-4593-9B0B-BF689ECA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59" name="WordArt 2">
          <a:extLst>
            <a:ext uri="{FF2B5EF4-FFF2-40B4-BE49-F238E27FC236}">
              <a16:creationId xmlns:a16="http://schemas.microsoft.com/office/drawing/2014/main" id="{D1E82296-D941-4590-8BDB-9367FEFB7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0" name="WordArt 3">
          <a:extLst>
            <a:ext uri="{FF2B5EF4-FFF2-40B4-BE49-F238E27FC236}">
              <a16:creationId xmlns:a16="http://schemas.microsoft.com/office/drawing/2014/main" id="{A6B38D58-3C99-4F42-9384-1EDCB26C2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1" name="WordArt 4">
          <a:extLst>
            <a:ext uri="{FF2B5EF4-FFF2-40B4-BE49-F238E27FC236}">
              <a16:creationId xmlns:a16="http://schemas.microsoft.com/office/drawing/2014/main" id="{07BE6EF2-3568-46D2-BEDB-DFEBA25B9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2" name="WordArt 5">
          <a:extLst>
            <a:ext uri="{FF2B5EF4-FFF2-40B4-BE49-F238E27FC236}">
              <a16:creationId xmlns:a16="http://schemas.microsoft.com/office/drawing/2014/main" id="{492EC7FE-2253-4B3E-B79B-7F9331796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3" name="WordArt 6">
          <a:extLst>
            <a:ext uri="{FF2B5EF4-FFF2-40B4-BE49-F238E27FC236}">
              <a16:creationId xmlns:a16="http://schemas.microsoft.com/office/drawing/2014/main" id="{BE2EA9DC-5C3A-4A34-9C60-125E38BF4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4" name="WordArt 7">
          <a:extLst>
            <a:ext uri="{FF2B5EF4-FFF2-40B4-BE49-F238E27FC236}">
              <a16:creationId xmlns:a16="http://schemas.microsoft.com/office/drawing/2014/main" id="{407A1EC7-297F-46FB-A000-B4FC5857F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65" name="WordArt 8">
          <a:extLst>
            <a:ext uri="{FF2B5EF4-FFF2-40B4-BE49-F238E27FC236}">
              <a16:creationId xmlns:a16="http://schemas.microsoft.com/office/drawing/2014/main" id="{2E9D48B1-423A-448E-9390-DE9327FF0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6" name="WordArt 1">
          <a:extLst>
            <a:ext uri="{FF2B5EF4-FFF2-40B4-BE49-F238E27FC236}">
              <a16:creationId xmlns:a16="http://schemas.microsoft.com/office/drawing/2014/main" id="{0FCCB1AB-4284-4916-9EF4-53853F020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7" name="WordArt 2">
          <a:extLst>
            <a:ext uri="{FF2B5EF4-FFF2-40B4-BE49-F238E27FC236}">
              <a16:creationId xmlns:a16="http://schemas.microsoft.com/office/drawing/2014/main" id="{3D535BEA-AB38-4E9B-8363-466DB2847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8" name="WordArt 3">
          <a:extLst>
            <a:ext uri="{FF2B5EF4-FFF2-40B4-BE49-F238E27FC236}">
              <a16:creationId xmlns:a16="http://schemas.microsoft.com/office/drawing/2014/main" id="{2EC9AA25-458F-4E37-A66A-DD4DDBE97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69" name="WordArt 4">
          <a:extLst>
            <a:ext uri="{FF2B5EF4-FFF2-40B4-BE49-F238E27FC236}">
              <a16:creationId xmlns:a16="http://schemas.microsoft.com/office/drawing/2014/main" id="{24CA2C5A-E70E-471E-A5F4-42509ABC0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0" name="WordArt 5">
          <a:extLst>
            <a:ext uri="{FF2B5EF4-FFF2-40B4-BE49-F238E27FC236}">
              <a16:creationId xmlns:a16="http://schemas.microsoft.com/office/drawing/2014/main" id="{ACD72588-9360-4B9B-97D1-8C564126E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1" name="WordArt 6">
          <a:extLst>
            <a:ext uri="{FF2B5EF4-FFF2-40B4-BE49-F238E27FC236}">
              <a16:creationId xmlns:a16="http://schemas.microsoft.com/office/drawing/2014/main" id="{75916AED-85F1-44C6-9359-29D7C1A79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2" name="WordArt 7">
          <a:extLst>
            <a:ext uri="{FF2B5EF4-FFF2-40B4-BE49-F238E27FC236}">
              <a16:creationId xmlns:a16="http://schemas.microsoft.com/office/drawing/2014/main" id="{19DE70BA-DA26-4351-BE68-CAA85CB7DF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73" name="WordArt 8">
          <a:extLst>
            <a:ext uri="{FF2B5EF4-FFF2-40B4-BE49-F238E27FC236}">
              <a16:creationId xmlns:a16="http://schemas.microsoft.com/office/drawing/2014/main" id="{2C3B2648-C865-47F4-B7F8-71BE25B5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4" name="WordArt 1">
          <a:extLst>
            <a:ext uri="{FF2B5EF4-FFF2-40B4-BE49-F238E27FC236}">
              <a16:creationId xmlns:a16="http://schemas.microsoft.com/office/drawing/2014/main" id="{1E1CCC78-E935-4DC4-B457-ED08D00B6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5" name="WordArt 2">
          <a:extLst>
            <a:ext uri="{FF2B5EF4-FFF2-40B4-BE49-F238E27FC236}">
              <a16:creationId xmlns:a16="http://schemas.microsoft.com/office/drawing/2014/main" id="{B60CBC30-CD85-4B88-B044-803BD6F90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6" name="WordArt 3">
          <a:extLst>
            <a:ext uri="{FF2B5EF4-FFF2-40B4-BE49-F238E27FC236}">
              <a16:creationId xmlns:a16="http://schemas.microsoft.com/office/drawing/2014/main" id="{F495A221-815D-45F0-82F9-E8C72CD2A7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7" name="WordArt 4">
          <a:extLst>
            <a:ext uri="{FF2B5EF4-FFF2-40B4-BE49-F238E27FC236}">
              <a16:creationId xmlns:a16="http://schemas.microsoft.com/office/drawing/2014/main" id="{048C260B-AB1E-42AB-B352-679BFB5DA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8" name="WordArt 5">
          <a:extLst>
            <a:ext uri="{FF2B5EF4-FFF2-40B4-BE49-F238E27FC236}">
              <a16:creationId xmlns:a16="http://schemas.microsoft.com/office/drawing/2014/main" id="{3EB0D273-16F0-4D99-A552-7DAF91A3D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79" name="WordArt 6">
          <a:extLst>
            <a:ext uri="{FF2B5EF4-FFF2-40B4-BE49-F238E27FC236}">
              <a16:creationId xmlns:a16="http://schemas.microsoft.com/office/drawing/2014/main" id="{3F93A7D2-D0CE-4412-9C80-58687CFB7A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80" name="WordArt 7">
          <a:extLst>
            <a:ext uri="{FF2B5EF4-FFF2-40B4-BE49-F238E27FC236}">
              <a16:creationId xmlns:a16="http://schemas.microsoft.com/office/drawing/2014/main" id="{74EC541B-6898-4E8E-B6DD-5D52970D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81" name="WordArt 8">
          <a:extLst>
            <a:ext uri="{FF2B5EF4-FFF2-40B4-BE49-F238E27FC236}">
              <a16:creationId xmlns:a16="http://schemas.microsoft.com/office/drawing/2014/main" id="{756CA564-1C39-432E-824A-38836E5A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44325555-3FD3-4535-8988-0FC23521A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DD29C68B-A4E4-44DE-90D3-4BEA9F2A3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310DEC5B-DA71-4130-B1B8-DA05AF4C0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A8ECBA1B-713A-40D0-9AC6-7E9999B4C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6A5B11A5-60FB-4D49-A16B-8BE3F5918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E833176D-46EE-4725-902E-F4272CD92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8" name="WordArt 7">
          <a:extLst>
            <a:ext uri="{FF2B5EF4-FFF2-40B4-BE49-F238E27FC236}">
              <a16:creationId xmlns:a16="http://schemas.microsoft.com/office/drawing/2014/main" id="{94EFA162-9AE2-4C1B-98F5-B6B60677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289" name="WordArt 8">
          <a:extLst>
            <a:ext uri="{FF2B5EF4-FFF2-40B4-BE49-F238E27FC236}">
              <a16:creationId xmlns:a16="http://schemas.microsoft.com/office/drawing/2014/main" id="{E6EED9B7-B317-431E-87AE-319DE1B52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0" name="WordArt 1">
          <a:extLst>
            <a:ext uri="{FF2B5EF4-FFF2-40B4-BE49-F238E27FC236}">
              <a16:creationId xmlns:a16="http://schemas.microsoft.com/office/drawing/2014/main" id="{49E94E45-81B6-4D08-BE9C-5EEC382E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1" name="WordArt 2">
          <a:extLst>
            <a:ext uri="{FF2B5EF4-FFF2-40B4-BE49-F238E27FC236}">
              <a16:creationId xmlns:a16="http://schemas.microsoft.com/office/drawing/2014/main" id="{FB98D531-59F2-46B9-9D40-4AB47ABE56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2" name="WordArt 3">
          <a:extLst>
            <a:ext uri="{FF2B5EF4-FFF2-40B4-BE49-F238E27FC236}">
              <a16:creationId xmlns:a16="http://schemas.microsoft.com/office/drawing/2014/main" id="{589990EF-D212-4972-BBC6-CC02C6D9D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3" name="WordArt 4">
          <a:extLst>
            <a:ext uri="{FF2B5EF4-FFF2-40B4-BE49-F238E27FC236}">
              <a16:creationId xmlns:a16="http://schemas.microsoft.com/office/drawing/2014/main" id="{031905A0-C235-4225-80D8-F185B8BFE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4" name="WordArt 5">
          <a:extLst>
            <a:ext uri="{FF2B5EF4-FFF2-40B4-BE49-F238E27FC236}">
              <a16:creationId xmlns:a16="http://schemas.microsoft.com/office/drawing/2014/main" id="{ABCFC33B-0500-4B9B-9B8C-F95EF5A60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5" name="WordArt 6">
          <a:extLst>
            <a:ext uri="{FF2B5EF4-FFF2-40B4-BE49-F238E27FC236}">
              <a16:creationId xmlns:a16="http://schemas.microsoft.com/office/drawing/2014/main" id="{CC5DBEA8-2921-4E8B-B8BC-49DB02467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6" name="WordArt 7">
          <a:extLst>
            <a:ext uri="{FF2B5EF4-FFF2-40B4-BE49-F238E27FC236}">
              <a16:creationId xmlns:a16="http://schemas.microsoft.com/office/drawing/2014/main" id="{AEC1D7B9-D524-49EC-BFE4-0E3ACC4B6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297" name="WordArt 8">
          <a:extLst>
            <a:ext uri="{FF2B5EF4-FFF2-40B4-BE49-F238E27FC236}">
              <a16:creationId xmlns:a16="http://schemas.microsoft.com/office/drawing/2014/main" id="{938502D5-00BB-4363-8A67-2A3A9516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298" name="WordArt 1">
          <a:extLst>
            <a:ext uri="{FF2B5EF4-FFF2-40B4-BE49-F238E27FC236}">
              <a16:creationId xmlns:a16="http://schemas.microsoft.com/office/drawing/2014/main" id="{DFD5CE9D-D586-4CB4-AE39-82CEE51C6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299" name="WordArt 2">
          <a:extLst>
            <a:ext uri="{FF2B5EF4-FFF2-40B4-BE49-F238E27FC236}">
              <a16:creationId xmlns:a16="http://schemas.microsoft.com/office/drawing/2014/main" id="{6E82C4C1-2C4F-4BE1-B79A-86A7CF11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0" name="WordArt 3">
          <a:extLst>
            <a:ext uri="{FF2B5EF4-FFF2-40B4-BE49-F238E27FC236}">
              <a16:creationId xmlns:a16="http://schemas.microsoft.com/office/drawing/2014/main" id="{618C8A9C-128B-4625-B4A4-DEEE9C446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1" name="WordArt 4">
          <a:extLst>
            <a:ext uri="{FF2B5EF4-FFF2-40B4-BE49-F238E27FC236}">
              <a16:creationId xmlns:a16="http://schemas.microsoft.com/office/drawing/2014/main" id="{C4285DC2-2EC7-4F4B-B051-3FDFDA8F7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2" name="WordArt 5">
          <a:extLst>
            <a:ext uri="{FF2B5EF4-FFF2-40B4-BE49-F238E27FC236}">
              <a16:creationId xmlns:a16="http://schemas.microsoft.com/office/drawing/2014/main" id="{CBE23FB9-3E0D-4921-A703-67F2BEE7E7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3" name="WordArt 6">
          <a:extLst>
            <a:ext uri="{FF2B5EF4-FFF2-40B4-BE49-F238E27FC236}">
              <a16:creationId xmlns:a16="http://schemas.microsoft.com/office/drawing/2014/main" id="{44E16AD6-8137-4647-8F6A-92B2809D7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4" name="WordArt 7">
          <a:extLst>
            <a:ext uri="{FF2B5EF4-FFF2-40B4-BE49-F238E27FC236}">
              <a16:creationId xmlns:a16="http://schemas.microsoft.com/office/drawing/2014/main" id="{5B4F5D7E-C92E-4596-A8B6-52F0A3BB19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305" name="WordArt 8">
          <a:extLst>
            <a:ext uri="{FF2B5EF4-FFF2-40B4-BE49-F238E27FC236}">
              <a16:creationId xmlns:a16="http://schemas.microsoft.com/office/drawing/2014/main" id="{0FA07D2E-7F2E-4851-9E1F-4BA0987FF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6" name="WordArt 1">
          <a:extLst>
            <a:ext uri="{FF2B5EF4-FFF2-40B4-BE49-F238E27FC236}">
              <a16:creationId xmlns:a16="http://schemas.microsoft.com/office/drawing/2014/main" id="{FD4CB9A3-B453-4816-BB54-019D70968A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7" name="WordArt 2">
          <a:extLst>
            <a:ext uri="{FF2B5EF4-FFF2-40B4-BE49-F238E27FC236}">
              <a16:creationId xmlns:a16="http://schemas.microsoft.com/office/drawing/2014/main" id="{11531B8E-2C30-480E-BFA0-FADED7EED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8" name="WordArt 3">
          <a:extLst>
            <a:ext uri="{FF2B5EF4-FFF2-40B4-BE49-F238E27FC236}">
              <a16:creationId xmlns:a16="http://schemas.microsoft.com/office/drawing/2014/main" id="{045BC526-FF6B-465B-BDCE-69BC1D6B1C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09" name="WordArt 4">
          <a:extLst>
            <a:ext uri="{FF2B5EF4-FFF2-40B4-BE49-F238E27FC236}">
              <a16:creationId xmlns:a16="http://schemas.microsoft.com/office/drawing/2014/main" id="{2F1F0E95-6E4B-489E-B053-44A027BA9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0" name="WordArt 5">
          <a:extLst>
            <a:ext uri="{FF2B5EF4-FFF2-40B4-BE49-F238E27FC236}">
              <a16:creationId xmlns:a16="http://schemas.microsoft.com/office/drawing/2014/main" id="{D86F650F-9B06-481D-933E-9C43EE3DF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1" name="WordArt 6">
          <a:extLst>
            <a:ext uri="{FF2B5EF4-FFF2-40B4-BE49-F238E27FC236}">
              <a16:creationId xmlns:a16="http://schemas.microsoft.com/office/drawing/2014/main" id="{CB2E6AB5-EA22-48A1-8753-22BFBF75A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2" name="WordArt 7">
          <a:extLst>
            <a:ext uri="{FF2B5EF4-FFF2-40B4-BE49-F238E27FC236}">
              <a16:creationId xmlns:a16="http://schemas.microsoft.com/office/drawing/2014/main" id="{E8158EF0-3011-429B-9FAB-B90A14FB14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313" name="WordArt 8">
          <a:extLst>
            <a:ext uri="{FF2B5EF4-FFF2-40B4-BE49-F238E27FC236}">
              <a16:creationId xmlns:a16="http://schemas.microsoft.com/office/drawing/2014/main" id="{F453810E-93DF-4871-BB0C-6B5690B93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4" name="WordArt 1">
          <a:extLst>
            <a:ext uri="{FF2B5EF4-FFF2-40B4-BE49-F238E27FC236}">
              <a16:creationId xmlns:a16="http://schemas.microsoft.com/office/drawing/2014/main" id="{1BF07BEA-BA07-4D39-888B-A72F5716D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5" name="WordArt 2">
          <a:extLst>
            <a:ext uri="{FF2B5EF4-FFF2-40B4-BE49-F238E27FC236}">
              <a16:creationId xmlns:a16="http://schemas.microsoft.com/office/drawing/2014/main" id="{F9EE0D68-8ED1-4FFE-A758-912422E7A9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6" name="WordArt 3">
          <a:extLst>
            <a:ext uri="{FF2B5EF4-FFF2-40B4-BE49-F238E27FC236}">
              <a16:creationId xmlns:a16="http://schemas.microsoft.com/office/drawing/2014/main" id="{C5719849-C8BB-4F78-9831-153EB954F2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7" name="WordArt 4">
          <a:extLst>
            <a:ext uri="{FF2B5EF4-FFF2-40B4-BE49-F238E27FC236}">
              <a16:creationId xmlns:a16="http://schemas.microsoft.com/office/drawing/2014/main" id="{7C4CDCF1-52A8-4612-8A5B-FCAD4B51A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8" name="WordArt 5">
          <a:extLst>
            <a:ext uri="{FF2B5EF4-FFF2-40B4-BE49-F238E27FC236}">
              <a16:creationId xmlns:a16="http://schemas.microsoft.com/office/drawing/2014/main" id="{F1083353-AE55-4349-AF78-96ED660DC3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19" name="WordArt 6">
          <a:extLst>
            <a:ext uri="{FF2B5EF4-FFF2-40B4-BE49-F238E27FC236}">
              <a16:creationId xmlns:a16="http://schemas.microsoft.com/office/drawing/2014/main" id="{B6C49C42-07BE-428E-A676-F8FF8BB81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20" name="WordArt 7">
          <a:extLst>
            <a:ext uri="{FF2B5EF4-FFF2-40B4-BE49-F238E27FC236}">
              <a16:creationId xmlns:a16="http://schemas.microsoft.com/office/drawing/2014/main" id="{4F9EF231-867C-465E-A0DE-73D0509F9E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21" name="WordArt 8">
          <a:extLst>
            <a:ext uri="{FF2B5EF4-FFF2-40B4-BE49-F238E27FC236}">
              <a16:creationId xmlns:a16="http://schemas.microsoft.com/office/drawing/2014/main" id="{71F99698-D240-4AB3-A691-72F1AC30C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2" name="WordArt 1">
          <a:extLst>
            <a:ext uri="{FF2B5EF4-FFF2-40B4-BE49-F238E27FC236}">
              <a16:creationId xmlns:a16="http://schemas.microsoft.com/office/drawing/2014/main" id="{3F8878BD-09FC-436B-AE5A-5D144FB35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3" name="WordArt 2">
          <a:extLst>
            <a:ext uri="{FF2B5EF4-FFF2-40B4-BE49-F238E27FC236}">
              <a16:creationId xmlns:a16="http://schemas.microsoft.com/office/drawing/2014/main" id="{CF62E76C-A3DD-47D5-8CB4-A4F4360E2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4" name="WordArt 3">
          <a:extLst>
            <a:ext uri="{FF2B5EF4-FFF2-40B4-BE49-F238E27FC236}">
              <a16:creationId xmlns:a16="http://schemas.microsoft.com/office/drawing/2014/main" id="{7C75335B-8E2B-47C9-AB41-0CC802DBCF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5" name="WordArt 4">
          <a:extLst>
            <a:ext uri="{FF2B5EF4-FFF2-40B4-BE49-F238E27FC236}">
              <a16:creationId xmlns:a16="http://schemas.microsoft.com/office/drawing/2014/main" id="{3161FB3E-3FEC-4A23-A746-ADEF8AE1B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6" name="WordArt 5">
          <a:extLst>
            <a:ext uri="{FF2B5EF4-FFF2-40B4-BE49-F238E27FC236}">
              <a16:creationId xmlns:a16="http://schemas.microsoft.com/office/drawing/2014/main" id="{B49CCF84-B523-4A59-8EA3-43890AD99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7" name="WordArt 6">
          <a:extLst>
            <a:ext uri="{FF2B5EF4-FFF2-40B4-BE49-F238E27FC236}">
              <a16:creationId xmlns:a16="http://schemas.microsoft.com/office/drawing/2014/main" id="{A242B179-65AC-4697-975D-338A6F795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8" name="WordArt 7">
          <a:extLst>
            <a:ext uri="{FF2B5EF4-FFF2-40B4-BE49-F238E27FC236}">
              <a16:creationId xmlns:a16="http://schemas.microsoft.com/office/drawing/2014/main" id="{9EFDFC46-B715-4019-A713-033065DFE7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29" name="WordArt 8">
          <a:extLst>
            <a:ext uri="{FF2B5EF4-FFF2-40B4-BE49-F238E27FC236}">
              <a16:creationId xmlns:a16="http://schemas.microsoft.com/office/drawing/2014/main" id="{5D4EC1E8-3C2F-4B1F-A785-2CD6A40BEC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0" name="WordArt 1">
          <a:extLst>
            <a:ext uri="{FF2B5EF4-FFF2-40B4-BE49-F238E27FC236}">
              <a16:creationId xmlns:a16="http://schemas.microsoft.com/office/drawing/2014/main" id="{32112D19-A906-4A5B-883C-A1A099D072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1" name="WordArt 2">
          <a:extLst>
            <a:ext uri="{FF2B5EF4-FFF2-40B4-BE49-F238E27FC236}">
              <a16:creationId xmlns:a16="http://schemas.microsoft.com/office/drawing/2014/main" id="{2B85A492-EE57-4AA1-A9FB-C608E8F90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2" name="WordArt 3">
          <a:extLst>
            <a:ext uri="{FF2B5EF4-FFF2-40B4-BE49-F238E27FC236}">
              <a16:creationId xmlns:a16="http://schemas.microsoft.com/office/drawing/2014/main" id="{73B03631-BB79-4F25-B2FD-6163E1CBF6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3" name="WordArt 4">
          <a:extLst>
            <a:ext uri="{FF2B5EF4-FFF2-40B4-BE49-F238E27FC236}">
              <a16:creationId xmlns:a16="http://schemas.microsoft.com/office/drawing/2014/main" id="{6A095F95-620E-409B-827B-D2AF48AA9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4" name="WordArt 5">
          <a:extLst>
            <a:ext uri="{FF2B5EF4-FFF2-40B4-BE49-F238E27FC236}">
              <a16:creationId xmlns:a16="http://schemas.microsoft.com/office/drawing/2014/main" id="{F0DB3D54-F4E6-40F3-B7DD-DE6D06F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5" name="WordArt 6">
          <a:extLst>
            <a:ext uri="{FF2B5EF4-FFF2-40B4-BE49-F238E27FC236}">
              <a16:creationId xmlns:a16="http://schemas.microsoft.com/office/drawing/2014/main" id="{8D1A6161-B452-4D34-9BDB-8A8A40E502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6" name="WordArt 7">
          <a:extLst>
            <a:ext uri="{FF2B5EF4-FFF2-40B4-BE49-F238E27FC236}">
              <a16:creationId xmlns:a16="http://schemas.microsoft.com/office/drawing/2014/main" id="{2EC65C1D-C040-41D0-9C04-CC818A915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80</xdr:row>
      <xdr:rowOff>0</xdr:rowOff>
    </xdr:from>
    <xdr:to>
      <xdr:col>2</xdr:col>
      <xdr:colOff>927100</xdr:colOff>
      <xdr:row>80</xdr:row>
      <xdr:rowOff>0</xdr:rowOff>
    </xdr:to>
    <xdr:sp macro="" textlink="">
      <xdr:nvSpPr>
        <xdr:cNvPr id="337" name="WordArt 8">
          <a:extLst>
            <a:ext uri="{FF2B5EF4-FFF2-40B4-BE49-F238E27FC236}">
              <a16:creationId xmlns:a16="http://schemas.microsoft.com/office/drawing/2014/main" id="{B333D054-FDC3-4405-A269-603099C1A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38" name="WordArt 1">
          <a:extLst>
            <a:ext uri="{FF2B5EF4-FFF2-40B4-BE49-F238E27FC236}">
              <a16:creationId xmlns:a16="http://schemas.microsoft.com/office/drawing/2014/main" id="{3D7F24DA-567A-4CCE-BD2E-0859CA5F1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39" name="WordArt 2">
          <a:extLst>
            <a:ext uri="{FF2B5EF4-FFF2-40B4-BE49-F238E27FC236}">
              <a16:creationId xmlns:a16="http://schemas.microsoft.com/office/drawing/2014/main" id="{2A1ECA43-9E6D-4CBE-B764-21D4C94EEE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0" name="WordArt 3">
          <a:extLst>
            <a:ext uri="{FF2B5EF4-FFF2-40B4-BE49-F238E27FC236}">
              <a16:creationId xmlns:a16="http://schemas.microsoft.com/office/drawing/2014/main" id="{03531BAE-DADD-4620-9F94-4E95BBBAA3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1" name="WordArt 4">
          <a:extLst>
            <a:ext uri="{FF2B5EF4-FFF2-40B4-BE49-F238E27FC236}">
              <a16:creationId xmlns:a16="http://schemas.microsoft.com/office/drawing/2014/main" id="{D9022A72-1CD8-494E-98AB-341F04F41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2" name="WordArt 5">
          <a:extLst>
            <a:ext uri="{FF2B5EF4-FFF2-40B4-BE49-F238E27FC236}">
              <a16:creationId xmlns:a16="http://schemas.microsoft.com/office/drawing/2014/main" id="{942569EF-42A9-467D-81D0-DC1E9B17F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3" name="WordArt 6">
          <a:extLst>
            <a:ext uri="{FF2B5EF4-FFF2-40B4-BE49-F238E27FC236}">
              <a16:creationId xmlns:a16="http://schemas.microsoft.com/office/drawing/2014/main" id="{8AFF4C3A-7A91-4784-B0B6-78307CE88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4" name="WordArt 7">
          <a:extLst>
            <a:ext uri="{FF2B5EF4-FFF2-40B4-BE49-F238E27FC236}">
              <a16:creationId xmlns:a16="http://schemas.microsoft.com/office/drawing/2014/main" id="{328B6563-6125-4C61-B336-097DDDFCD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80</xdr:row>
      <xdr:rowOff>0</xdr:rowOff>
    </xdr:from>
    <xdr:to>
      <xdr:col>2</xdr:col>
      <xdr:colOff>2212975</xdr:colOff>
      <xdr:row>80</xdr:row>
      <xdr:rowOff>0</xdr:rowOff>
    </xdr:to>
    <xdr:sp macro="" textlink="">
      <xdr:nvSpPr>
        <xdr:cNvPr id="345" name="WordArt 8">
          <a:extLst>
            <a:ext uri="{FF2B5EF4-FFF2-40B4-BE49-F238E27FC236}">
              <a16:creationId xmlns:a16="http://schemas.microsoft.com/office/drawing/2014/main" id="{872B0B38-1622-4B38-B3DC-4198ED7E8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539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6" name="WordArt 1">
          <a:extLst>
            <a:ext uri="{FF2B5EF4-FFF2-40B4-BE49-F238E27FC236}">
              <a16:creationId xmlns:a16="http://schemas.microsoft.com/office/drawing/2014/main" id="{581B7137-538F-480E-9E15-81CF23139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7" name="WordArt 2">
          <a:extLst>
            <a:ext uri="{FF2B5EF4-FFF2-40B4-BE49-F238E27FC236}">
              <a16:creationId xmlns:a16="http://schemas.microsoft.com/office/drawing/2014/main" id="{71C47EF1-F9C3-44C8-875C-661DEE9B1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8" name="WordArt 3">
          <a:extLst>
            <a:ext uri="{FF2B5EF4-FFF2-40B4-BE49-F238E27FC236}">
              <a16:creationId xmlns:a16="http://schemas.microsoft.com/office/drawing/2014/main" id="{1AD13A22-A538-4F7E-A1CB-C9A290531F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49" name="WordArt 4">
          <a:extLst>
            <a:ext uri="{FF2B5EF4-FFF2-40B4-BE49-F238E27FC236}">
              <a16:creationId xmlns:a16="http://schemas.microsoft.com/office/drawing/2014/main" id="{817AACF7-FCD8-47BE-A70A-A7556C39D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0" name="WordArt 5">
          <a:extLst>
            <a:ext uri="{FF2B5EF4-FFF2-40B4-BE49-F238E27FC236}">
              <a16:creationId xmlns:a16="http://schemas.microsoft.com/office/drawing/2014/main" id="{28D32470-4004-42F2-AA1A-A7E0FDF954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1" name="WordArt 6">
          <a:extLst>
            <a:ext uri="{FF2B5EF4-FFF2-40B4-BE49-F238E27FC236}">
              <a16:creationId xmlns:a16="http://schemas.microsoft.com/office/drawing/2014/main" id="{0CB7DC74-9188-4E3F-B3D9-9E105BEFCF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2" name="WordArt 7">
          <a:extLst>
            <a:ext uri="{FF2B5EF4-FFF2-40B4-BE49-F238E27FC236}">
              <a16:creationId xmlns:a16="http://schemas.microsoft.com/office/drawing/2014/main" id="{0A3EAA00-9151-44D7-9864-5731D222C1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53" name="WordArt 8">
          <a:extLst>
            <a:ext uri="{FF2B5EF4-FFF2-40B4-BE49-F238E27FC236}">
              <a16:creationId xmlns:a16="http://schemas.microsoft.com/office/drawing/2014/main" id="{565F1CCB-8942-495F-8972-F8CA0361A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4" name="WordArt 1">
          <a:extLst>
            <a:ext uri="{FF2B5EF4-FFF2-40B4-BE49-F238E27FC236}">
              <a16:creationId xmlns:a16="http://schemas.microsoft.com/office/drawing/2014/main" id="{5CDA2A7F-CEF1-4D7A-B596-F039CFD5B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5" name="WordArt 2">
          <a:extLst>
            <a:ext uri="{FF2B5EF4-FFF2-40B4-BE49-F238E27FC236}">
              <a16:creationId xmlns:a16="http://schemas.microsoft.com/office/drawing/2014/main" id="{B6C45716-F2B7-43F8-B5E6-67D9E3CD79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6" name="WordArt 3">
          <a:extLst>
            <a:ext uri="{FF2B5EF4-FFF2-40B4-BE49-F238E27FC236}">
              <a16:creationId xmlns:a16="http://schemas.microsoft.com/office/drawing/2014/main" id="{64C54ACF-CF02-418F-9759-8A2E2B65C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7" name="WordArt 4">
          <a:extLst>
            <a:ext uri="{FF2B5EF4-FFF2-40B4-BE49-F238E27FC236}">
              <a16:creationId xmlns:a16="http://schemas.microsoft.com/office/drawing/2014/main" id="{228441CF-3998-44D0-A452-6BD80846D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8" name="WordArt 5">
          <a:extLst>
            <a:ext uri="{FF2B5EF4-FFF2-40B4-BE49-F238E27FC236}">
              <a16:creationId xmlns:a16="http://schemas.microsoft.com/office/drawing/2014/main" id="{E6E7F6EF-ADA4-45D3-BB94-266D265A2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59" name="WordArt 6">
          <a:extLst>
            <a:ext uri="{FF2B5EF4-FFF2-40B4-BE49-F238E27FC236}">
              <a16:creationId xmlns:a16="http://schemas.microsoft.com/office/drawing/2014/main" id="{B3897E0C-CB3E-49AA-BD39-426B88F75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60" name="WordArt 7">
          <a:extLst>
            <a:ext uri="{FF2B5EF4-FFF2-40B4-BE49-F238E27FC236}">
              <a16:creationId xmlns:a16="http://schemas.microsoft.com/office/drawing/2014/main" id="{44356EFF-1137-438C-9C2B-DD08F3A17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61" name="WordArt 8">
          <a:extLst>
            <a:ext uri="{FF2B5EF4-FFF2-40B4-BE49-F238E27FC236}">
              <a16:creationId xmlns:a16="http://schemas.microsoft.com/office/drawing/2014/main" id="{0B47C88B-54C1-44E4-893C-B0DAA9B7D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2" name="WordArt 1">
          <a:extLst>
            <a:ext uri="{FF2B5EF4-FFF2-40B4-BE49-F238E27FC236}">
              <a16:creationId xmlns:a16="http://schemas.microsoft.com/office/drawing/2014/main" id="{B4A5269F-9282-4BF1-9D87-132EED4C82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3" name="WordArt 2">
          <a:extLst>
            <a:ext uri="{FF2B5EF4-FFF2-40B4-BE49-F238E27FC236}">
              <a16:creationId xmlns:a16="http://schemas.microsoft.com/office/drawing/2014/main" id="{E9B251F8-DEC0-4DE6-ACF6-B9AC1D1BB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4" name="WordArt 3">
          <a:extLst>
            <a:ext uri="{FF2B5EF4-FFF2-40B4-BE49-F238E27FC236}">
              <a16:creationId xmlns:a16="http://schemas.microsoft.com/office/drawing/2014/main" id="{D193A619-AD1D-4954-B235-8AB41383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5" name="WordArt 4">
          <a:extLst>
            <a:ext uri="{FF2B5EF4-FFF2-40B4-BE49-F238E27FC236}">
              <a16:creationId xmlns:a16="http://schemas.microsoft.com/office/drawing/2014/main" id="{0F67E90C-9734-4BBE-B8B2-E827CD3943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6" name="WordArt 5">
          <a:extLst>
            <a:ext uri="{FF2B5EF4-FFF2-40B4-BE49-F238E27FC236}">
              <a16:creationId xmlns:a16="http://schemas.microsoft.com/office/drawing/2014/main" id="{B3CB5474-F6CD-445D-9227-D59D4BFFE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7" name="WordArt 6">
          <a:extLst>
            <a:ext uri="{FF2B5EF4-FFF2-40B4-BE49-F238E27FC236}">
              <a16:creationId xmlns:a16="http://schemas.microsoft.com/office/drawing/2014/main" id="{B2B2C47E-3EAE-4973-9D44-F53CCCD876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8" name="WordArt 7">
          <a:extLst>
            <a:ext uri="{FF2B5EF4-FFF2-40B4-BE49-F238E27FC236}">
              <a16:creationId xmlns:a16="http://schemas.microsoft.com/office/drawing/2014/main" id="{2A60CC76-B004-406F-B404-96E3559D4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69" name="WordArt 8">
          <a:extLst>
            <a:ext uri="{FF2B5EF4-FFF2-40B4-BE49-F238E27FC236}">
              <a16:creationId xmlns:a16="http://schemas.microsoft.com/office/drawing/2014/main" id="{1EFC6F32-00D1-4C53-844C-EABEC9BDC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0" name="WordArt 1">
          <a:extLst>
            <a:ext uri="{FF2B5EF4-FFF2-40B4-BE49-F238E27FC236}">
              <a16:creationId xmlns:a16="http://schemas.microsoft.com/office/drawing/2014/main" id="{239FD0BB-E318-4880-A0CA-EC21E6179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1" name="WordArt 2">
          <a:extLst>
            <a:ext uri="{FF2B5EF4-FFF2-40B4-BE49-F238E27FC236}">
              <a16:creationId xmlns:a16="http://schemas.microsoft.com/office/drawing/2014/main" id="{9111392C-4300-43A2-BCC4-048117E9F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2" name="WordArt 3">
          <a:extLst>
            <a:ext uri="{FF2B5EF4-FFF2-40B4-BE49-F238E27FC236}">
              <a16:creationId xmlns:a16="http://schemas.microsoft.com/office/drawing/2014/main" id="{5A5B3870-09EE-4B21-8520-1FCA6CA6B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3" name="WordArt 4">
          <a:extLst>
            <a:ext uri="{FF2B5EF4-FFF2-40B4-BE49-F238E27FC236}">
              <a16:creationId xmlns:a16="http://schemas.microsoft.com/office/drawing/2014/main" id="{D9616E79-37D9-4CA7-A399-149EA3D76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4" name="WordArt 5">
          <a:extLst>
            <a:ext uri="{FF2B5EF4-FFF2-40B4-BE49-F238E27FC236}">
              <a16:creationId xmlns:a16="http://schemas.microsoft.com/office/drawing/2014/main" id="{3A09E874-6403-467D-A87C-FA563BBDB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5" name="WordArt 6">
          <a:extLst>
            <a:ext uri="{FF2B5EF4-FFF2-40B4-BE49-F238E27FC236}">
              <a16:creationId xmlns:a16="http://schemas.microsoft.com/office/drawing/2014/main" id="{92807E14-DC49-47B8-9934-4726183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6" name="WordArt 7">
          <a:extLst>
            <a:ext uri="{FF2B5EF4-FFF2-40B4-BE49-F238E27FC236}">
              <a16:creationId xmlns:a16="http://schemas.microsoft.com/office/drawing/2014/main" id="{7ADA002E-0BFB-485D-8B44-83B1205F8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77" name="WordArt 8">
          <a:extLst>
            <a:ext uri="{FF2B5EF4-FFF2-40B4-BE49-F238E27FC236}">
              <a16:creationId xmlns:a16="http://schemas.microsoft.com/office/drawing/2014/main" id="{1BFE8133-1318-43ED-A96A-BADBFA397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78" name="WordArt 1">
          <a:extLst>
            <a:ext uri="{FF2B5EF4-FFF2-40B4-BE49-F238E27FC236}">
              <a16:creationId xmlns:a16="http://schemas.microsoft.com/office/drawing/2014/main" id="{ABCE9838-B2F3-490C-BE6C-3680FB47F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79" name="WordArt 2">
          <a:extLst>
            <a:ext uri="{FF2B5EF4-FFF2-40B4-BE49-F238E27FC236}">
              <a16:creationId xmlns:a16="http://schemas.microsoft.com/office/drawing/2014/main" id="{49F5974A-42B5-4F49-94A0-A96A6CB1E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0" name="WordArt 3">
          <a:extLst>
            <a:ext uri="{FF2B5EF4-FFF2-40B4-BE49-F238E27FC236}">
              <a16:creationId xmlns:a16="http://schemas.microsoft.com/office/drawing/2014/main" id="{9E219E56-35B2-41E0-AA77-D99C7FBEF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1" name="WordArt 4">
          <a:extLst>
            <a:ext uri="{FF2B5EF4-FFF2-40B4-BE49-F238E27FC236}">
              <a16:creationId xmlns:a16="http://schemas.microsoft.com/office/drawing/2014/main" id="{42D2B498-0DE8-4B07-89B4-0E11C3AB6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2" name="WordArt 5">
          <a:extLst>
            <a:ext uri="{FF2B5EF4-FFF2-40B4-BE49-F238E27FC236}">
              <a16:creationId xmlns:a16="http://schemas.microsoft.com/office/drawing/2014/main" id="{EE955CFC-017E-40B7-AF23-1F6B83EBB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3" name="WordArt 6">
          <a:extLst>
            <a:ext uri="{FF2B5EF4-FFF2-40B4-BE49-F238E27FC236}">
              <a16:creationId xmlns:a16="http://schemas.microsoft.com/office/drawing/2014/main" id="{F5D55071-00BC-47C5-BC2E-D99E59BD6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4" name="WordArt 7">
          <a:extLst>
            <a:ext uri="{FF2B5EF4-FFF2-40B4-BE49-F238E27FC236}">
              <a16:creationId xmlns:a16="http://schemas.microsoft.com/office/drawing/2014/main" id="{AAFE2758-96EC-416D-89E4-4CA98C85C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85" name="WordArt 8">
          <a:extLst>
            <a:ext uri="{FF2B5EF4-FFF2-40B4-BE49-F238E27FC236}">
              <a16:creationId xmlns:a16="http://schemas.microsoft.com/office/drawing/2014/main" id="{AC5BE20B-A8EE-4BD4-8A4D-1CAD0D373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6" name="WordArt 1">
          <a:extLst>
            <a:ext uri="{FF2B5EF4-FFF2-40B4-BE49-F238E27FC236}">
              <a16:creationId xmlns:a16="http://schemas.microsoft.com/office/drawing/2014/main" id="{ECF33C6B-F2A4-4881-A46E-59FA05074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7" name="WordArt 2">
          <a:extLst>
            <a:ext uri="{FF2B5EF4-FFF2-40B4-BE49-F238E27FC236}">
              <a16:creationId xmlns:a16="http://schemas.microsoft.com/office/drawing/2014/main" id="{E1862FB5-068F-4C2B-AFA9-004957C1B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8" name="WordArt 3">
          <a:extLst>
            <a:ext uri="{FF2B5EF4-FFF2-40B4-BE49-F238E27FC236}">
              <a16:creationId xmlns:a16="http://schemas.microsoft.com/office/drawing/2014/main" id="{968B9E00-8EB2-4D52-8A2E-2E70082760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89" name="WordArt 4">
          <a:extLst>
            <a:ext uri="{FF2B5EF4-FFF2-40B4-BE49-F238E27FC236}">
              <a16:creationId xmlns:a16="http://schemas.microsoft.com/office/drawing/2014/main" id="{46C3444B-2E93-45C0-A4CE-6C32723A4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0" name="WordArt 5">
          <a:extLst>
            <a:ext uri="{FF2B5EF4-FFF2-40B4-BE49-F238E27FC236}">
              <a16:creationId xmlns:a16="http://schemas.microsoft.com/office/drawing/2014/main" id="{DD58BF94-41B1-4AC4-A9FA-42C6A6667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1" name="WordArt 6">
          <a:extLst>
            <a:ext uri="{FF2B5EF4-FFF2-40B4-BE49-F238E27FC236}">
              <a16:creationId xmlns:a16="http://schemas.microsoft.com/office/drawing/2014/main" id="{F4078AE6-8317-4D71-8172-473EF2E70A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2" name="WordArt 7">
          <a:extLst>
            <a:ext uri="{FF2B5EF4-FFF2-40B4-BE49-F238E27FC236}">
              <a16:creationId xmlns:a16="http://schemas.microsoft.com/office/drawing/2014/main" id="{B3F311C9-3F73-42AF-A4DD-8C7D91F968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393" name="WordArt 8">
          <a:extLst>
            <a:ext uri="{FF2B5EF4-FFF2-40B4-BE49-F238E27FC236}">
              <a16:creationId xmlns:a16="http://schemas.microsoft.com/office/drawing/2014/main" id="{0A1D193E-FE24-47E7-928C-D450F0490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4" name="WordArt 1">
          <a:extLst>
            <a:ext uri="{FF2B5EF4-FFF2-40B4-BE49-F238E27FC236}">
              <a16:creationId xmlns:a16="http://schemas.microsoft.com/office/drawing/2014/main" id="{14CF38AC-0D3F-4B74-81AA-9BA670D66B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5" name="WordArt 2">
          <a:extLst>
            <a:ext uri="{FF2B5EF4-FFF2-40B4-BE49-F238E27FC236}">
              <a16:creationId xmlns:a16="http://schemas.microsoft.com/office/drawing/2014/main" id="{803639F1-BAB9-46DC-84E8-4BEF242EB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6" name="WordArt 3">
          <a:extLst>
            <a:ext uri="{FF2B5EF4-FFF2-40B4-BE49-F238E27FC236}">
              <a16:creationId xmlns:a16="http://schemas.microsoft.com/office/drawing/2014/main" id="{176BF1B8-3B89-483A-8DF1-5196F4EDC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7" name="WordArt 4">
          <a:extLst>
            <a:ext uri="{FF2B5EF4-FFF2-40B4-BE49-F238E27FC236}">
              <a16:creationId xmlns:a16="http://schemas.microsoft.com/office/drawing/2014/main" id="{7336EFDB-20ED-4244-BDC9-5252988CD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8" name="WordArt 5">
          <a:extLst>
            <a:ext uri="{FF2B5EF4-FFF2-40B4-BE49-F238E27FC236}">
              <a16:creationId xmlns:a16="http://schemas.microsoft.com/office/drawing/2014/main" id="{75152E0C-6E96-41FB-8009-CB002D3E1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399" name="WordArt 6">
          <a:extLst>
            <a:ext uri="{FF2B5EF4-FFF2-40B4-BE49-F238E27FC236}">
              <a16:creationId xmlns:a16="http://schemas.microsoft.com/office/drawing/2014/main" id="{F6BED423-C8DC-4437-BDA4-47EE73E81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400" name="WordArt 7">
          <a:extLst>
            <a:ext uri="{FF2B5EF4-FFF2-40B4-BE49-F238E27FC236}">
              <a16:creationId xmlns:a16="http://schemas.microsoft.com/office/drawing/2014/main" id="{463F5782-F66F-4A1F-8B87-E1C836EC6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7</xdr:row>
      <xdr:rowOff>0</xdr:rowOff>
    </xdr:from>
    <xdr:to>
      <xdr:col>2</xdr:col>
      <xdr:colOff>927100</xdr:colOff>
      <xdr:row>7</xdr:row>
      <xdr:rowOff>0</xdr:rowOff>
    </xdr:to>
    <xdr:sp macro="" textlink="">
      <xdr:nvSpPr>
        <xdr:cNvPr id="401" name="WordArt 8">
          <a:extLst>
            <a:ext uri="{FF2B5EF4-FFF2-40B4-BE49-F238E27FC236}">
              <a16:creationId xmlns:a16="http://schemas.microsoft.com/office/drawing/2014/main" id="{760365EF-94B2-4F9E-BDEA-FDA371DA5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2" name="WordArt 1">
          <a:extLst>
            <a:ext uri="{FF2B5EF4-FFF2-40B4-BE49-F238E27FC236}">
              <a16:creationId xmlns:a16="http://schemas.microsoft.com/office/drawing/2014/main" id="{7130B437-73F1-425E-9757-D3B9FD759D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3" name="WordArt 2">
          <a:extLst>
            <a:ext uri="{FF2B5EF4-FFF2-40B4-BE49-F238E27FC236}">
              <a16:creationId xmlns:a16="http://schemas.microsoft.com/office/drawing/2014/main" id="{E2B9072D-6CA2-4341-9FC4-6E3E0BA95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4" name="WordArt 3">
          <a:extLst>
            <a:ext uri="{FF2B5EF4-FFF2-40B4-BE49-F238E27FC236}">
              <a16:creationId xmlns:a16="http://schemas.microsoft.com/office/drawing/2014/main" id="{2A28F618-45AA-4A65-BA9B-2A1192136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5" name="WordArt 4">
          <a:extLst>
            <a:ext uri="{FF2B5EF4-FFF2-40B4-BE49-F238E27FC236}">
              <a16:creationId xmlns:a16="http://schemas.microsoft.com/office/drawing/2014/main" id="{07FC80B7-3A2C-4905-8F46-845705666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6" name="WordArt 5">
          <a:extLst>
            <a:ext uri="{FF2B5EF4-FFF2-40B4-BE49-F238E27FC236}">
              <a16:creationId xmlns:a16="http://schemas.microsoft.com/office/drawing/2014/main" id="{888EA88D-65F8-4A63-9A6A-B18CBFE61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7" name="WordArt 6">
          <a:extLst>
            <a:ext uri="{FF2B5EF4-FFF2-40B4-BE49-F238E27FC236}">
              <a16:creationId xmlns:a16="http://schemas.microsoft.com/office/drawing/2014/main" id="{65A7196B-ED04-4D23-9AA7-8EE743710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8" name="WordArt 7">
          <a:extLst>
            <a:ext uri="{FF2B5EF4-FFF2-40B4-BE49-F238E27FC236}">
              <a16:creationId xmlns:a16="http://schemas.microsoft.com/office/drawing/2014/main" id="{2ABAAF78-9CB4-4363-A68A-9907D1601F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7</xdr:row>
      <xdr:rowOff>0</xdr:rowOff>
    </xdr:from>
    <xdr:to>
      <xdr:col>2</xdr:col>
      <xdr:colOff>2212975</xdr:colOff>
      <xdr:row>7</xdr:row>
      <xdr:rowOff>0</xdr:rowOff>
    </xdr:to>
    <xdr:sp macro="" textlink="">
      <xdr:nvSpPr>
        <xdr:cNvPr id="409" name="WordArt 8">
          <a:extLst>
            <a:ext uri="{FF2B5EF4-FFF2-40B4-BE49-F238E27FC236}">
              <a16:creationId xmlns:a16="http://schemas.microsoft.com/office/drawing/2014/main" id="{FC7F925E-8B7D-4972-A2C1-10720DD7F2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0574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0" name="WordArt 1">
          <a:extLst>
            <a:ext uri="{FF2B5EF4-FFF2-40B4-BE49-F238E27FC236}">
              <a16:creationId xmlns:a16="http://schemas.microsoft.com/office/drawing/2014/main" id="{6FA8B812-757A-4988-A34F-6F3D5A32D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1" name="WordArt 2">
          <a:extLst>
            <a:ext uri="{FF2B5EF4-FFF2-40B4-BE49-F238E27FC236}">
              <a16:creationId xmlns:a16="http://schemas.microsoft.com/office/drawing/2014/main" id="{4A297FA8-9722-4094-BFE2-9DF184AF7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2" name="WordArt 3">
          <a:extLst>
            <a:ext uri="{FF2B5EF4-FFF2-40B4-BE49-F238E27FC236}">
              <a16:creationId xmlns:a16="http://schemas.microsoft.com/office/drawing/2014/main" id="{68527061-4E29-4058-BB5A-5F33D03F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3" name="WordArt 4">
          <a:extLst>
            <a:ext uri="{FF2B5EF4-FFF2-40B4-BE49-F238E27FC236}">
              <a16:creationId xmlns:a16="http://schemas.microsoft.com/office/drawing/2014/main" id="{B940B701-3AB7-4579-9976-1CA2A9DEF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4" name="WordArt 5">
          <a:extLst>
            <a:ext uri="{FF2B5EF4-FFF2-40B4-BE49-F238E27FC236}">
              <a16:creationId xmlns:a16="http://schemas.microsoft.com/office/drawing/2014/main" id="{B45587BE-2595-431D-A335-BCD0FAF28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5" name="WordArt 6">
          <a:extLst>
            <a:ext uri="{FF2B5EF4-FFF2-40B4-BE49-F238E27FC236}">
              <a16:creationId xmlns:a16="http://schemas.microsoft.com/office/drawing/2014/main" id="{CC26005F-B1D5-4946-966A-3D8116224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6" name="WordArt 7">
          <a:extLst>
            <a:ext uri="{FF2B5EF4-FFF2-40B4-BE49-F238E27FC236}">
              <a16:creationId xmlns:a16="http://schemas.microsoft.com/office/drawing/2014/main" id="{A4554A37-ED5B-482F-82E0-451EB9E64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122</xdr:row>
      <xdr:rowOff>0</xdr:rowOff>
    </xdr:from>
    <xdr:to>
      <xdr:col>2</xdr:col>
      <xdr:colOff>927100</xdr:colOff>
      <xdr:row>122</xdr:row>
      <xdr:rowOff>0</xdr:rowOff>
    </xdr:to>
    <xdr:sp macro="" textlink="">
      <xdr:nvSpPr>
        <xdr:cNvPr id="417" name="WordArt 8">
          <a:extLst>
            <a:ext uri="{FF2B5EF4-FFF2-40B4-BE49-F238E27FC236}">
              <a16:creationId xmlns:a16="http://schemas.microsoft.com/office/drawing/2014/main" id="{35DDB778-9DD6-414A-9E11-033237BA5A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18" name="WordArt 1">
          <a:extLst>
            <a:ext uri="{FF2B5EF4-FFF2-40B4-BE49-F238E27FC236}">
              <a16:creationId xmlns:a16="http://schemas.microsoft.com/office/drawing/2014/main" id="{94CA5480-4B65-4EAD-A9AC-5A45100A9A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19" name="WordArt 2">
          <a:extLst>
            <a:ext uri="{FF2B5EF4-FFF2-40B4-BE49-F238E27FC236}">
              <a16:creationId xmlns:a16="http://schemas.microsoft.com/office/drawing/2014/main" id="{12CBD2C0-7C1C-4B3C-BF93-038C225DFE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0" name="WordArt 3">
          <a:extLst>
            <a:ext uri="{FF2B5EF4-FFF2-40B4-BE49-F238E27FC236}">
              <a16:creationId xmlns:a16="http://schemas.microsoft.com/office/drawing/2014/main" id="{A06CD526-B656-450E-93B5-AAEBA56CB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1" name="WordArt 4">
          <a:extLst>
            <a:ext uri="{FF2B5EF4-FFF2-40B4-BE49-F238E27FC236}">
              <a16:creationId xmlns:a16="http://schemas.microsoft.com/office/drawing/2014/main" id="{824AC44C-CFD6-41A0-B889-5004232E8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2" name="WordArt 5">
          <a:extLst>
            <a:ext uri="{FF2B5EF4-FFF2-40B4-BE49-F238E27FC236}">
              <a16:creationId xmlns:a16="http://schemas.microsoft.com/office/drawing/2014/main" id="{BEAA233D-4CE6-4E90-AE57-38A52058A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3" name="WordArt 6">
          <a:extLst>
            <a:ext uri="{FF2B5EF4-FFF2-40B4-BE49-F238E27FC236}">
              <a16:creationId xmlns:a16="http://schemas.microsoft.com/office/drawing/2014/main" id="{3D0B3EBD-FB94-4664-9560-D8D04C472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4" name="WordArt 7">
          <a:extLst>
            <a:ext uri="{FF2B5EF4-FFF2-40B4-BE49-F238E27FC236}">
              <a16:creationId xmlns:a16="http://schemas.microsoft.com/office/drawing/2014/main" id="{3220901A-036F-493B-8D27-C1436E63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122</xdr:row>
      <xdr:rowOff>0</xdr:rowOff>
    </xdr:from>
    <xdr:to>
      <xdr:col>2</xdr:col>
      <xdr:colOff>2212975</xdr:colOff>
      <xdr:row>122</xdr:row>
      <xdr:rowOff>0</xdr:rowOff>
    </xdr:to>
    <xdr:sp macro="" textlink="">
      <xdr:nvSpPr>
        <xdr:cNvPr id="425" name="WordArt 8">
          <a:extLst>
            <a:ext uri="{FF2B5EF4-FFF2-40B4-BE49-F238E27FC236}">
              <a16:creationId xmlns:a16="http://schemas.microsoft.com/office/drawing/2014/main" id="{E7EBD2C2-73B3-4D60-922D-1D73FD90E5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396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6" name="WordArt 1">
          <a:extLst>
            <a:ext uri="{FF2B5EF4-FFF2-40B4-BE49-F238E27FC236}">
              <a16:creationId xmlns:a16="http://schemas.microsoft.com/office/drawing/2014/main" id="{A1E7D385-3915-4D60-A14E-0664EA0EB1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7" name="WordArt 2">
          <a:extLst>
            <a:ext uri="{FF2B5EF4-FFF2-40B4-BE49-F238E27FC236}">
              <a16:creationId xmlns:a16="http://schemas.microsoft.com/office/drawing/2014/main" id="{CBAB1CEE-86C1-4BCF-97F7-A42ACF9646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8" name="WordArt 3">
          <a:extLst>
            <a:ext uri="{FF2B5EF4-FFF2-40B4-BE49-F238E27FC236}">
              <a16:creationId xmlns:a16="http://schemas.microsoft.com/office/drawing/2014/main" id="{64F4F23E-5915-43B3-8253-7902A3827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29" name="WordArt 4">
          <a:extLst>
            <a:ext uri="{FF2B5EF4-FFF2-40B4-BE49-F238E27FC236}">
              <a16:creationId xmlns:a16="http://schemas.microsoft.com/office/drawing/2014/main" id="{A2EF6B10-B0A3-4B9C-B548-16E5E9CB4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0" name="WordArt 5">
          <a:extLst>
            <a:ext uri="{FF2B5EF4-FFF2-40B4-BE49-F238E27FC236}">
              <a16:creationId xmlns:a16="http://schemas.microsoft.com/office/drawing/2014/main" id="{E85A4E1F-7C41-4861-9477-6B58E4A382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1" name="WordArt 6">
          <a:extLst>
            <a:ext uri="{FF2B5EF4-FFF2-40B4-BE49-F238E27FC236}">
              <a16:creationId xmlns:a16="http://schemas.microsoft.com/office/drawing/2014/main" id="{2FE1093D-BE93-44CA-90C6-3EDE5E69A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2" name="WordArt 7">
          <a:extLst>
            <a:ext uri="{FF2B5EF4-FFF2-40B4-BE49-F238E27FC236}">
              <a16:creationId xmlns:a16="http://schemas.microsoft.com/office/drawing/2014/main" id="{0C62A800-BDB6-4D32-9D59-4873DEAC8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433" name="WordArt 8">
          <a:extLst>
            <a:ext uri="{FF2B5EF4-FFF2-40B4-BE49-F238E27FC236}">
              <a16:creationId xmlns:a16="http://schemas.microsoft.com/office/drawing/2014/main" id="{7E653E75-2B5A-45B4-BE0B-9A19CC2557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4" name="WordArt 1">
          <a:extLst>
            <a:ext uri="{FF2B5EF4-FFF2-40B4-BE49-F238E27FC236}">
              <a16:creationId xmlns:a16="http://schemas.microsoft.com/office/drawing/2014/main" id="{6A1196D6-938C-424C-A3F4-7591DDFFC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5" name="WordArt 2">
          <a:extLst>
            <a:ext uri="{FF2B5EF4-FFF2-40B4-BE49-F238E27FC236}">
              <a16:creationId xmlns:a16="http://schemas.microsoft.com/office/drawing/2014/main" id="{929E6520-7D0B-4E6F-AB31-709F3F389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6" name="WordArt 3">
          <a:extLst>
            <a:ext uri="{FF2B5EF4-FFF2-40B4-BE49-F238E27FC236}">
              <a16:creationId xmlns:a16="http://schemas.microsoft.com/office/drawing/2014/main" id="{7C8F2490-3D70-4F27-B134-D78778571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7" name="WordArt 4">
          <a:extLst>
            <a:ext uri="{FF2B5EF4-FFF2-40B4-BE49-F238E27FC236}">
              <a16:creationId xmlns:a16="http://schemas.microsoft.com/office/drawing/2014/main" id="{CB7F00EF-DA82-468E-BF42-2E3D1C381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8" name="WordArt 5">
          <a:extLst>
            <a:ext uri="{FF2B5EF4-FFF2-40B4-BE49-F238E27FC236}">
              <a16:creationId xmlns:a16="http://schemas.microsoft.com/office/drawing/2014/main" id="{4F51D80F-D665-4897-873B-48A7E3F1A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39" name="WordArt 6">
          <a:extLst>
            <a:ext uri="{FF2B5EF4-FFF2-40B4-BE49-F238E27FC236}">
              <a16:creationId xmlns:a16="http://schemas.microsoft.com/office/drawing/2014/main" id="{9EBBFD93-505B-4CB2-BFA3-708ADF914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40" name="WordArt 7">
          <a:extLst>
            <a:ext uri="{FF2B5EF4-FFF2-40B4-BE49-F238E27FC236}">
              <a16:creationId xmlns:a16="http://schemas.microsoft.com/office/drawing/2014/main" id="{498A9CAE-298F-47AA-9B36-A0FEDC5477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441" name="WordArt 8">
          <a:extLst>
            <a:ext uri="{FF2B5EF4-FFF2-40B4-BE49-F238E27FC236}">
              <a16:creationId xmlns:a16="http://schemas.microsoft.com/office/drawing/2014/main" id="{BAB6D0C7-7834-4313-8267-25D6141EA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2" name="WordArt 1">
          <a:extLst>
            <a:ext uri="{FF2B5EF4-FFF2-40B4-BE49-F238E27FC236}">
              <a16:creationId xmlns:a16="http://schemas.microsoft.com/office/drawing/2014/main" id="{B18880BE-961C-4E42-AD92-FDF935112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3" name="WordArt 2">
          <a:extLst>
            <a:ext uri="{FF2B5EF4-FFF2-40B4-BE49-F238E27FC236}">
              <a16:creationId xmlns:a16="http://schemas.microsoft.com/office/drawing/2014/main" id="{F8EE919D-0AF3-46CA-AF91-41A1DCFEB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4" name="WordArt 3">
          <a:extLst>
            <a:ext uri="{FF2B5EF4-FFF2-40B4-BE49-F238E27FC236}">
              <a16:creationId xmlns:a16="http://schemas.microsoft.com/office/drawing/2014/main" id="{F5E4512A-DAEC-429E-99FD-459AF1AD0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5" name="WordArt 4">
          <a:extLst>
            <a:ext uri="{FF2B5EF4-FFF2-40B4-BE49-F238E27FC236}">
              <a16:creationId xmlns:a16="http://schemas.microsoft.com/office/drawing/2014/main" id="{76C76B5C-E7BF-4239-A172-69A411D6C9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6" name="WordArt 5">
          <a:extLst>
            <a:ext uri="{FF2B5EF4-FFF2-40B4-BE49-F238E27FC236}">
              <a16:creationId xmlns:a16="http://schemas.microsoft.com/office/drawing/2014/main" id="{05809DC4-F398-46F6-B406-BAFEDBB87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7" name="WordArt 6">
          <a:extLst>
            <a:ext uri="{FF2B5EF4-FFF2-40B4-BE49-F238E27FC236}">
              <a16:creationId xmlns:a16="http://schemas.microsoft.com/office/drawing/2014/main" id="{90269EC9-7F46-465C-9687-21D8877405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8" name="WordArt 7">
          <a:extLst>
            <a:ext uri="{FF2B5EF4-FFF2-40B4-BE49-F238E27FC236}">
              <a16:creationId xmlns:a16="http://schemas.microsoft.com/office/drawing/2014/main" id="{3C122ADB-25AB-45D8-96A4-B5C21492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49" name="WordArt 8">
          <a:extLst>
            <a:ext uri="{FF2B5EF4-FFF2-40B4-BE49-F238E27FC236}">
              <a16:creationId xmlns:a16="http://schemas.microsoft.com/office/drawing/2014/main" id="{20DBCC10-EC20-4F82-B210-B85C504A68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0" name="WordArt 1">
          <a:extLst>
            <a:ext uri="{FF2B5EF4-FFF2-40B4-BE49-F238E27FC236}">
              <a16:creationId xmlns:a16="http://schemas.microsoft.com/office/drawing/2014/main" id="{2CE64042-9B8E-43EA-B569-AD292D6BA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1" name="WordArt 2">
          <a:extLst>
            <a:ext uri="{FF2B5EF4-FFF2-40B4-BE49-F238E27FC236}">
              <a16:creationId xmlns:a16="http://schemas.microsoft.com/office/drawing/2014/main" id="{EFBE664E-DBC1-4EC9-9BFB-CBE545C412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2" name="WordArt 3">
          <a:extLst>
            <a:ext uri="{FF2B5EF4-FFF2-40B4-BE49-F238E27FC236}">
              <a16:creationId xmlns:a16="http://schemas.microsoft.com/office/drawing/2014/main" id="{9155554A-0C8D-44E1-BA6F-15C45D5A6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3" name="WordArt 4">
          <a:extLst>
            <a:ext uri="{FF2B5EF4-FFF2-40B4-BE49-F238E27FC236}">
              <a16:creationId xmlns:a16="http://schemas.microsoft.com/office/drawing/2014/main" id="{D303D8D7-E0A6-4047-825C-D03CF33867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4" name="WordArt 5">
          <a:extLst>
            <a:ext uri="{FF2B5EF4-FFF2-40B4-BE49-F238E27FC236}">
              <a16:creationId xmlns:a16="http://schemas.microsoft.com/office/drawing/2014/main" id="{C7807455-B405-4853-BD1D-F085940536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5" name="WordArt 6">
          <a:extLst>
            <a:ext uri="{FF2B5EF4-FFF2-40B4-BE49-F238E27FC236}">
              <a16:creationId xmlns:a16="http://schemas.microsoft.com/office/drawing/2014/main" id="{8D899AF3-13BA-4F2D-8A5D-3FE0A7479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6" name="WordArt 7">
          <a:extLst>
            <a:ext uri="{FF2B5EF4-FFF2-40B4-BE49-F238E27FC236}">
              <a16:creationId xmlns:a16="http://schemas.microsoft.com/office/drawing/2014/main" id="{0B5C671B-3349-4BCB-A0B9-1ECFC0E51E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57" name="WordArt 8">
          <a:extLst>
            <a:ext uri="{FF2B5EF4-FFF2-40B4-BE49-F238E27FC236}">
              <a16:creationId xmlns:a16="http://schemas.microsoft.com/office/drawing/2014/main" id="{9AA94476-A8EE-4EFF-96B8-C18AFA551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58" name="WordArt 1">
          <a:extLst>
            <a:ext uri="{FF2B5EF4-FFF2-40B4-BE49-F238E27FC236}">
              <a16:creationId xmlns:a16="http://schemas.microsoft.com/office/drawing/2014/main" id="{E1E5A154-4C2F-4ACB-AF27-D75F23DF4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59" name="WordArt 2">
          <a:extLst>
            <a:ext uri="{FF2B5EF4-FFF2-40B4-BE49-F238E27FC236}">
              <a16:creationId xmlns:a16="http://schemas.microsoft.com/office/drawing/2014/main" id="{932EBD41-143F-4835-8CC0-152CE7A56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0" name="WordArt 3">
          <a:extLst>
            <a:ext uri="{FF2B5EF4-FFF2-40B4-BE49-F238E27FC236}">
              <a16:creationId xmlns:a16="http://schemas.microsoft.com/office/drawing/2014/main" id="{1018185E-1FF9-4C2C-B7CB-734C619FB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1" name="WordArt 4">
          <a:extLst>
            <a:ext uri="{FF2B5EF4-FFF2-40B4-BE49-F238E27FC236}">
              <a16:creationId xmlns:a16="http://schemas.microsoft.com/office/drawing/2014/main" id="{1AFE35A7-2DF3-43E3-B164-2FDC04A15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2" name="WordArt 5">
          <a:extLst>
            <a:ext uri="{FF2B5EF4-FFF2-40B4-BE49-F238E27FC236}">
              <a16:creationId xmlns:a16="http://schemas.microsoft.com/office/drawing/2014/main" id="{BD8AA7D2-FF57-4B79-B27A-B696D3F9E0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3" name="WordArt 6">
          <a:extLst>
            <a:ext uri="{FF2B5EF4-FFF2-40B4-BE49-F238E27FC236}">
              <a16:creationId xmlns:a16="http://schemas.microsoft.com/office/drawing/2014/main" id="{3CC91675-AEE3-41D7-B926-C1B4F4F49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4" name="WordArt 7">
          <a:extLst>
            <a:ext uri="{FF2B5EF4-FFF2-40B4-BE49-F238E27FC236}">
              <a16:creationId xmlns:a16="http://schemas.microsoft.com/office/drawing/2014/main" id="{0B86E1E9-B199-47B2-BB5F-CE6903C69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65" name="WordArt 8">
          <a:extLst>
            <a:ext uri="{FF2B5EF4-FFF2-40B4-BE49-F238E27FC236}">
              <a16:creationId xmlns:a16="http://schemas.microsoft.com/office/drawing/2014/main" id="{677614CC-15AE-4990-A695-C92EE6CC4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6" name="WordArt 1">
          <a:extLst>
            <a:ext uri="{FF2B5EF4-FFF2-40B4-BE49-F238E27FC236}">
              <a16:creationId xmlns:a16="http://schemas.microsoft.com/office/drawing/2014/main" id="{120C95B6-5BD3-41E1-88F7-8D20CA64E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7" name="WordArt 2">
          <a:extLst>
            <a:ext uri="{FF2B5EF4-FFF2-40B4-BE49-F238E27FC236}">
              <a16:creationId xmlns:a16="http://schemas.microsoft.com/office/drawing/2014/main" id="{6012BDE4-3367-4570-8363-98E4FB2C0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8" name="WordArt 3">
          <a:extLst>
            <a:ext uri="{FF2B5EF4-FFF2-40B4-BE49-F238E27FC236}">
              <a16:creationId xmlns:a16="http://schemas.microsoft.com/office/drawing/2014/main" id="{B1065190-BCE6-4AA9-8FBE-F44AA7C45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69" name="WordArt 4">
          <a:extLst>
            <a:ext uri="{FF2B5EF4-FFF2-40B4-BE49-F238E27FC236}">
              <a16:creationId xmlns:a16="http://schemas.microsoft.com/office/drawing/2014/main" id="{7AF03044-9EBF-4492-ACAB-4C3128A84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0" name="WordArt 5">
          <a:extLst>
            <a:ext uri="{FF2B5EF4-FFF2-40B4-BE49-F238E27FC236}">
              <a16:creationId xmlns:a16="http://schemas.microsoft.com/office/drawing/2014/main" id="{5665EEE9-99A4-40D1-8513-2F7C6859E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1" name="WordArt 6">
          <a:extLst>
            <a:ext uri="{FF2B5EF4-FFF2-40B4-BE49-F238E27FC236}">
              <a16:creationId xmlns:a16="http://schemas.microsoft.com/office/drawing/2014/main" id="{51044485-2592-4F35-BD0C-C30ADA62AF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2" name="WordArt 7">
          <a:extLst>
            <a:ext uri="{FF2B5EF4-FFF2-40B4-BE49-F238E27FC236}">
              <a16:creationId xmlns:a16="http://schemas.microsoft.com/office/drawing/2014/main" id="{2B184E2E-4496-4BA0-9A1B-EEAB5308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73" name="WordArt 8">
          <a:extLst>
            <a:ext uri="{FF2B5EF4-FFF2-40B4-BE49-F238E27FC236}">
              <a16:creationId xmlns:a16="http://schemas.microsoft.com/office/drawing/2014/main" id="{B9E50193-0D71-44DF-A967-354131522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4" name="WordArt 1">
          <a:extLst>
            <a:ext uri="{FF2B5EF4-FFF2-40B4-BE49-F238E27FC236}">
              <a16:creationId xmlns:a16="http://schemas.microsoft.com/office/drawing/2014/main" id="{575678ED-B2C5-4982-9DA7-26E03AAC75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5" name="WordArt 2">
          <a:extLst>
            <a:ext uri="{FF2B5EF4-FFF2-40B4-BE49-F238E27FC236}">
              <a16:creationId xmlns:a16="http://schemas.microsoft.com/office/drawing/2014/main" id="{2F141A6B-B2A7-4371-8FDD-85B3B157E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6" name="WordArt 3">
          <a:extLst>
            <a:ext uri="{FF2B5EF4-FFF2-40B4-BE49-F238E27FC236}">
              <a16:creationId xmlns:a16="http://schemas.microsoft.com/office/drawing/2014/main" id="{A1396041-88D5-4CA0-B5F9-42B29BCBF3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7" name="WordArt 4">
          <a:extLst>
            <a:ext uri="{FF2B5EF4-FFF2-40B4-BE49-F238E27FC236}">
              <a16:creationId xmlns:a16="http://schemas.microsoft.com/office/drawing/2014/main" id="{D8CE5434-84A7-48DB-9405-04670F975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8" name="WordArt 5">
          <a:extLst>
            <a:ext uri="{FF2B5EF4-FFF2-40B4-BE49-F238E27FC236}">
              <a16:creationId xmlns:a16="http://schemas.microsoft.com/office/drawing/2014/main" id="{53B9A54F-C872-432E-96B1-9B81B33A0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79" name="WordArt 6">
          <a:extLst>
            <a:ext uri="{FF2B5EF4-FFF2-40B4-BE49-F238E27FC236}">
              <a16:creationId xmlns:a16="http://schemas.microsoft.com/office/drawing/2014/main" id="{7CA29BE6-24D0-40D0-B9F3-90299805F8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80" name="WordArt 7">
          <a:extLst>
            <a:ext uri="{FF2B5EF4-FFF2-40B4-BE49-F238E27FC236}">
              <a16:creationId xmlns:a16="http://schemas.microsoft.com/office/drawing/2014/main" id="{5E94D531-9318-47E6-B0ED-CFADCAAA7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481" name="WordArt 8">
          <a:extLst>
            <a:ext uri="{FF2B5EF4-FFF2-40B4-BE49-F238E27FC236}">
              <a16:creationId xmlns:a16="http://schemas.microsoft.com/office/drawing/2014/main" id="{30B8B536-70D8-49AD-9930-BF539C24A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2" name="WordArt 1">
          <a:extLst>
            <a:ext uri="{FF2B5EF4-FFF2-40B4-BE49-F238E27FC236}">
              <a16:creationId xmlns:a16="http://schemas.microsoft.com/office/drawing/2014/main" id="{79363BF0-EBFB-4A87-9865-1AA1F55FB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3" name="WordArt 2">
          <a:extLst>
            <a:ext uri="{FF2B5EF4-FFF2-40B4-BE49-F238E27FC236}">
              <a16:creationId xmlns:a16="http://schemas.microsoft.com/office/drawing/2014/main" id="{B335121D-CD51-4F70-9FA5-6718B52B0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4" name="WordArt 3">
          <a:extLst>
            <a:ext uri="{FF2B5EF4-FFF2-40B4-BE49-F238E27FC236}">
              <a16:creationId xmlns:a16="http://schemas.microsoft.com/office/drawing/2014/main" id="{7AEBE5E2-2CBF-4F6A-BC7E-A07CD8FBA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5" name="WordArt 4">
          <a:extLst>
            <a:ext uri="{FF2B5EF4-FFF2-40B4-BE49-F238E27FC236}">
              <a16:creationId xmlns:a16="http://schemas.microsoft.com/office/drawing/2014/main" id="{6570697D-917F-44A0-A18F-19005AB76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6" name="WordArt 5">
          <a:extLst>
            <a:ext uri="{FF2B5EF4-FFF2-40B4-BE49-F238E27FC236}">
              <a16:creationId xmlns:a16="http://schemas.microsoft.com/office/drawing/2014/main" id="{34FC5A56-DE08-468B-A2D8-8EC481DFB9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7" name="WordArt 6">
          <a:extLst>
            <a:ext uri="{FF2B5EF4-FFF2-40B4-BE49-F238E27FC236}">
              <a16:creationId xmlns:a16="http://schemas.microsoft.com/office/drawing/2014/main" id="{CDE76053-73BD-442F-9B10-91385D3AC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8" name="WordArt 7">
          <a:extLst>
            <a:ext uri="{FF2B5EF4-FFF2-40B4-BE49-F238E27FC236}">
              <a16:creationId xmlns:a16="http://schemas.microsoft.com/office/drawing/2014/main" id="{BBA2F511-946D-4619-9540-00FA2FF91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489" name="WordArt 8">
          <a:extLst>
            <a:ext uri="{FF2B5EF4-FFF2-40B4-BE49-F238E27FC236}">
              <a16:creationId xmlns:a16="http://schemas.microsoft.com/office/drawing/2014/main" id="{405E2FFD-913B-43B4-9F4B-21D4A53B0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0" name="WordArt 1">
          <a:extLst>
            <a:ext uri="{FF2B5EF4-FFF2-40B4-BE49-F238E27FC236}">
              <a16:creationId xmlns:a16="http://schemas.microsoft.com/office/drawing/2014/main" id="{D0708A19-D225-4276-A2FE-F722B4348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1" name="WordArt 2">
          <a:extLst>
            <a:ext uri="{FF2B5EF4-FFF2-40B4-BE49-F238E27FC236}">
              <a16:creationId xmlns:a16="http://schemas.microsoft.com/office/drawing/2014/main" id="{80A037C4-11C9-41CC-84D9-29A0B964F9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2" name="WordArt 3">
          <a:extLst>
            <a:ext uri="{FF2B5EF4-FFF2-40B4-BE49-F238E27FC236}">
              <a16:creationId xmlns:a16="http://schemas.microsoft.com/office/drawing/2014/main" id="{999E0710-34C6-434F-B495-FD18C3657A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3" name="WordArt 4">
          <a:extLst>
            <a:ext uri="{FF2B5EF4-FFF2-40B4-BE49-F238E27FC236}">
              <a16:creationId xmlns:a16="http://schemas.microsoft.com/office/drawing/2014/main" id="{311B12DD-4C16-4FEC-818B-6E6AFAA1C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4" name="WordArt 5">
          <a:extLst>
            <a:ext uri="{FF2B5EF4-FFF2-40B4-BE49-F238E27FC236}">
              <a16:creationId xmlns:a16="http://schemas.microsoft.com/office/drawing/2014/main" id="{42718395-CDA5-4AA8-B292-C918F51BB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5" name="WordArt 6">
          <a:extLst>
            <a:ext uri="{FF2B5EF4-FFF2-40B4-BE49-F238E27FC236}">
              <a16:creationId xmlns:a16="http://schemas.microsoft.com/office/drawing/2014/main" id="{E85F22D1-9043-4067-8D9E-A229BA3C7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6" name="WordArt 7">
          <a:extLst>
            <a:ext uri="{FF2B5EF4-FFF2-40B4-BE49-F238E27FC236}">
              <a16:creationId xmlns:a16="http://schemas.microsoft.com/office/drawing/2014/main" id="{1BA54EE3-068E-40A8-B37A-A8AF7F1EA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497" name="WordArt 8">
          <a:extLst>
            <a:ext uri="{FF2B5EF4-FFF2-40B4-BE49-F238E27FC236}">
              <a16:creationId xmlns:a16="http://schemas.microsoft.com/office/drawing/2014/main" id="{5E9EEDA8-08C5-45F5-A066-BCE3D8D91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498" name="WordArt 1">
          <a:extLst>
            <a:ext uri="{FF2B5EF4-FFF2-40B4-BE49-F238E27FC236}">
              <a16:creationId xmlns:a16="http://schemas.microsoft.com/office/drawing/2014/main" id="{BBBC63BB-EDDD-4BFC-8DD6-2741380D2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499" name="WordArt 2">
          <a:extLst>
            <a:ext uri="{FF2B5EF4-FFF2-40B4-BE49-F238E27FC236}">
              <a16:creationId xmlns:a16="http://schemas.microsoft.com/office/drawing/2014/main" id="{1A0586ED-CA5E-493F-A69F-02B9BCBE5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0" name="WordArt 3">
          <a:extLst>
            <a:ext uri="{FF2B5EF4-FFF2-40B4-BE49-F238E27FC236}">
              <a16:creationId xmlns:a16="http://schemas.microsoft.com/office/drawing/2014/main" id="{943DBA8D-D841-4D31-9271-D62048778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1" name="WordArt 4">
          <a:extLst>
            <a:ext uri="{FF2B5EF4-FFF2-40B4-BE49-F238E27FC236}">
              <a16:creationId xmlns:a16="http://schemas.microsoft.com/office/drawing/2014/main" id="{440AA368-C1B3-4F31-9EF6-46E6D75C4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2" name="WordArt 5">
          <a:extLst>
            <a:ext uri="{FF2B5EF4-FFF2-40B4-BE49-F238E27FC236}">
              <a16:creationId xmlns:a16="http://schemas.microsoft.com/office/drawing/2014/main" id="{815A172F-B9EB-4683-A73A-587E9AC71D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3" name="WordArt 6">
          <a:extLst>
            <a:ext uri="{FF2B5EF4-FFF2-40B4-BE49-F238E27FC236}">
              <a16:creationId xmlns:a16="http://schemas.microsoft.com/office/drawing/2014/main" id="{068D6CDF-BC20-4773-B280-47AE4CDED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4" name="WordArt 7">
          <a:extLst>
            <a:ext uri="{FF2B5EF4-FFF2-40B4-BE49-F238E27FC236}">
              <a16:creationId xmlns:a16="http://schemas.microsoft.com/office/drawing/2014/main" id="{9CB1EDEC-A308-4E20-8F67-6762987E7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05" name="WordArt 8">
          <a:extLst>
            <a:ext uri="{FF2B5EF4-FFF2-40B4-BE49-F238E27FC236}">
              <a16:creationId xmlns:a16="http://schemas.microsoft.com/office/drawing/2014/main" id="{F9C57259-0341-4CD9-99CF-C48591F94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6" name="WordArt 1">
          <a:extLst>
            <a:ext uri="{FF2B5EF4-FFF2-40B4-BE49-F238E27FC236}">
              <a16:creationId xmlns:a16="http://schemas.microsoft.com/office/drawing/2014/main" id="{76B86A6B-7BBD-40BC-B2FE-420B7410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7" name="WordArt 2">
          <a:extLst>
            <a:ext uri="{FF2B5EF4-FFF2-40B4-BE49-F238E27FC236}">
              <a16:creationId xmlns:a16="http://schemas.microsoft.com/office/drawing/2014/main" id="{BCB75F3C-E416-43EA-9F9E-E25D6B860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8" name="WordArt 3">
          <a:extLst>
            <a:ext uri="{FF2B5EF4-FFF2-40B4-BE49-F238E27FC236}">
              <a16:creationId xmlns:a16="http://schemas.microsoft.com/office/drawing/2014/main" id="{CFC8FF5F-4B39-4A1A-BA3F-4081D1452A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09" name="WordArt 4">
          <a:extLst>
            <a:ext uri="{FF2B5EF4-FFF2-40B4-BE49-F238E27FC236}">
              <a16:creationId xmlns:a16="http://schemas.microsoft.com/office/drawing/2014/main" id="{CD83E44D-CB82-4C58-A3CA-3BB3547F1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0" name="WordArt 5">
          <a:extLst>
            <a:ext uri="{FF2B5EF4-FFF2-40B4-BE49-F238E27FC236}">
              <a16:creationId xmlns:a16="http://schemas.microsoft.com/office/drawing/2014/main" id="{8F957862-CCF5-4720-B4D3-5B5DEF8A0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1" name="WordArt 6">
          <a:extLst>
            <a:ext uri="{FF2B5EF4-FFF2-40B4-BE49-F238E27FC236}">
              <a16:creationId xmlns:a16="http://schemas.microsoft.com/office/drawing/2014/main" id="{C81329CA-97BB-4E5B-88E7-47F55F2F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2" name="WordArt 7">
          <a:extLst>
            <a:ext uri="{FF2B5EF4-FFF2-40B4-BE49-F238E27FC236}">
              <a16:creationId xmlns:a16="http://schemas.microsoft.com/office/drawing/2014/main" id="{58DEF984-B7C2-4009-964F-6E0285C00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109</xdr:row>
      <xdr:rowOff>0</xdr:rowOff>
    </xdr:from>
    <xdr:to>
      <xdr:col>2</xdr:col>
      <xdr:colOff>927100</xdr:colOff>
      <xdr:row>109</xdr:row>
      <xdr:rowOff>0</xdr:rowOff>
    </xdr:to>
    <xdr:sp macro="" textlink="">
      <xdr:nvSpPr>
        <xdr:cNvPr id="513" name="WordArt 8">
          <a:extLst>
            <a:ext uri="{FF2B5EF4-FFF2-40B4-BE49-F238E27FC236}">
              <a16:creationId xmlns:a16="http://schemas.microsoft.com/office/drawing/2014/main" id="{0949E442-B678-48BC-B95F-7F21DD02F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4" name="WordArt 1">
          <a:extLst>
            <a:ext uri="{FF2B5EF4-FFF2-40B4-BE49-F238E27FC236}">
              <a16:creationId xmlns:a16="http://schemas.microsoft.com/office/drawing/2014/main" id="{D99ED3B9-59D7-4612-831D-AE6F97359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5" name="WordArt 2">
          <a:extLst>
            <a:ext uri="{FF2B5EF4-FFF2-40B4-BE49-F238E27FC236}">
              <a16:creationId xmlns:a16="http://schemas.microsoft.com/office/drawing/2014/main" id="{01D44134-ED58-4F7D-BFD8-CDED18036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6" name="WordArt 3">
          <a:extLst>
            <a:ext uri="{FF2B5EF4-FFF2-40B4-BE49-F238E27FC236}">
              <a16:creationId xmlns:a16="http://schemas.microsoft.com/office/drawing/2014/main" id="{8290A3ED-1C8D-4B1A-AAE2-5CC1E578A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7" name="WordArt 4">
          <a:extLst>
            <a:ext uri="{FF2B5EF4-FFF2-40B4-BE49-F238E27FC236}">
              <a16:creationId xmlns:a16="http://schemas.microsoft.com/office/drawing/2014/main" id="{6B1BE319-53A2-45AD-9D43-4A66FABA0A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8" name="WordArt 5">
          <a:extLst>
            <a:ext uri="{FF2B5EF4-FFF2-40B4-BE49-F238E27FC236}">
              <a16:creationId xmlns:a16="http://schemas.microsoft.com/office/drawing/2014/main" id="{082FA5DF-D911-421B-9C4A-0E2FE3646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19" name="WordArt 6">
          <a:extLst>
            <a:ext uri="{FF2B5EF4-FFF2-40B4-BE49-F238E27FC236}">
              <a16:creationId xmlns:a16="http://schemas.microsoft.com/office/drawing/2014/main" id="{1F7F0A1B-C600-4510-BB41-91289C83A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20" name="WordArt 7">
          <a:extLst>
            <a:ext uri="{FF2B5EF4-FFF2-40B4-BE49-F238E27FC236}">
              <a16:creationId xmlns:a16="http://schemas.microsoft.com/office/drawing/2014/main" id="{B4260ED3-EBD7-4574-AEC9-3F5A62B211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109</xdr:row>
      <xdr:rowOff>0</xdr:rowOff>
    </xdr:from>
    <xdr:to>
      <xdr:col>2</xdr:col>
      <xdr:colOff>2212975</xdr:colOff>
      <xdr:row>109</xdr:row>
      <xdr:rowOff>0</xdr:rowOff>
    </xdr:to>
    <xdr:sp macro="" textlink="">
      <xdr:nvSpPr>
        <xdr:cNvPr id="521" name="WordArt 8">
          <a:extLst>
            <a:ext uri="{FF2B5EF4-FFF2-40B4-BE49-F238E27FC236}">
              <a16:creationId xmlns:a16="http://schemas.microsoft.com/office/drawing/2014/main" id="{DE8805BA-ACCD-41CA-96B6-B9716881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25336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2" name="WordArt 1">
          <a:extLst>
            <a:ext uri="{FF2B5EF4-FFF2-40B4-BE49-F238E27FC236}">
              <a16:creationId xmlns:a16="http://schemas.microsoft.com/office/drawing/2014/main" id="{EDFF598C-A79D-4C1B-AC23-7222215EA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3" name="WordArt 2">
          <a:extLst>
            <a:ext uri="{FF2B5EF4-FFF2-40B4-BE49-F238E27FC236}">
              <a16:creationId xmlns:a16="http://schemas.microsoft.com/office/drawing/2014/main" id="{64BEF132-60A6-4147-BC7D-483DF71626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4" name="WordArt 3">
          <a:extLst>
            <a:ext uri="{FF2B5EF4-FFF2-40B4-BE49-F238E27FC236}">
              <a16:creationId xmlns:a16="http://schemas.microsoft.com/office/drawing/2014/main" id="{43ECB974-FA27-408F-ABD4-FCD90AC15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5" name="WordArt 4">
          <a:extLst>
            <a:ext uri="{FF2B5EF4-FFF2-40B4-BE49-F238E27FC236}">
              <a16:creationId xmlns:a16="http://schemas.microsoft.com/office/drawing/2014/main" id="{B7D97046-5A4E-4268-98EB-9058D2471D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6" name="WordArt 5">
          <a:extLst>
            <a:ext uri="{FF2B5EF4-FFF2-40B4-BE49-F238E27FC236}">
              <a16:creationId xmlns:a16="http://schemas.microsoft.com/office/drawing/2014/main" id="{13AED6E2-5E60-4E01-8928-10AB09AD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7" name="WordArt 6">
          <a:extLst>
            <a:ext uri="{FF2B5EF4-FFF2-40B4-BE49-F238E27FC236}">
              <a16:creationId xmlns:a16="http://schemas.microsoft.com/office/drawing/2014/main" id="{ACF04F0A-E363-448B-A87B-20C035C95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8" name="WordArt 7">
          <a:extLst>
            <a:ext uri="{FF2B5EF4-FFF2-40B4-BE49-F238E27FC236}">
              <a16:creationId xmlns:a16="http://schemas.microsoft.com/office/drawing/2014/main" id="{F96D312C-359A-49DF-8A3B-0572D1A19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29" name="WordArt 8">
          <a:extLst>
            <a:ext uri="{FF2B5EF4-FFF2-40B4-BE49-F238E27FC236}">
              <a16:creationId xmlns:a16="http://schemas.microsoft.com/office/drawing/2014/main" id="{1030ED09-6D8F-409B-B7E4-89E61DD53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0" name="WordArt 1">
          <a:extLst>
            <a:ext uri="{FF2B5EF4-FFF2-40B4-BE49-F238E27FC236}">
              <a16:creationId xmlns:a16="http://schemas.microsoft.com/office/drawing/2014/main" id="{3020FFF9-7BE0-4904-9930-99BAB887E5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1" name="WordArt 2">
          <a:extLst>
            <a:ext uri="{FF2B5EF4-FFF2-40B4-BE49-F238E27FC236}">
              <a16:creationId xmlns:a16="http://schemas.microsoft.com/office/drawing/2014/main" id="{28CF1DB8-4AC1-4E57-87DB-A3ABB9942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2" name="WordArt 3">
          <a:extLst>
            <a:ext uri="{FF2B5EF4-FFF2-40B4-BE49-F238E27FC236}">
              <a16:creationId xmlns:a16="http://schemas.microsoft.com/office/drawing/2014/main" id="{93B361AD-6538-4A9A-AED8-E4661D934E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3" name="WordArt 4">
          <a:extLst>
            <a:ext uri="{FF2B5EF4-FFF2-40B4-BE49-F238E27FC236}">
              <a16:creationId xmlns:a16="http://schemas.microsoft.com/office/drawing/2014/main" id="{AC0018F3-A8E4-4ECB-BE38-C191448F13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4" name="WordArt 5">
          <a:extLst>
            <a:ext uri="{FF2B5EF4-FFF2-40B4-BE49-F238E27FC236}">
              <a16:creationId xmlns:a16="http://schemas.microsoft.com/office/drawing/2014/main" id="{239598CA-3223-4267-A571-5858495000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5" name="WordArt 6">
          <a:extLst>
            <a:ext uri="{FF2B5EF4-FFF2-40B4-BE49-F238E27FC236}">
              <a16:creationId xmlns:a16="http://schemas.microsoft.com/office/drawing/2014/main" id="{9ED466BA-4923-40CA-B201-E90A15AE8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6" name="WordArt 7">
          <a:extLst>
            <a:ext uri="{FF2B5EF4-FFF2-40B4-BE49-F238E27FC236}">
              <a16:creationId xmlns:a16="http://schemas.microsoft.com/office/drawing/2014/main" id="{A7A31574-5F24-4E69-B8AA-4930DC6D5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37" name="WordArt 8">
          <a:extLst>
            <a:ext uri="{FF2B5EF4-FFF2-40B4-BE49-F238E27FC236}">
              <a16:creationId xmlns:a16="http://schemas.microsoft.com/office/drawing/2014/main" id="{FA39B0F0-EADE-492A-8CDF-2571AA12A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38" name="WordArt 1">
          <a:extLst>
            <a:ext uri="{FF2B5EF4-FFF2-40B4-BE49-F238E27FC236}">
              <a16:creationId xmlns:a16="http://schemas.microsoft.com/office/drawing/2014/main" id="{64C8D914-8727-4AB8-9FA3-02D429514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39" name="WordArt 2">
          <a:extLst>
            <a:ext uri="{FF2B5EF4-FFF2-40B4-BE49-F238E27FC236}">
              <a16:creationId xmlns:a16="http://schemas.microsoft.com/office/drawing/2014/main" id="{F27D50EB-66A1-47C7-8744-F0D83FFA0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0" name="WordArt 3">
          <a:extLst>
            <a:ext uri="{FF2B5EF4-FFF2-40B4-BE49-F238E27FC236}">
              <a16:creationId xmlns:a16="http://schemas.microsoft.com/office/drawing/2014/main" id="{877FC390-EDD4-4BCF-A4E8-EC89DDAA1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1" name="WordArt 4">
          <a:extLst>
            <a:ext uri="{FF2B5EF4-FFF2-40B4-BE49-F238E27FC236}">
              <a16:creationId xmlns:a16="http://schemas.microsoft.com/office/drawing/2014/main" id="{FBF698A7-4CA9-4F82-BBC4-14DB40D93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2" name="WordArt 5">
          <a:extLst>
            <a:ext uri="{FF2B5EF4-FFF2-40B4-BE49-F238E27FC236}">
              <a16:creationId xmlns:a16="http://schemas.microsoft.com/office/drawing/2014/main" id="{ECBCBAE5-94B6-4BD9-888C-52185E0012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3" name="WordArt 6">
          <a:extLst>
            <a:ext uri="{FF2B5EF4-FFF2-40B4-BE49-F238E27FC236}">
              <a16:creationId xmlns:a16="http://schemas.microsoft.com/office/drawing/2014/main" id="{6D0AEAF2-3EA8-4DA5-83B7-1D55E4BA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4" name="WordArt 7">
          <a:extLst>
            <a:ext uri="{FF2B5EF4-FFF2-40B4-BE49-F238E27FC236}">
              <a16:creationId xmlns:a16="http://schemas.microsoft.com/office/drawing/2014/main" id="{0C548C9D-6432-4D54-B4CF-CC88967FE2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45" name="WordArt 8">
          <a:extLst>
            <a:ext uri="{FF2B5EF4-FFF2-40B4-BE49-F238E27FC236}">
              <a16:creationId xmlns:a16="http://schemas.microsoft.com/office/drawing/2014/main" id="{23DE7CCC-F365-4AD6-B13C-BE68BFBB47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6" name="WordArt 1">
          <a:extLst>
            <a:ext uri="{FF2B5EF4-FFF2-40B4-BE49-F238E27FC236}">
              <a16:creationId xmlns:a16="http://schemas.microsoft.com/office/drawing/2014/main" id="{1EAD7191-BA08-4DF7-B048-9675E4196D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7" name="WordArt 2">
          <a:extLst>
            <a:ext uri="{FF2B5EF4-FFF2-40B4-BE49-F238E27FC236}">
              <a16:creationId xmlns:a16="http://schemas.microsoft.com/office/drawing/2014/main" id="{9AD513AC-7A18-4B44-AED2-E52FB8924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8" name="WordArt 3">
          <a:extLst>
            <a:ext uri="{FF2B5EF4-FFF2-40B4-BE49-F238E27FC236}">
              <a16:creationId xmlns:a16="http://schemas.microsoft.com/office/drawing/2014/main" id="{A0F77ACE-8D77-471B-9640-532CB90F0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49" name="WordArt 4">
          <a:extLst>
            <a:ext uri="{FF2B5EF4-FFF2-40B4-BE49-F238E27FC236}">
              <a16:creationId xmlns:a16="http://schemas.microsoft.com/office/drawing/2014/main" id="{A40DD458-FF5F-458D-AE31-24B3EC4DAB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0" name="WordArt 5">
          <a:extLst>
            <a:ext uri="{FF2B5EF4-FFF2-40B4-BE49-F238E27FC236}">
              <a16:creationId xmlns:a16="http://schemas.microsoft.com/office/drawing/2014/main" id="{4BEF07D6-DD38-4951-9B98-ED5295F40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1" name="WordArt 6">
          <a:extLst>
            <a:ext uri="{FF2B5EF4-FFF2-40B4-BE49-F238E27FC236}">
              <a16:creationId xmlns:a16="http://schemas.microsoft.com/office/drawing/2014/main" id="{B9793F4E-B19E-41FD-91B1-9BE2EAD8B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2" name="WordArt 7">
          <a:extLst>
            <a:ext uri="{FF2B5EF4-FFF2-40B4-BE49-F238E27FC236}">
              <a16:creationId xmlns:a16="http://schemas.microsoft.com/office/drawing/2014/main" id="{F4938174-1A90-46AF-9549-1EDD5FB8B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53" name="WordArt 8">
          <a:extLst>
            <a:ext uri="{FF2B5EF4-FFF2-40B4-BE49-F238E27FC236}">
              <a16:creationId xmlns:a16="http://schemas.microsoft.com/office/drawing/2014/main" id="{4CD1A732-C70E-422C-A98C-F1E4C2357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4" name="WordArt 1">
          <a:extLst>
            <a:ext uri="{FF2B5EF4-FFF2-40B4-BE49-F238E27FC236}">
              <a16:creationId xmlns:a16="http://schemas.microsoft.com/office/drawing/2014/main" id="{B5CC773A-77FE-47F5-B36C-4950111EB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5" name="WordArt 2">
          <a:extLst>
            <a:ext uri="{FF2B5EF4-FFF2-40B4-BE49-F238E27FC236}">
              <a16:creationId xmlns:a16="http://schemas.microsoft.com/office/drawing/2014/main" id="{7F4517C5-708B-4BA5-8FDD-5C95D1D99A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6" name="WordArt 3">
          <a:extLst>
            <a:ext uri="{FF2B5EF4-FFF2-40B4-BE49-F238E27FC236}">
              <a16:creationId xmlns:a16="http://schemas.microsoft.com/office/drawing/2014/main" id="{C0EA422E-9040-47A8-8CE1-43241066C4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7" name="WordArt 4">
          <a:extLst>
            <a:ext uri="{FF2B5EF4-FFF2-40B4-BE49-F238E27FC236}">
              <a16:creationId xmlns:a16="http://schemas.microsoft.com/office/drawing/2014/main" id="{710FA066-67CA-4850-8730-0F820C8A44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8" name="WordArt 5">
          <a:extLst>
            <a:ext uri="{FF2B5EF4-FFF2-40B4-BE49-F238E27FC236}">
              <a16:creationId xmlns:a16="http://schemas.microsoft.com/office/drawing/2014/main" id="{EB3B3ACF-1F03-4235-9591-7EDD39573C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59" name="WordArt 6">
          <a:extLst>
            <a:ext uri="{FF2B5EF4-FFF2-40B4-BE49-F238E27FC236}">
              <a16:creationId xmlns:a16="http://schemas.microsoft.com/office/drawing/2014/main" id="{34B93BD9-5843-4B6A-9CC4-1039752D24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60" name="WordArt 7">
          <a:extLst>
            <a:ext uri="{FF2B5EF4-FFF2-40B4-BE49-F238E27FC236}">
              <a16:creationId xmlns:a16="http://schemas.microsoft.com/office/drawing/2014/main" id="{FC979218-AFB8-4968-BB27-F8CE23B59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17</xdr:row>
      <xdr:rowOff>0</xdr:rowOff>
    </xdr:from>
    <xdr:to>
      <xdr:col>2</xdr:col>
      <xdr:colOff>927100</xdr:colOff>
      <xdr:row>17</xdr:row>
      <xdr:rowOff>0</xdr:rowOff>
    </xdr:to>
    <xdr:sp macro="" textlink="">
      <xdr:nvSpPr>
        <xdr:cNvPr id="561" name="WordArt 8">
          <a:extLst>
            <a:ext uri="{FF2B5EF4-FFF2-40B4-BE49-F238E27FC236}">
              <a16:creationId xmlns:a16="http://schemas.microsoft.com/office/drawing/2014/main" id="{8F984B59-35B0-476F-BCA8-E1BD43850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2" name="WordArt 1">
          <a:extLst>
            <a:ext uri="{FF2B5EF4-FFF2-40B4-BE49-F238E27FC236}">
              <a16:creationId xmlns:a16="http://schemas.microsoft.com/office/drawing/2014/main" id="{394DF0EC-0041-4C49-A22A-79E5E2D49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3" name="WordArt 2">
          <a:extLst>
            <a:ext uri="{FF2B5EF4-FFF2-40B4-BE49-F238E27FC236}">
              <a16:creationId xmlns:a16="http://schemas.microsoft.com/office/drawing/2014/main" id="{C36A01B4-A8B8-4214-A50C-73FAA1A80C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4" name="WordArt 3">
          <a:extLst>
            <a:ext uri="{FF2B5EF4-FFF2-40B4-BE49-F238E27FC236}">
              <a16:creationId xmlns:a16="http://schemas.microsoft.com/office/drawing/2014/main" id="{33878AF8-050A-4CE9-8751-96CBC2F059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5" name="WordArt 4">
          <a:extLst>
            <a:ext uri="{FF2B5EF4-FFF2-40B4-BE49-F238E27FC236}">
              <a16:creationId xmlns:a16="http://schemas.microsoft.com/office/drawing/2014/main" id="{22534E43-41E3-4E54-9AC1-43C48F5C1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6" name="WordArt 5">
          <a:extLst>
            <a:ext uri="{FF2B5EF4-FFF2-40B4-BE49-F238E27FC236}">
              <a16:creationId xmlns:a16="http://schemas.microsoft.com/office/drawing/2014/main" id="{87FD8290-FF0D-4608-B143-2127075E2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7" name="WordArt 6">
          <a:extLst>
            <a:ext uri="{FF2B5EF4-FFF2-40B4-BE49-F238E27FC236}">
              <a16:creationId xmlns:a16="http://schemas.microsoft.com/office/drawing/2014/main" id="{18B0E986-1EE1-410F-8507-3FC41E837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8" name="WordArt 7">
          <a:extLst>
            <a:ext uri="{FF2B5EF4-FFF2-40B4-BE49-F238E27FC236}">
              <a16:creationId xmlns:a16="http://schemas.microsoft.com/office/drawing/2014/main" id="{A48D1090-69C9-4C0C-8A7B-3EF1D01B40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17</xdr:row>
      <xdr:rowOff>0</xdr:rowOff>
    </xdr:from>
    <xdr:to>
      <xdr:col>2</xdr:col>
      <xdr:colOff>2212975</xdr:colOff>
      <xdr:row>17</xdr:row>
      <xdr:rowOff>0</xdr:rowOff>
    </xdr:to>
    <xdr:sp macro="" textlink="">
      <xdr:nvSpPr>
        <xdr:cNvPr id="569" name="WordArt 8">
          <a:extLst>
            <a:ext uri="{FF2B5EF4-FFF2-40B4-BE49-F238E27FC236}">
              <a16:creationId xmlns:a16="http://schemas.microsoft.com/office/drawing/2014/main" id="{54C6EF4E-8BF8-4FCC-AEBD-919485D1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112649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0" name="WordArt 1">
          <a:extLst>
            <a:ext uri="{FF2B5EF4-FFF2-40B4-BE49-F238E27FC236}">
              <a16:creationId xmlns:a16="http://schemas.microsoft.com/office/drawing/2014/main" id="{CC8F0F36-1B76-4D94-9152-7E1AB35CB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1" name="WordArt 2">
          <a:extLst>
            <a:ext uri="{FF2B5EF4-FFF2-40B4-BE49-F238E27FC236}">
              <a16:creationId xmlns:a16="http://schemas.microsoft.com/office/drawing/2014/main" id="{D8A3FEAE-AEA4-4894-ADD9-ADD9CCBF0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2" name="WordArt 3">
          <a:extLst>
            <a:ext uri="{FF2B5EF4-FFF2-40B4-BE49-F238E27FC236}">
              <a16:creationId xmlns:a16="http://schemas.microsoft.com/office/drawing/2014/main" id="{30603F9E-947C-4C57-8D9B-982072F4A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3" name="WordArt 4">
          <a:extLst>
            <a:ext uri="{FF2B5EF4-FFF2-40B4-BE49-F238E27FC236}">
              <a16:creationId xmlns:a16="http://schemas.microsoft.com/office/drawing/2014/main" id="{88C4A2E0-1F4A-468B-997D-61407EB9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4" name="WordArt 5">
          <a:extLst>
            <a:ext uri="{FF2B5EF4-FFF2-40B4-BE49-F238E27FC236}">
              <a16:creationId xmlns:a16="http://schemas.microsoft.com/office/drawing/2014/main" id="{BD061D75-E3C7-427E-BE3F-3F6E19BA1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5" name="WordArt 6">
          <a:extLst>
            <a:ext uri="{FF2B5EF4-FFF2-40B4-BE49-F238E27FC236}">
              <a16:creationId xmlns:a16="http://schemas.microsoft.com/office/drawing/2014/main" id="{0D60230F-8ADF-43F3-84F8-7C43773D4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6" name="WordArt 7">
          <a:extLst>
            <a:ext uri="{FF2B5EF4-FFF2-40B4-BE49-F238E27FC236}">
              <a16:creationId xmlns:a16="http://schemas.microsoft.com/office/drawing/2014/main" id="{BA7E3C30-9E69-42C0-99EB-6417F7341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927100</xdr:colOff>
      <xdr:row>10</xdr:row>
      <xdr:rowOff>0</xdr:rowOff>
    </xdr:from>
    <xdr:to>
      <xdr:col>2</xdr:col>
      <xdr:colOff>927100</xdr:colOff>
      <xdr:row>10</xdr:row>
      <xdr:rowOff>0</xdr:rowOff>
    </xdr:to>
    <xdr:sp macro="" textlink="">
      <xdr:nvSpPr>
        <xdr:cNvPr id="577" name="WordArt 8">
          <a:extLst>
            <a:ext uri="{FF2B5EF4-FFF2-40B4-BE49-F238E27FC236}">
              <a16:creationId xmlns:a16="http://schemas.microsoft.com/office/drawing/2014/main" id="{26CCBCB1-D888-4891-85AD-5752523DF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16050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78" name="WordArt 1">
          <a:extLst>
            <a:ext uri="{FF2B5EF4-FFF2-40B4-BE49-F238E27FC236}">
              <a16:creationId xmlns:a16="http://schemas.microsoft.com/office/drawing/2014/main" id="{1F622C97-F117-4BC1-ADF0-5D8401490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79" name="WordArt 2">
          <a:extLst>
            <a:ext uri="{FF2B5EF4-FFF2-40B4-BE49-F238E27FC236}">
              <a16:creationId xmlns:a16="http://schemas.microsoft.com/office/drawing/2014/main" id="{990872CE-D1BC-4C3D-AFF8-AC1AAEA78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0" name="WordArt 3">
          <a:extLst>
            <a:ext uri="{FF2B5EF4-FFF2-40B4-BE49-F238E27FC236}">
              <a16:creationId xmlns:a16="http://schemas.microsoft.com/office/drawing/2014/main" id="{F0689367-8412-42FD-A1E9-DBA196902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1" name="WordArt 4">
          <a:extLst>
            <a:ext uri="{FF2B5EF4-FFF2-40B4-BE49-F238E27FC236}">
              <a16:creationId xmlns:a16="http://schemas.microsoft.com/office/drawing/2014/main" id="{037ED7AD-67E8-4C56-9FBD-43918CCEA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2" name="WordArt 5">
          <a:extLst>
            <a:ext uri="{FF2B5EF4-FFF2-40B4-BE49-F238E27FC236}">
              <a16:creationId xmlns:a16="http://schemas.microsoft.com/office/drawing/2014/main" id="{D11954BA-2D4D-468D-B978-16EACBB25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3" name="WordArt 6">
          <a:extLst>
            <a:ext uri="{FF2B5EF4-FFF2-40B4-BE49-F238E27FC236}">
              <a16:creationId xmlns:a16="http://schemas.microsoft.com/office/drawing/2014/main" id="{4D4D38F7-39B0-4225-855D-2CB35A141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4" name="WordArt 7">
          <a:extLst>
            <a:ext uri="{FF2B5EF4-FFF2-40B4-BE49-F238E27FC236}">
              <a16:creationId xmlns:a16="http://schemas.microsoft.com/office/drawing/2014/main" id="{43BACA6C-EFBF-4814-BCE0-9D89A8E76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2212975</xdr:colOff>
      <xdr:row>10</xdr:row>
      <xdr:rowOff>0</xdr:rowOff>
    </xdr:from>
    <xdr:to>
      <xdr:col>2</xdr:col>
      <xdr:colOff>2212975</xdr:colOff>
      <xdr:row>10</xdr:row>
      <xdr:rowOff>0</xdr:rowOff>
    </xdr:to>
    <xdr:sp macro="" textlink="">
      <xdr:nvSpPr>
        <xdr:cNvPr id="585" name="WordArt 8">
          <a:extLst>
            <a:ext uri="{FF2B5EF4-FFF2-40B4-BE49-F238E27FC236}">
              <a16:creationId xmlns:a16="http://schemas.microsoft.com/office/drawing/2014/main" id="{52E81A63-BB26-4495-9D33-F7FE0A6D9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875" y="66611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esktop\GEN&#199;LER%20B&#214;LGE%20KATILIM%20L&#304;STE%202025.xlsx" TargetMode="External"/><Relationship Id="rId1" Type="http://schemas.openxmlformats.org/officeDocument/2006/relationships/externalLinkPath" Target="GEN&#199;LER%20B&#214;LGE%20KATILIM%20L&#304;ST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ÇİFT KIZ"/>
      <sheetName val="ÇİFT ERKEK"/>
      <sheetName val="KARMA"/>
      <sheetName val="ERK TK"/>
      <sheetName val="Sayfa1"/>
      <sheetName val="KIZ TK"/>
      <sheetName val="MAİL"/>
      <sheetName val="İCMAL"/>
      <sheetName val="ERKEK KATILIM"/>
      <sheetName val="KIZ KATILIM"/>
      <sheetName val="ERKEK PUAN"/>
      <sheetName val="KIZ PUAN"/>
      <sheetName val="BÖLGE"/>
      <sheetName val="TŞ"/>
      <sheetName val="GR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ADEM DUHAN DOĞAN</v>
          </cell>
          <cell r="C2" t="str">
            <v>KOCASİNAN BLD. SPOR</v>
          </cell>
          <cell r="D2" t="str">
            <v>KAYSERİ</v>
          </cell>
          <cell r="E2">
            <v>8</v>
          </cell>
          <cell r="F2">
            <v>100</v>
          </cell>
          <cell r="I2">
            <v>108</v>
          </cell>
          <cell r="K2" t="str">
            <v>1.</v>
          </cell>
          <cell r="L2" t="str">
            <v>KENAN EREN KAHRAMAN</v>
          </cell>
          <cell r="M2" t="str">
            <v>KOCASİNAN BLD. SPOR</v>
          </cell>
          <cell r="N2" t="str">
            <v>KAYSERİ</v>
          </cell>
          <cell r="O2">
            <v>32</v>
          </cell>
        </row>
        <row r="3">
          <cell r="B3" t="str">
            <v>ADİL TAHA ADAK</v>
          </cell>
          <cell r="C3" t="str">
            <v>KOCASİNAN BLD. SPOR</v>
          </cell>
          <cell r="D3" t="str">
            <v>KAYSERİ</v>
          </cell>
          <cell r="E3">
            <v>9</v>
          </cell>
          <cell r="F3">
            <v>100</v>
          </cell>
          <cell r="I3">
            <v>109</v>
          </cell>
          <cell r="K3" t="str">
            <v>2.</v>
          </cell>
          <cell r="L3" t="str">
            <v>GÖRKEM ÖÇAL</v>
          </cell>
          <cell r="M3" t="str">
            <v>ÇİLTAR MTSK</v>
          </cell>
          <cell r="N3" t="str">
            <v>ADANA</v>
          </cell>
          <cell r="O3">
            <v>31</v>
          </cell>
        </row>
        <row r="4">
          <cell r="B4" t="str">
            <v>AHMET AZİZ YETİM</v>
          </cell>
          <cell r="C4" t="str">
            <v>ÇORUM BLD. SPOR</v>
          </cell>
          <cell r="D4" t="str">
            <v>ÇORUM</v>
          </cell>
          <cell r="E4">
            <v>8</v>
          </cell>
          <cell r="F4">
            <v>100</v>
          </cell>
          <cell r="I4">
            <v>108</v>
          </cell>
          <cell r="K4" t="str">
            <v>3.</v>
          </cell>
          <cell r="L4" t="str">
            <v>YİĞİT FURKAN ŞİMŞEK</v>
          </cell>
          <cell r="M4" t="str">
            <v>BUPİLİÇ SPOR</v>
          </cell>
          <cell r="N4" t="str">
            <v>BALIKESİR</v>
          </cell>
          <cell r="O4">
            <v>30</v>
          </cell>
        </row>
        <row r="5">
          <cell r="B5" t="str">
            <v>AHMET BERK TÜKENMEZ</v>
          </cell>
          <cell r="C5" t="str">
            <v>FENERBAHÇE</v>
          </cell>
          <cell r="D5" t="str">
            <v>İSTANBUL</v>
          </cell>
          <cell r="E5">
            <v>16</v>
          </cell>
          <cell r="F5">
            <v>300</v>
          </cell>
          <cell r="I5">
            <v>316</v>
          </cell>
          <cell r="K5" t="str">
            <v>4.</v>
          </cell>
          <cell r="L5" t="str">
            <v xml:space="preserve">BERK ÖZTOPRAK </v>
          </cell>
          <cell r="M5" t="str">
            <v>İBB SPOR KULÜBÜ</v>
          </cell>
          <cell r="N5" t="str">
            <v>İSTANBUL</v>
          </cell>
          <cell r="O5">
            <v>29</v>
          </cell>
        </row>
        <row r="6">
          <cell r="B6" t="str">
            <v>AHMET BERK TÜKENMEZ</v>
          </cell>
          <cell r="C6" t="str">
            <v>FENERBAHÇE</v>
          </cell>
          <cell r="D6" t="str">
            <v>İSTANBUL</v>
          </cell>
          <cell r="E6">
            <v>28</v>
          </cell>
          <cell r="F6">
            <v>200</v>
          </cell>
          <cell r="I6">
            <v>228</v>
          </cell>
          <cell r="K6" t="str">
            <v>5.</v>
          </cell>
          <cell r="L6" t="str">
            <v xml:space="preserve">ARDA MURAT EDİS </v>
          </cell>
          <cell r="M6" t="str">
            <v>FENERBAHÇE</v>
          </cell>
          <cell r="N6" t="str">
            <v>İSTANBUL</v>
          </cell>
          <cell r="O6">
            <v>28</v>
          </cell>
        </row>
        <row r="7">
          <cell r="B7" t="str">
            <v>AHMET ÇELİK</v>
          </cell>
          <cell r="C7" t="str">
            <v>ARENA SPOR KULUBÜ</v>
          </cell>
          <cell r="D7" t="str">
            <v>ÇORUM</v>
          </cell>
          <cell r="E7">
            <v>16</v>
          </cell>
          <cell r="F7">
            <v>400</v>
          </cell>
          <cell r="I7">
            <v>416</v>
          </cell>
          <cell r="K7" t="str">
            <v>6.</v>
          </cell>
          <cell r="L7" t="str">
            <v xml:space="preserve">MUHAMMED ALİ ATAKUL </v>
          </cell>
          <cell r="M7" t="str">
            <v>İBB SPOR KULÜBÜ</v>
          </cell>
          <cell r="N7" t="str">
            <v>İSTANBUL</v>
          </cell>
          <cell r="O7">
            <v>27</v>
          </cell>
        </row>
        <row r="8">
          <cell r="B8" t="str">
            <v>AHMET ÇELİK</v>
          </cell>
          <cell r="C8" t="str">
            <v>ÇORUM ARENA SPOR</v>
          </cell>
          <cell r="D8" t="str">
            <v>ÇORUM</v>
          </cell>
          <cell r="E8">
            <v>23</v>
          </cell>
          <cell r="F8">
            <v>300</v>
          </cell>
          <cell r="I8">
            <v>323</v>
          </cell>
          <cell r="K8" t="str">
            <v>7.</v>
          </cell>
          <cell r="L8" t="str">
            <v>HALİL İBRAHİM ZER</v>
          </cell>
          <cell r="M8" t="str">
            <v>TRABZONSPOR</v>
          </cell>
          <cell r="N8" t="str">
            <v>TRABZON</v>
          </cell>
          <cell r="O8">
            <v>26</v>
          </cell>
        </row>
        <row r="9">
          <cell r="B9" t="str">
            <v>AHMET ÇELİK</v>
          </cell>
          <cell r="C9" t="str">
            <v>ARENA SPOR</v>
          </cell>
          <cell r="D9" t="str">
            <v>ÇORUM</v>
          </cell>
          <cell r="E9">
            <v>31</v>
          </cell>
          <cell r="F9">
            <v>200</v>
          </cell>
          <cell r="I9">
            <v>231</v>
          </cell>
          <cell r="K9" t="str">
            <v>8.</v>
          </cell>
          <cell r="L9" t="str">
            <v xml:space="preserve">MUSTAFA NEBHAN </v>
          </cell>
          <cell r="M9" t="str">
            <v>İBB SPOR KULÜBÜ</v>
          </cell>
          <cell r="N9" t="str">
            <v>İSTANBUL</v>
          </cell>
          <cell r="O9">
            <v>25</v>
          </cell>
        </row>
        <row r="10">
          <cell r="B10" t="str">
            <v>AHMET EFE YILMAZ</v>
          </cell>
          <cell r="C10" t="str">
            <v>İBB SPOR</v>
          </cell>
          <cell r="D10" t="str">
            <v>İSTANBUL</v>
          </cell>
          <cell r="E10">
            <v>8</v>
          </cell>
          <cell r="F10">
            <v>200</v>
          </cell>
          <cell r="I10">
            <v>208</v>
          </cell>
          <cell r="K10" t="str">
            <v>9.</v>
          </cell>
          <cell r="L10" t="str">
            <v xml:space="preserve">ONUR DURAN </v>
          </cell>
          <cell r="M10" t="str">
            <v>FENERBAHÇE</v>
          </cell>
          <cell r="N10" t="str">
            <v>İSTANBUL</v>
          </cell>
          <cell r="O10">
            <v>24</v>
          </cell>
        </row>
        <row r="11">
          <cell r="B11" t="str">
            <v>AHMET EMİR KALKAN</v>
          </cell>
          <cell r="C11" t="str">
            <v>GAZİANTEP BLD. SPOR</v>
          </cell>
          <cell r="D11" t="str">
            <v>GAZİANTEP</v>
          </cell>
          <cell r="E11">
            <v>22</v>
          </cell>
          <cell r="F11">
            <v>200</v>
          </cell>
          <cell r="I11">
            <v>222</v>
          </cell>
          <cell r="K11" t="str">
            <v>10.</v>
          </cell>
          <cell r="L11" t="str">
            <v>ARDA KEKİLLİOĞLU</v>
          </cell>
          <cell r="M11" t="str">
            <v>ÇORUM BLD. SPOR</v>
          </cell>
          <cell r="N11" t="str">
            <v>ÇORUM</v>
          </cell>
          <cell r="O11">
            <v>23</v>
          </cell>
        </row>
        <row r="12">
          <cell r="B12" t="str">
            <v>AHMET EREN ÖZTERLEMEZ</v>
          </cell>
          <cell r="C12" t="str">
            <v>MERİT GRUP REAL MARDİN</v>
          </cell>
          <cell r="D12" t="str">
            <v>MARDİN</v>
          </cell>
          <cell r="E12">
            <v>18</v>
          </cell>
          <cell r="F12">
            <v>400</v>
          </cell>
          <cell r="I12">
            <v>418</v>
          </cell>
          <cell r="K12" t="str">
            <v>11.</v>
          </cell>
          <cell r="L12" t="str">
            <v xml:space="preserve">MEHMET TALHA KOÇAK </v>
          </cell>
          <cell r="M12" t="str">
            <v>ÇİLTAR MTSK</v>
          </cell>
          <cell r="N12" t="str">
            <v>ADANA</v>
          </cell>
          <cell r="O12">
            <v>22</v>
          </cell>
        </row>
        <row r="13">
          <cell r="B13" t="str">
            <v>AHMET ŞAHAN</v>
          </cell>
          <cell r="C13" t="str">
            <v>ISPARTES SPOR</v>
          </cell>
          <cell r="D13" t="str">
            <v>ISPARTA</v>
          </cell>
          <cell r="E13">
            <v>28</v>
          </cell>
          <cell r="F13">
            <v>300</v>
          </cell>
          <cell r="I13">
            <v>328</v>
          </cell>
          <cell r="K13" t="str">
            <v>12.</v>
          </cell>
          <cell r="L13" t="str">
            <v xml:space="preserve">MUHAMMED CAN BİLGE </v>
          </cell>
          <cell r="M13" t="str">
            <v>ÇİLTAR MTSK</v>
          </cell>
          <cell r="N13" t="str">
            <v>ADANA</v>
          </cell>
          <cell r="O13">
            <v>21</v>
          </cell>
        </row>
        <row r="14">
          <cell r="B14" t="str">
            <v>AHMET YİĞİT GÜLENLER</v>
          </cell>
          <cell r="C14" t="str">
            <v>GAZİANTEP BLD. SPOR</v>
          </cell>
          <cell r="D14" t="str">
            <v>GAZİANTEP</v>
          </cell>
          <cell r="E14">
            <v>16</v>
          </cell>
          <cell r="F14">
            <v>300</v>
          </cell>
          <cell r="I14">
            <v>316</v>
          </cell>
          <cell r="K14" t="str">
            <v>13.</v>
          </cell>
          <cell r="L14" t="str">
            <v>YUSUF GAYGISIZ</v>
          </cell>
          <cell r="M14" t="str">
            <v>KOCASİNAN BLD. SPOR</v>
          </cell>
          <cell r="N14" t="str">
            <v>KAYSERİ</v>
          </cell>
          <cell r="O14">
            <v>20</v>
          </cell>
        </row>
        <row r="15">
          <cell r="B15" t="str">
            <v>AHMET YİĞİT GÜLENLER</v>
          </cell>
          <cell r="C15" t="str">
            <v>GAZİANTEP BLD. SPOR</v>
          </cell>
          <cell r="D15" t="str">
            <v>GAZİANTEP</v>
          </cell>
          <cell r="E15">
            <v>27</v>
          </cell>
          <cell r="F15">
            <v>200</v>
          </cell>
          <cell r="I15">
            <v>227</v>
          </cell>
          <cell r="K15" t="str">
            <v>14.</v>
          </cell>
          <cell r="L15" t="str">
            <v xml:space="preserve">ASAF TAHA EKER </v>
          </cell>
          <cell r="M15" t="str">
            <v>MT MASTERS SPOR</v>
          </cell>
          <cell r="N15" t="str">
            <v>İSTANBUL</v>
          </cell>
          <cell r="O15">
            <v>19</v>
          </cell>
        </row>
        <row r="16">
          <cell r="B16" t="str">
            <v>AKIŞ TUĞRA ÇARIYEV</v>
          </cell>
          <cell r="C16" t="str">
            <v>ÇİLTAR MTSK</v>
          </cell>
          <cell r="D16" t="str">
            <v>ADANA</v>
          </cell>
          <cell r="E16">
            <v>18</v>
          </cell>
          <cell r="F16">
            <v>300</v>
          </cell>
          <cell r="I16">
            <v>318</v>
          </cell>
          <cell r="K16" t="str">
            <v>15.</v>
          </cell>
          <cell r="L16" t="str">
            <v>AHMET EREN ÖZTERLEMEZ</v>
          </cell>
          <cell r="M16" t="str">
            <v>MERİT GRUP REAL MARDİN</v>
          </cell>
          <cell r="N16" t="str">
            <v>MARDİN</v>
          </cell>
          <cell r="O16">
            <v>18</v>
          </cell>
        </row>
        <row r="17">
          <cell r="B17" t="str">
            <v>AKİF EFE ASLANPAY</v>
          </cell>
          <cell r="C17" t="str">
            <v>BODVED</v>
          </cell>
          <cell r="D17" t="str">
            <v>MUĞLA</v>
          </cell>
          <cell r="E17">
            <v>16</v>
          </cell>
          <cell r="F17">
            <v>200</v>
          </cell>
          <cell r="I17">
            <v>216</v>
          </cell>
          <cell r="K17" t="str">
            <v>16.</v>
          </cell>
          <cell r="L17" t="str">
            <v>MUHAMMED FATİH CANDAN</v>
          </cell>
          <cell r="M17" t="str">
            <v>BANDIRMA 17 EYLÜL ÜNİV.</v>
          </cell>
          <cell r="N17" t="str">
            <v>BALIKESİR</v>
          </cell>
          <cell r="O17">
            <v>17</v>
          </cell>
        </row>
        <row r="18">
          <cell r="B18" t="str">
            <v>AKİF EMRE BUCAK</v>
          </cell>
          <cell r="C18" t="str">
            <v>İSTANBUL DSİ SPOR</v>
          </cell>
          <cell r="D18" t="str">
            <v>İSTANBUL</v>
          </cell>
          <cell r="E18">
            <v>27</v>
          </cell>
          <cell r="F18">
            <v>300</v>
          </cell>
          <cell r="I18">
            <v>327</v>
          </cell>
          <cell r="K18" t="str">
            <v>17.</v>
          </cell>
          <cell r="L18" t="str">
            <v>AHMET ÇELİK</v>
          </cell>
          <cell r="M18" t="str">
            <v>ARENA SPOR KULUBÜ</v>
          </cell>
          <cell r="N18" t="str">
            <v>ÇORUM</v>
          </cell>
          <cell r="O18">
            <v>16</v>
          </cell>
        </row>
        <row r="19">
          <cell r="B19" t="str">
            <v>AKİF EMRE BUCAK</v>
          </cell>
          <cell r="C19" t="str">
            <v xml:space="preserve">İSTANBUL DSİ SPOR </v>
          </cell>
          <cell r="D19" t="str">
            <v>İSTANBUL</v>
          </cell>
          <cell r="E19">
            <v>32</v>
          </cell>
          <cell r="F19">
            <v>200</v>
          </cell>
          <cell r="I19">
            <v>232</v>
          </cell>
          <cell r="K19" t="str">
            <v>17.</v>
          </cell>
          <cell r="L19" t="str">
            <v>ALİ ENES SEREN</v>
          </cell>
          <cell r="M19" t="str">
            <v>SELÇUKLU BLD. SPOR</v>
          </cell>
          <cell r="N19" t="str">
            <v>KONYA</v>
          </cell>
          <cell r="O19">
            <v>16</v>
          </cell>
        </row>
        <row r="20">
          <cell r="B20" t="str">
            <v>ALİ AŞNAS GÜL</v>
          </cell>
          <cell r="C20" t="str">
            <v>ÇORUM BLD. SPOR</v>
          </cell>
          <cell r="D20" t="str">
            <v>ÇORUM</v>
          </cell>
          <cell r="E20">
            <v>8</v>
          </cell>
          <cell r="F20">
            <v>300</v>
          </cell>
          <cell r="I20">
            <v>308</v>
          </cell>
          <cell r="K20" t="str">
            <v>17.</v>
          </cell>
          <cell r="L20" t="str">
            <v>ALİ EREN ULUSAKARYA</v>
          </cell>
          <cell r="M20" t="str">
            <v>BODVED</v>
          </cell>
          <cell r="N20" t="str">
            <v>MUĞLA</v>
          </cell>
          <cell r="O20">
            <v>16</v>
          </cell>
        </row>
        <row r="21">
          <cell r="B21" t="str">
            <v>ALİ BERKE GÜMÜŞ</v>
          </cell>
          <cell r="C21" t="str">
            <v>KARATAY BLD. SPOR</v>
          </cell>
          <cell r="D21" t="str">
            <v>KONYA</v>
          </cell>
          <cell r="E21">
            <v>20</v>
          </cell>
          <cell r="F21">
            <v>200</v>
          </cell>
          <cell r="I21">
            <v>220</v>
          </cell>
          <cell r="K21" t="str">
            <v>17.</v>
          </cell>
          <cell r="L21" t="str">
            <v>BÜLENT ATAKAN</v>
          </cell>
          <cell r="M21" t="str">
            <v>LİDER ENGELLİLER SK</v>
          </cell>
          <cell r="N21" t="str">
            <v>ANKARA</v>
          </cell>
          <cell r="O21">
            <v>16</v>
          </cell>
        </row>
        <row r="22">
          <cell r="B22" t="str">
            <v>ALİ ENES SEREN</v>
          </cell>
          <cell r="C22" t="str">
            <v>SELÇUKLU BLD. SPOR</v>
          </cell>
          <cell r="D22" t="str">
            <v>KONYA</v>
          </cell>
          <cell r="E22">
            <v>16</v>
          </cell>
          <cell r="F22">
            <v>400</v>
          </cell>
          <cell r="I22">
            <v>416</v>
          </cell>
          <cell r="K22" t="str">
            <v>17.</v>
          </cell>
          <cell r="L22" t="str">
            <v>DENİZ KAYA</v>
          </cell>
          <cell r="M22" t="str">
            <v>MAVİ EGE SPOR</v>
          </cell>
          <cell r="N22" t="str">
            <v>İZMİR</v>
          </cell>
          <cell r="O22">
            <v>16</v>
          </cell>
        </row>
        <row r="23">
          <cell r="B23" t="str">
            <v>ALİ ENES SEREN</v>
          </cell>
          <cell r="C23" t="str">
            <v>SELÇUKLU BLD. SPOR</v>
          </cell>
          <cell r="D23" t="str">
            <v>KONYA</v>
          </cell>
          <cell r="E23">
            <v>25</v>
          </cell>
          <cell r="F23">
            <v>300</v>
          </cell>
          <cell r="I23">
            <v>325</v>
          </cell>
          <cell r="K23" t="str">
            <v>17.</v>
          </cell>
          <cell r="L23" t="str">
            <v>EGE BOLAT</v>
          </cell>
          <cell r="M23" t="str">
            <v>ARENA SPOR KULUBÜ</v>
          </cell>
          <cell r="N23" t="str">
            <v>ÇORUM</v>
          </cell>
          <cell r="O23">
            <v>16</v>
          </cell>
        </row>
        <row r="24">
          <cell r="B24" t="str">
            <v>ALİ ENES SEREN</v>
          </cell>
          <cell r="C24" t="str">
            <v>SELÇUKLU BELEDİYESPOR</v>
          </cell>
          <cell r="D24" t="str">
            <v>KONYA</v>
          </cell>
          <cell r="E24">
            <v>26</v>
          </cell>
          <cell r="F24">
            <v>200</v>
          </cell>
          <cell r="I24">
            <v>226</v>
          </cell>
          <cell r="K24" t="str">
            <v>17.</v>
          </cell>
          <cell r="L24" t="str">
            <v xml:space="preserve">EGEMEN SUAT DOKUR </v>
          </cell>
          <cell r="M24" t="str">
            <v>ÇİLTAR MTSK</v>
          </cell>
          <cell r="N24" t="str">
            <v>ADANA</v>
          </cell>
          <cell r="O24">
            <v>16</v>
          </cell>
        </row>
        <row r="25">
          <cell r="B25" t="str">
            <v>ALİ EREN ULUSAKARYA</v>
          </cell>
          <cell r="C25" t="str">
            <v>BODVED</v>
          </cell>
          <cell r="D25" t="str">
            <v>MUĞLA</v>
          </cell>
          <cell r="E25">
            <v>16</v>
          </cell>
          <cell r="F25">
            <v>400</v>
          </cell>
          <cell r="I25">
            <v>416</v>
          </cell>
          <cell r="K25" t="str">
            <v>17.</v>
          </cell>
          <cell r="L25" t="str">
            <v xml:space="preserve">ELYASA EREN SÖNMEZ </v>
          </cell>
          <cell r="M25" t="str">
            <v>İSTANBUL DSİ</v>
          </cell>
          <cell r="N25" t="str">
            <v>İSTANBUL</v>
          </cell>
          <cell r="O25">
            <v>16</v>
          </cell>
        </row>
        <row r="26">
          <cell r="B26" t="str">
            <v>ALİ SAİD AKDOĞAN</v>
          </cell>
          <cell r="C26" t="str">
            <v>FERDİ</v>
          </cell>
          <cell r="D26" t="str">
            <v xml:space="preserve">ÇORUM </v>
          </cell>
          <cell r="E26">
            <v>16</v>
          </cell>
          <cell r="F26">
            <v>200</v>
          </cell>
          <cell r="I26">
            <v>216</v>
          </cell>
          <cell r="K26" t="str">
            <v>25.</v>
          </cell>
          <cell r="L26" t="str">
            <v>EVLİYA ÖZDEMİR</v>
          </cell>
          <cell r="M26" t="str">
            <v>YENİ ÖZVAN GENÇLİK SPOR</v>
          </cell>
          <cell r="N26" t="str">
            <v>VAN</v>
          </cell>
          <cell r="O26">
            <v>8</v>
          </cell>
        </row>
        <row r="27">
          <cell r="B27" t="str">
            <v>ALİ TAHA YENİHAYAT</v>
          </cell>
          <cell r="C27" t="str">
            <v>SAKARYA B. ŞEH. BLD. SPOR</v>
          </cell>
          <cell r="D27" t="str">
            <v>SAKARYA</v>
          </cell>
          <cell r="E27">
            <v>20</v>
          </cell>
          <cell r="F27">
            <v>100</v>
          </cell>
          <cell r="I27">
            <v>120</v>
          </cell>
          <cell r="K27" t="str">
            <v>25.</v>
          </cell>
          <cell r="L27" t="str">
            <v>KAAN BEYZAT TUNA (YLV)</v>
          </cell>
          <cell r="M27" t="str">
            <v>YALOVA BLD. GENÇLİK SPOR</v>
          </cell>
          <cell r="N27" t="str">
            <v>YALOVA</v>
          </cell>
          <cell r="O27">
            <v>8</v>
          </cell>
        </row>
        <row r="28">
          <cell r="B28" t="str">
            <v>ALİ UYGAR YILDIRICI</v>
          </cell>
          <cell r="C28" t="str">
            <v>FENERBAHÇE</v>
          </cell>
          <cell r="D28" t="str">
            <v>İSTANBUL</v>
          </cell>
          <cell r="E28">
            <v>8</v>
          </cell>
          <cell r="F28">
            <v>100</v>
          </cell>
          <cell r="I28">
            <v>108</v>
          </cell>
          <cell r="K28" t="str">
            <v>25.</v>
          </cell>
          <cell r="L28" t="str">
            <v xml:space="preserve">KAAN SENEM </v>
          </cell>
          <cell r="M28" t="str">
            <v>İSTANBUL DSİ</v>
          </cell>
          <cell r="N28" t="str">
            <v>İSTANBUL</v>
          </cell>
          <cell r="O28">
            <v>8</v>
          </cell>
        </row>
        <row r="29">
          <cell r="B29" t="str">
            <v>ALPER AYDIN</v>
          </cell>
          <cell r="C29" t="str">
            <v>YILDIZ RAKETLER SPOR</v>
          </cell>
          <cell r="D29" t="str">
            <v>İSTANBUL</v>
          </cell>
          <cell r="E29">
            <v>13</v>
          </cell>
          <cell r="F29">
            <v>100</v>
          </cell>
          <cell r="I29">
            <v>113</v>
          </cell>
          <cell r="K29" t="str">
            <v>25.</v>
          </cell>
          <cell r="L29" t="str">
            <v xml:space="preserve">MUSTAFA GEZER </v>
          </cell>
          <cell r="M29" t="str">
            <v>SULTANGAZİ BLD. GSK</v>
          </cell>
          <cell r="N29" t="str">
            <v>İSTANBUL</v>
          </cell>
          <cell r="O29">
            <v>8</v>
          </cell>
        </row>
        <row r="30">
          <cell r="B30" t="str">
            <v>ARAS AYDIN</v>
          </cell>
          <cell r="C30" t="str">
            <v>FENERBAHÇE</v>
          </cell>
          <cell r="D30" t="str">
            <v>İSTANBUL</v>
          </cell>
          <cell r="E30">
            <v>8</v>
          </cell>
          <cell r="F30">
            <v>300</v>
          </cell>
          <cell r="I30">
            <v>308</v>
          </cell>
          <cell r="K30" t="str">
            <v>25.</v>
          </cell>
          <cell r="L30" t="str">
            <v>SERKAN AVŞAR</v>
          </cell>
          <cell r="M30" t="str">
            <v>YENİ ÖZVAN GENÇLİK SPOR</v>
          </cell>
          <cell r="N30" t="str">
            <v>VAN</v>
          </cell>
          <cell r="O30">
            <v>8</v>
          </cell>
        </row>
        <row r="31">
          <cell r="B31" t="str">
            <v>ARAS AYDIN</v>
          </cell>
          <cell r="C31" t="str">
            <v>FENERBAHÇE</v>
          </cell>
          <cell r="D31" t="str">
            <v>İSTANBUL</v>
          </cell>
          <cell r="E31">
            <v>25</v>
          </cell>
          <cell r="F31">
            <v>200</v>
          </cell>
          <cell r="I31">
            <v>225</v>
          </cell>
          <cell r="K31" t="str">
            <v>25.</v>
          </cell>
          <cell r="L31" t="str">
            <v>UMUT AYHAN</v>
          </cell>
          <cell r="M31" t="str">
            <v>ÇERKEZKÖY BLD. GSK</v>
          </cell>
          <cell r="N31" t="str">
            <v>TEKİRDAĞ</v>
          </cell>
          <cell r="O31">
            <v>8</v>
          </cell>
        </row>
        <row r="32">
          <cell r="B32" t="str">
            <v>ARDA KEKİLLİOĞLU</v>
          </cell>
          <cell r="C32" t="str">
            <v>ÇORUM BLD. SPOR</v>
          </cell>
          <cell r="D32" t="str">
            <v>ÇORUM</v>
          </cell>
          <cell r="E32">
            <v>23</v>
          </cell>
          <cell r="F32">
            <v>400</v>
          </cell>
          <cell r="I32">
            <v>423</v>
          </cell>
          <cell r="K32" t="str">
            <v>25.</v>
          </cell>
          <cell r="L32" t="str">
            <v xml:space="preserve">YİĞİT CAN KAYA </v>
          </cell>
          <cell r="M32" t="str">
            <v>FENERBAHÇE</v>
          </cell>
          <cell r="N32" t="str">
            <v>İSTANBUL</v>
          </cell>
          <cell r="O32">
            <v>8</v>
          </cell>
        </row>
        <row r="33">
          <cell r="B33" t="str">
            <v>ARDA MURAT EDİS</v>
          </cell>
          <cell r="C33" t="str">
            <v>FENERBAHÇE</v>
          </cell>
          <cell r="D33" t="str">
            <v>İSTANBUL</v>
          </cell>
          <cell r="E33">
            <v>28</v>
          </cell>
          <cell r="F33">
            <v>400</v>
          </cell>
          <cell r="I33">
            <v>428</v>
          </cell>
          <cell r="K33" t="str">
            <v>25.</v>
          </cell>
          <cell r="L33" t="str">
            <v>YUNUS GAYGISIZ</v>
          </cell>
          <cell r="M33" t="str">
            <v>KOCASİNAN BLD. SPOR</v>
          </cell>
          <cell r="N33" t="str">
            <v>KAYSERİ</v>
          </cell>
          <cell r="O33">
            <v>8</v>
          </cell>
        </row>
        <row r="34">
          <cell r="B34" t="str">
            <v>ASAF TAHA EKER</v>
          </cell>
          <cell r="C34" t="str">
            <v>MT MASTERS SPOR</v>
          </cell>
          <cell r="D34" t="str">
            <v>İSTANBUL</v>
          </cell>
          <cell r="E34">
            <v>19</v>
          </cell>
          <cell r="F34">
            <v>400</v>
          </cell>
          <cell r="I34">
            <v>419</v>
          </cell>
        </row>
        <row r="35">
          <cell r="B35" t="str">
            <v>ATA SARPER CİHAN</v>
          </cell>
          <cell r="C35" t="str">
            <v>MAVİ EGE SPOR KULÜBÜ</v>
          </cell>
          <cell r="D35" t="str">
            <v>İZMİR</v>
          </cell>
          <cell r="E35">
            <v>16</v>
          </cell>
          <cell r="F35">
            <v>300</v>
          </cell>
          <cell r="I35">
            <v>316</v>
          </cell>
        </row>
        <row r="36">
          <cell r="B36" t="str">
            <v>ATLAS TUTUK</v>
          </cell>
          <cell r="C36" t="str">
            <v>İSTANBUL DSİ SPOR</v>
          </cell>
          <cell r="D36" t="str">
            <v>İSTANBUL</v>
          </cell>
          <cell r="E36">
            <v>8</v>
          </cell>
          <cell r="F36">
            <v>300</v>
          </cell>
          <cell r="I36">
            <v>308</v>
          </cell>
        </row>
        <row r="37">
          <cell r="B37" t="str">
            <v>BARAN ERDEM</v>
          </cell>
          <cell r="C37" t="str">
            <v>1955 BATMAN BLD. SPOR</v>
          </cell>
          <cell r="D37" t="str">
            <v>BATMAN</v>
          </cell>
          <cell r="E37">
            <v>16</v>
          </cell>
          <cell r="F37">
            <v>200</v>
          </cell>
          <cell r="I37">
            <v>216</v>
          </cell>
        </row>
        <row r="38">
          <cell r="B38" t="str">
            <v>BATIN GÜLER</v>
          </cell>
          <cell r="C38" t="str">
            <v>YALOVA BLD. GENÇLİK SPOR</v>
          </cell>
          <cell r="D38" t="str">
            <v>YALOVA</v>
          </cell>
          <cell r="E38">
            <v>8</v>
          </cell>
          <cell r="F38">
            <v>300</v>
          </cell>
          <cell r="I38">
            <v>308</v>
          </cell>
        </row>
        <row r="39">
          <cell r="B39" t="str">
            <v>BERAT ÖZDEMİR</v>
          </cell>
          <cell r="C39" t="str">
            <v>ÇORUM BLD. SPOR</v>
          </cell>
          <cell r="D39" t="str">
            <v>ÇORUM</v>
          </cell>
          <cell r="E39">
            <v>30</v>
          </cell>
          <cell r="F39">
            <v>300</v>
          </cell>
          <cell r="I39">
            <v>330</v>
          </cell>
        </row>
        <row r="40">
          <cell r="B40" t="str">
            <v>BERAT ÖZDEMİR</v>
          </cell>
          <cell r="C40" t="str">
            <v>ÇORUM BLD. SPOR</v>
          </cell>
          <cell r="D40" t="str">
            <v xml:space="preserve">ÇORUM </v>
          </cell>
          <cell r="E40">
            <v>29</v>
          </cell>
          <cell r="F40">
            <v>200</v>
          </cell>
          <cell r="I40">
            <v>229</v>
          </cell>
        </row>
        <row r="41">
          <cell r="B41" t="str">
            <v>BERK ÖZTOPRAK</v>
          </cell>
          <cell r="C41" t="str">
            <v>İBB SPOR KULÜBÜ</v>
          </cell>
          <cell r="D41" t="str">
            <v>İSTANBUL</v>
          </cell>
          <cell r="E41">
            <v>29</v>
          </cell>
          <cell r="F41">
            <v>400</v>
          </cell>
          <cell r="I41">
            <v>429</v>
          </cell>
        </row>
        <row r="42">
          <cell r="B42" t="str">
            <v>BERK TURAN</v>
          </cell>
          <cell r="C42" t="str">
            <v>YALOVA BLD. GENÇLİK SPOR</v>
          </cell>
          <cell r="D42" t="str">
            <v>YALOVA</v>
          </cell>
          <cell r="E42">
            <v>21</v>
          </cell>
          <cell r="F42">
            <v>200</v>
          </cell>
          <cell r="I42">
            <v>221</v>
          </cell>
        </row>
        <row r="43">
          <cell r="B43" t="str">
            <v>BEYAZIT BERK DEMİR</v>
          </cell>
          <cell r="C43" t="str">
            <v>KUTLUBEY OKULLARI</v>
          </cell>
          <cell r="D43" t="str">
            <v>AMASYA</v>
          </cell>
          <cell r="E43">
            <v>8</v>
          </cell>
          <cell r="F43">
            <v>300</v>
          </cell>
          <cell r="I43">
            <v>308</v>
          </cell>
        </row>
        <row r="44">
          <cell r="B44" t="str">
            <v>BEYAZIT BERK DEMİR</v>
          </cell>
          <cell r="C44" t="str">
            <v>KUTLUBEY OKULLARI</v>
          </cell>
          <cell r="D44" t="str">
            <v>AMASYA</v>
          </cell>
          <cell r="E44">
            <v>23</v>
          </cell>
          <cell r="F44">
            <v>200</v>
          </cell>
          <cell r="I44">
            <v>223</v>
          </cell>
        </row>
        <row r="45">
          <cell r="B45" t="str">
            <v>BÜLENT ATAKAN</v>
          </cell>
          <cell r="C45" t="str">
            <v>LİDER ENGELLİLER SK</v>
          </cell>
          <cell r="D45" t="str">
            <v>ANKARA</v>
          </cell>
          <cell r="E45">
            <v>16</v>
          </cell>
          <cell r="F45">
            <v>400</v>
          </cell>
          <cell r="I45">
            <v>416</v>
          </cell>
        </row>
        <row r="46">
          <cell r="B46" t="str">
            <v>CAN DAVİD KASPİ</v>
          </cell>
          <cell r="C46" t="str">
            <v>BEYOĞLUSPOR</v>
          </cell>
          <cell r="D46" t="str">
            <v>İSTANBUL</v>
          </cell>
          <cell r="E46">
            <v>20</v>
          </cell>
          <cell r="F46">
            <v>300</v>
          </cell>
          <cell r="I46">
            <v>320</v>
          </cell>
        </row>
        <row r="47">
          <cell r="B47" t="str">
            <v>CAN ÖZTÜRK</v>
          </cell>
          <cell r="C47" t="str">
            <v>SİNOP DORUK SPOR</v>
          </cell>
          <cell r="D47" t="str">
            <v>SİNOP</v>
          </cell>
          <cell r="E47">
            <v>28</v>
          </cell>
          <cell r="F47">
            <v>100</v>
          </cell>
          <cell r="I47">
            <v>128</v>
          </cell>
        </row>
        <row r="48">
          <cell r="B48" t="str">
            <v>CEMAL AYAZ KARTAL</v>
          </cell>
          <cell r="C48" t="str">
            <v>YALOVA BLD. GENÇLİK SPOR</v>
          </cell>
          <cell r="D48" t="str">
            <v>YALOVA</v>
          </cell>
          <cell r="E48">
            <v>16</v>
          </cell>
          <cell r="F48">
            <v>200</v>
          </cell>
          <cell r="I48">
            <v>216</v>
          </cell>
        </row>
        <row r="49">
          <cell r="B49" t="str">
            <v>CİHAN POYRAZ COŞKUNLAR</v>
          </cell>
          <cell r="C49" t="str">
            <v>MAVİ EGE SPOR</v>
          </cell>
          <cell r="D49" t="str">
            <v>İZMİR</v>
          </cell>
          <cell r="E49">
            <v>27</v>
          </cell>
          <cell r="F49">
            <v>100</v>
          </cell>
          <cell r="I49">
            <v>127</v>
          </cell>
        </row>
        <row r="50">
          <cell r="B50" t="str">
            <v>CİHAN UĞURLUCAN</v>
          </cell>
          <cell r="C50" t="str">
            <v>MANİSA GSİMSK</v>
          </cell>
          <cell r="D50" t="str">
            <v>MANİSA</v>
          </cell>
          <cell r="E50">
            <v>8</v>
          </cell>
          <cell r="F50">
            <v>100</v>
          </cell>
          <cell r="I50">
            <v>108</v>
          </cell>
        </row>
        <row r="51">
          <cell r="B51" t="str">
            <v>ÇINAR HÜSEYİN ÇEKEN</v>
          </cell>
          <cell r="C51" t="str">
            <v>İSTANBUL GENÇLİK SPOR</v>
          </cell>
          <cell r="D51" t="str">
            <v>İSTANBUL</v>
          </cell>
          <cell r="E51">
            <v>18</v>
          </cell>
          <cell r="F51">
            <v>100</v>
          </cell>
          <cell r="I51">
            <v>118</v>
          </cell>
        </row>
        <row r="52">
          <cell r="B52" t="str">
            <v>DEMİR YÖNÜ</v>
          </cell>
          <cell r="C52" t="str">
            <v>YILDIZ RAKETLER</v>
          </cell>
          <cell r="D52" t="str">
            <v>İSTANBUL</v>
          </cell>
          <cell r="E52">
            <v>16</v>
          </cell>
          <cell r="F52">
            <v>200</v>
          </cell>
          <cell r="I52">
            <v>216</v>
          </cell>
        </row>
        <row r="53">
          <cell r="B53" t="str">
            <v>DENİZ KAYA</v>
          </cell>
          <cell r="C53" t="str">
            <v>MAVİ EGE SPOR</v>
          </cell>
          <cell r="D53" t="str">
            <v>İZMİR</v>
          </cell>
          <cell r="E53">
            <v>16</v>
          </cell>
          <cell r="F53">
            <v>400</v>
          </cell>
          <cell r="I53">
            <v>416</v>
          </cell>
        </row>
        <row r="54">
          <cell r="B54" t="str">
            <v>DORUK ŞENDOĞAN</v>
          </cell>
          <cell r="C54" t="str">
            <v>ÇAYKUR RİZESPOR</v>
          </cell>
          <cell r="D54" t="str">
            <v>RİZE</v>
          </cell>
          <cell r="E54">
            <v>8</v>
          </cell>
          <cell r="F54">
            <v>300</v>
          </cell>
          <cell r="I54">
            <v>308</v>
          </cell>
        </row>
        <row r="55">
          <cell r="B55" t="str">
            <v>DURSUN AYAZ NARMAN</v>
          </cell>
          <cell r="C55" t="str">
            <v>KIRIKKALE GSİMSK</v>
          </cell>
          <cell r="D55" t="str">
            <v>KIRIKKALE</v>
          </cell>
          <cell r="E55">
            <v>8</v>
          </cell>
          <cell r="F55">
            <v>200</v>
          </cell>
          <cell r="I55">
            <v>208</v>
          </cell>
        </row>
        <row r="56">
          <cell r="B56" t="str">
            <v>EGE BOLAT</v>
          </cell>
          <cell r="C56" t="str">
            <v>ARENA SPOR KULUBÜ</v>
          </cell>
          <cell r="D56" t="str">
            <v>ÇORUM</v>
          </cell>
          <cell r="E56">
            <v>16</v>
          </cell>
          <cell r="F56">
            <v>400</v>
          </cell>
          <cell r="I56">
            <v>416</v>
          </cell>
        </row>
        <row r="57">
          <cell r="B57" t="str">
            <v>EGE BOLAT</v>
          </cell>
          <cell r="C57" t="str">
            <v>ÇİLTAR MTSK</v>
          </cell>
          <cell r="D57" t="str">
            <v>ADANA</v>
          </cell>
          <cell r="E57">
            <v>30</v>
          </cell>
          <cell r="F57">
            <v>100</v>
          </cell>
          <cell r="I57">
            <v>130</v>
          </cell>
        </row>
        <row r="58">
          <cell r="B58" t="str">
            <v>EGEMEN SUAT DOKUR</v>
          </cell>
          <cell r="C58" t="str">
            <v>ÇİLTAR MTSK</v>
          </cell>
          <cell r="D58" t="str">
            <v>ADANA</v>
          </cell>
          <cell r="E58">
            <v>16</v>
          </cell>
          <cell r="F58">
            <v>400</v>
          </cell>
          <cell r="I58">
            <v>416</v>
          </cell>
        </row>
        <row r="59">
          <cell r="B59" t="str">
            <v>ELYASA EREN SÖNMEZ</v>
          </cell>
          <cell r="C59" t="str">
            <v>İSTANBUL DSİ</v>
          </cell>
          <cell r="D59" t="str">
            <v>İSTANBUL</v>
          </cell>
          <cell r="E59">
            <v>16</v>
          </cell>
          <cell r="F59">
            <v>400</v>
          </cell>
          <cell r="I59">
            <v>416</v>
          </cell>
        </row>
        <row r="60">
          <cell r="B60" t="str">
            <v>EMİR KAHRAMAN</v>
          </cell>
          <cell r="C60" t="str">
            <v>KOCASİNAN BLD. SPOR</v>
          </cell>
          <cell r="D60" t="str">
            <v>KAYSERİ</v>
          </cell>
          <cell r="E60">
            <v>16</v>
          </cell>
          <cell r="F60">
            <v>100</v>
          </cell>
          <cell r="I60">
            <v>116</v>
          </cell>
        </row>
        <row r="61">
          <cell r="B61" t="str">
            <v>EMİR PEHLİVAN</v>
          </cell>
          <cell r="C61" t="str">
            <v>KUTLUBEY OKULLARI</v>
          </cell>
          <cell r="D61" t="str">
            <v>AMASYA</v>
          </cell>
          <cell r="E61">
            <v>16</v>
          </cell>
          <cell r="F61">
            <v>300</v>
          </cell>
          <cell r="I61">
            <v>316</v>
          </cell>
        </row>
        <row r="62">
          <cell r="B62" t="str">
            <v>ENSAR ERFİDAN VAN</v>
          </cell>
          <cell r="C62" t="str">
            <v>YENİ ÖZVAN GENÇLİK SPOR</v>
          </cell>
          <cell r="D62" t="str">
            <v xml:space="preserve">VAN       </v>
          </cell>
          <cell r="E62">
            <v>8</v>
          </cell>
          <cell r="F62">
            <v>200</v>
          </cell>
          <cell r="I62">
            <v>208</v>
          </cell>
        </row>
        <row r="63">
          <cell r="B63" t="str">
            <v>EVLİYA ÖZDEMİR</v>
          </cell>
          <cell r="C63" t="str">
            <v>YENİ ÖZVAN GENÇLİK SPOR</v>
          </cell>
          <cell r="D63" t="str">
            <v>VAN</v>
          </cell>
          <cell r="E63">
            <v>8</v>
          </cell>
          <cell r="F63">
            <v>400</v>
          </cell>
          <cell r="I63">
            <v>408</v>
          </cell>
        </row>
        <row r="64">
          <cell r="B64" t="str">
            <v>EYMEN SAVCI</v>
          </cell>
          <cell r="C64" t="str">
            <v>ÇİLTAR MTSK</v>
          </cell>
          <cell r="D64" t="str">
            <v>ADANA</v>
          </cell>
          <cell r="E64">
            <v>17</v>
          </cell>
          <cell r="F64">
            <v>100</v>
          </cell>
          <cell r="I64">
            <v>117</v>
          </cell>
        </row>
        <row r="65">
          <cell r="B65" t="str">
            <v>EYMEN YERDELEN</v>
          </cell>
          <cell r="C65" t="str">
            <v>SİNOP DORUK SPOR</v>
          </cell>
          <cell r="D65" t="str">
            <v>SİNOP</v>
          </cell>
          <cell r="E65">
            <v>29</v>
          </cell>
          <cell r="F65">
            <v>100</v>
          </cell>
          <cell r="I65">
            <v>129</v>
          </cell>
        </row>
        <row r="66">
          <cell r="B66" t="str">
            <v>FURKAN ALP TUNA</v>
          </cell>
          <cell r="C66" t="str">
            <v>YALOVA BLD. SPOR</v>
          </cell>
          <cell r="D66" t="str">
            <v>YALOVA</v>
          </cell>
          <cell r="E66">
            <v>23</v>
          </cell>
          <cell r="F66">
            <v>100</v>
          </cell>
          <cell r="I66">
            <v>123</v>
          </cell>
        </row>
        <row r="67">
          <cell r="B67" t="str">
            <v>FURKAN KONYALI</v>
          </cell>
          <cell r="C67" t="str">
            <v>ARENA SPOR</v>
          </cell>
          <cell r="D67" t="str">
            <v>ÇORUM</v>
          </cell>
          <cell r="E67">
            <v>18</v>
          </cell>
          <cell r="F67">
            <v>200</v>
          </cell>
          <cell r="I67">
            <v>218</v>
          </cell>
        </row>
        <row r="68">
          <cell r="B68" t="str">
            <v>GÖRKEM ÖÇAL</v>
          </cell>
          <cell r="C68" t="str">
            <v>ÇİLTAR MTSK</v>
          </cell>
          <cell r="D68" t="str">
            <v>ADANA</v>
          </cell>
          <cell r="E68">
            <v>31</v>
          </cell>
          <cell r="F68">
            <v>400</v>
          </cell>
          <cell r="I68">
            <v>431</v>
          </cell>
        </row>
        <row r="69">
          <cell r="B69" t="str">
            <v>GÖRKEM ÖÇAL</v>
          </cell>
          <cell r="C69" t="str">
            <v>ÇİLTAR MTİ</v>
          </cell>
          <cell r="D69" t="str">
            <v>ADANA</v>
          </cell>
          <cell r="E69">
            <v>31</v>
          </cell>
          <cell r="F69">
            <v>300</v>
          </cell>
          <cell r="I69">
            <v>331</v>
          </cell>
        </row>
        <row r="70">
          <cell r="B70" t="str">
            <v>HALİL İBRAHİM ZER</v>
          </cell>
          <cell r="C70" t="str">
            <v>TRABZONSPOR</v>
          </cell>
          <cell r="D70" t="str">
            <v>TRABZON</v>
          </cell>
          <cell r="E70">
            <v>26</v>
          </cell>
          <cell r="F70">
            <v>400</v>
          </cell>
          <cell r="I70">
            <v>426</v>
          </cell>
        </row>
        <row r="71">
          <cell r="B71" t="str">
            <v>HAMZA ÖZBEK</v>
          </cell>
          <cell r="C71" t="str">
            <v>SELÇUKLU BLD. SPOR</v>
          </cell>
          <cell r="D71" t="str">
            <v>KONYA</v>
          </cell>
          <cell r="E71">
            <v>25</v>
          </cell>
          <cell r="F71">
            <v>100</v>
          </cell>
          <cell r="I71">
            <v>125</v>
          </cell>
        </row>
        <row r="72">
          <cell r="B72" t="str">
            <v>HASAN TALHA YAVUZ</v>
          </cell>
          <cell r="C72" t="str">
            <v>KOCASİNAN BLD. SPOR</v>
          </cell>
          <cell r="D72" t="str">
            <v>KAYSERİ</v>
          </cell>
          <cell r="E72">
            <v>16</v>
          </cell>
          <cell r="F72">
            <v>300</v>
          </cell>
          <cell r="I72">
            <v>316</v>
          </cell>
        </row>
        <row r="73">
          <cell r="B73" t="str">
            <v>HÜSEYİN EREN YILMAZ</v>
          </cell>
          <cell r="C73" t="str">
            <v>ÇORUM BLD. SPOR</v>
          </cell>
          <cell r="D73" t="str">
            <v>ÇORUM</v>
          </cell>
          <cell r="E73">
            <v>8</v>
          </cell>
          <cell r="F73">
            <v>100</v>
          </cell>
          <cell r="I73">
            <v>108</v>
          </cell>
        </row>
        <row r="74">
          <cell r="B74" t="str">
            <v>İSHAK TARHAN</v>
          </cell>
          <cell r="C74" t="str">
            <v>MERİT GRUP REAL MARDİN</v>
          </cell>
          <cell r="D74" t="str">
            <v>MARDİN</v>
          </cell>
          <cell r="E74">
            <v>8</v>
          </cell>
          <cell r="F74">
            <v>100</v>
          </cell>
          <cell r="I74">
            <v>108</v>
          </cell>
        </row>
        <row r="75">
          <cell r="B75" t="str">
            <v>KAAN BEYZAT TUNA</v>
          </cell>
          <cell r="C75" t="str">
            <v>YALOVA BLD. GENÇLİK SPOR</v>
          </cell>
          <cell r="D75" t="str">
            <v>YALOVA</v>
          </cell>
          <cell r="E75">
            <v>22</v>
          </cell>
          <cell r="F75">
            <v>300</v>
          </cell>
          <cell r="I75">
            <v>322</v>
          </cell>
        </row>
        <row r="76">
          <cell r="B76" t="str">
            <v>KAAN BEYZAT TUNA (YLV)</v>
          </cell>
          <cell r="C76" t="str">
            <v>YALOVA BLD. GENÇLİK SPOR</v>
          </cell>
          <cell r="D76" t="str">
            <v>YALOVA</v>
          </cell>
          <cell r="E76">
            <v>8</v>
          </cell>
          <cell r="F76">
            <v>400</v>
          </cell>
          <cell r="I76">
            <v>408</v>
          </cell>
        </row>
        <row r="77">
          <cell r="B77" t="str">
            <v>KAAN DUMAN</v>
          </cell>
          <cell r="C77" t="str">
            <v xml:space="preserve">1955 BATMAN BLD. SPOR </v>
          </cell>
          <cell r="D77" t="str">
            <v>BATMAN</v>
          </cell>
          <cell r="E77">
            <v>8</v>
          </cell>
          <cell r="F77">
            <v>300</v>
          </cell>
          <cell r="I77">
            <v>308</v>
          </cell>
        </row>
        <row r="78">
          <cell r="B78" t="str">
            <v>KAAN SENEM</v>
          </cell>
          <cell r="C78" t="str">
            <v>İSTANBUL DSİ</v>
          </cell>
          <cell r="D78" t="str">
            <v>İSTANBUL</v>
          </cell>
          <cell r="E78">
            <v>8</v>
          </cell>
          <cell r="F78">
            <v>400</v>
          </cell>
          <cell r="I78">
            <v>408</v>
          </cell>
        </row>
        <row r="79">
          <cell r="B79" t="str">
            <v>KAYA ARSLAN</v>
          </cell>
          <cell r="C79" t="str">
            <v>YILDIZ RAKETLER</v>
          </cell>
          <cell r="D79" t="str">
            <v>İSTANBUL</v>
          </cell>
          <cell r="E79">
            <v>19</v>
          </cell>
          <cell r="F79">
            <v>200</v>
          </cell>
          <cell r="I79">
            <v>219</v>
          </cell>
        </row>
        <row r="80">
          <cell r="B80" t="str">
            <v>KEMAL KASHOUSH</v>
          </cell>
          <cell r="C80" t="str">
            <v>KAYSERİ SPOR A.Ş. SPOR</v>
          </cell>
          <cell r="D80" t="str">
            <v>KAYSERİ</v>
          </cell>
          <cell r="E80">
            <v>24</v>
          </cell>
          <cell r="F80">
            <v>100</v>
          </cell>
          <cell r="I80">
            <v>124</v>
          </cell>
        </row>
        <row r="81">
          <cell r="B81" t="str">
            <v>KENAN EREN KAHRAMAN</v>
          </cell>
          <cell r="C81" t="str">
            <v>KOCASİNAN BLD. SPOR</v>
          </cell>
          <cell r="D81" t="str">
            <v>KAYSERİ</v>
          </cell>
          <cell r="E81">
            <v>32</v>
          </cell>
          <cell r="F81">
            <v>400</v>
          </cell>
          <cell r="I81">
            <v>432</v>
          </cell>
        </row>
        <row r="82">
          <cell r="B82" t="str">
            <v>KENAN EREN KAHRAMAN</v>
          </cell>
          <cell r="C82" t="str">
            <v>KOCASİNAN BLD. SPOR</v>
          </cell>
          <cell r="D82" t="str">
            <v>KAYSERİ</v>
          </cell>
          <cell r="E82">
            <v>32</v>
          </cell>
          <cell r="F82">
            <v>300</v>
          </cell>
          <cell r="I82">
            <v>332</v>
          </cell>
        </row>
        <row r="83">
          <cell r="B83" t="str">
            <v>KEREM GÜLLER</v>
          </cell>
          <cell r="C83" t="str">
            <v>İSTANBUL DSİ SPOR</v>
          </cell>
          <cell r="D83" t="str">
            <v>İSTANBUL</v>
          </cell>
          <cell r="E83">
            <v>8</v>
          </cell>
          <cell r="F83">
            <v>200</v>
          </cell>
          <cell r="I83">
            <v>208</v>
          </cell>
        </row>
        <row r="84">
          <cell r="B84" t="str">
            <v>KERİM ESAT ODACI</v>
          </cell>
          <cell r="C84" t="str">
            <v>KARATAY BLD. SPOR</v>
          </cell>
          <cell r="D84" t="str">
            <v>KONYA</v>
          </cell>
          <cell r="E84">
            <v>8</v>
          </cell>
          <cell r="F84">
            <v>200</v>
          </cell>
          <cell r="I84">
            <v>208</v>
          </cell>
        </row>
        <row r="85">
          <cell r="B85" t="str">
            <v>KUDRET GÜLMEZLER</v>
          </cell>
          <cell r="C85" t="str">
            <v>DENİZLİ BBSK</v>
          </cell>
          <cell r="D85" t="str">
            <v>DENİZLİ</v>
          </cell>
          <cell r="E85">
            <v>12</v>
          </cell>
          <cell r="F85">
            <v>100</v>
          </cell>
          <cell r="I85">
            <v>112</v>
          </cell>
        </row>
        <row r="86">
          <cell r="B86" t="str">
            <v>KUZEY GÜNDOĞDU</v>
          </cell>
          <cell r="C86" t="str">
            <v>İBB SPOR KULÜBÜ</v>
          </cell>
          <cell r="D86" t="str">
            <v>İSTANBUL</v>
          </cell>
          <cell r="E86">
            <v>29</v>
          </cell>
          <cell r="F86">
            <v>300</v>
          </cell>
          <cell r="I86">
            <v>329</v>
          </cell>
        </row>
        <row r="87">
          <cell r="B87" t="str">
            <v>KUZEY ÖZNERGİZ DNZ</v>
          </cell>
          <cell r="C87" t="str">
            <v>DENİZLİ B.ŞEHİR BLD. SPOR</v>
          </cell>
          <cell r="D87" t="str">
            <v>DENİZLİ</v>
          </cell>
          <cell r="E87">
            <v>8</v>
          </cell>
          <cell r="F87">
            <v>200</v>
          </cell>
          <cell r="I87">
            <v>208</v>
          </cell>
        </row>
        <row r="88">
          <cell r="B88" t="str">
            <v>MEHMET FATİH GEZER</v>
          </cell>
          <cell r="C88" t="str">
            <v>FENERBAHÇE</v>
          </cell>
          <cell r="D88" t="str">
            <v>İSTANBUL</v>
          </cell>
          <cell r="E88">
            <v>32</v>
          </cell>
          <cell r="F88">
            <v>100</v>
          </cell>
          <cell r="I88">
            <v>132</v>
          </cell>
        </row>
        <row r="89">
          <cell r="B89" t="str">
            <v>MEHMET FATİH GEZER</v>
          </cell>
          <cell r="C89" t="str">
            <v>FENERBAHÇE</v>
          </cell>
          <cell r="D89" t="str">
            <v>İSTANBUL</v>
          </cell>
          <cell r="E89">
            <v>17</v>
          </cell>
          <cell r="F89">
            <v>200</v>
          </cell>
          <cell r="I89">
            <v>217</v>
          </cell>
        </row>
        <row r="90">
          <cell r="B90" t="str">
            <v>MEHMET SALİH KAYA</v>
          </cell>
          <cell r="C90" t="str">
            <v>MASA TENİSİ MASTERS SPOR</v>
          </cell>
          <cell r="D90" t="str">
            <v>İSTANBUL</v>
          </cell>
          <cell r="E90">
            <v>16</v>
          </cell>
          <cell r="F90">
            <v>300</v>
          </cell>
          <cell r="I90">
            <v>316</v>
          </cell>
        </row>
        <row r="91">
          <cell r="B91" t="str">
            <v>MEHMET TALHA KOÇAK</v>
          </cell>
          <cell r="C91" t="str">
            <v>ÇİLTAR MTSK</v>
          </cell>
          <cell r="D91" t="str">
            <v>ADANA</v>
          </cell>
          <cell r="E91">
            <v>22</v>
          </cell>
          <cell r="F91">
            <v>400</v>
          </cell>
          <cell r="I91">
            <v>422</v>
          </cell>
        </row>
        <row r="92">
          <cell r="B92" t="str">
            <v>METEHAN ŞAHİN</v>
          </cell>
          <cell r="C92" t="str">
            <v>GAZİANTEP GENÇLİK SPOR</v>
          </cell>
          <cell r="D92" t="str">
            <v>GAZİANTEP</v>
          </cell>
          <cell r="E92">
            <v>11</v>
          </cell>
          <cell r="F92">
            <v>100</v>
          </cell>
          <cell r="I92">
            <v>111</v>
          </cell>
        </row>
        <row r="93">
          <cell r="B93" t="str">
            <v>METEHAN ŞAHİN</v>
          </cell>
          <cell r="C93" t="str">
            <v>GAZİANTEP GENÇLİK SPOR</v>
          </cell>
          <cell r="D93" t="str">
            <v>GAZİANTEP</v>
          </cell>
          <cell r="E93">
            <v>8</v>
          </cell>
          <cell r="F93">
            <v>200</v>
          </cell>
          <cell r="I93">
            <v>208</v>
          </cell>
        </row>
        <row r="94">
          <cell r="B94" t="str">
            <v>MUHAMMED ALİ ATAKUL</v>
          </cell>
          <cell r="C94" t="str">
            <v>İBB SPOR KULÜBÜ</v>
          </cell>
          <cell r="D94" t="str">
            <v>İSTANBUL</v>
          </cell>
          <cell r="E94">
            <v>27</v>
          </cell>
          <cell r="F94">
            <v>400</v>
          </cell>
          <cell r="I94">
            <v>427</v>
          </cell>
        </row>
        <row r="95">
          <cell r="B95" t="str">
            <v>MUHAMMED BARIŞ KALKAN</v>
          </cell>
          <cell r="C95" t="str">
            <v>GAZİANTEP GENÇLİK SPOR</v>
          </cell>
          <cell r="D95" t="str">
            <v>GAZİANTEP</v>
          </cell>
          <cell r="E95">
            <v>31</v>
          </cell>
          <cell r="F95">
            <v>100</v>
          </cell>
          <cell r="I95">
            <v>131</v>
          </cell>
        </row>
        <row r="96">
          <cell r="B96" t="str">
            <v>MUHAMMED BARIŞ KALKAN</v>
          </cell>
          <cell r="C96" t="str">
            <v>GAZİANTEP GENÇLİK SPOR</v>
          </cell>
          <cell r="D96" t="str">
            <v>GAZİANTEP</v>
          </cell>
          <cell r="E96">
            <v>16</v>
          </cell>
          <cell r="F96">
            <v>200</v>
          </cell>
          <cell r="I96">
            <v>216</v>
          </cell>
        </row>
        <row r="97">
          <cell r="B97" t="str">
            <v>MUHAMMED CAN BİLGE</v>
          </cell>
          <cell r="C97" t="str">
            <v>ÇİLTAR MTSK</v>
          </cell>
          <cell r="D97" t="str">
            <v>ADANA</v>
          </cell>
          <cell r="E97">
            <v>21</v>
          </cell>
          <cell r="F97">
            <v>400</v>
          </cell>
          <cell r="I97">
            <v>421</v>
          </cell>
        </row>
        <row r="98">
          <cell r="B98" t="str">
            <v>MUHAMMED EMİN KABADAYI</v>
          </cell>
          <cell r="C98" t="str">
            <v>BURSA B. ŞEHİR BLD. SPOR</v>
          </cell>
          <cell r="D98" t="str">
            <v>BURSA</v>
          </cell>
          <cell r="E98">
            <v>16</v>
          </cell>
          <cell r="F98">
            <v>200</v>
          </cell>
          <cell r="I98">
            <v>216</v>
          </cell>
        </row>
        <row r="99">
          <cell r="B99" t="str">
            <v>MUHAMMED EMRE KANTİK</v>
          </cell>
          <cell r="C99" t="str">
            <v>ÇORUM ARENA SPOR</v>
          </cell>
          <cell r="D99" t="str">
            <v>ÇORUM</v>
          </cell>
          <cell r="E99">
            <v>8</v>
          </cell>
          <cell r="F99">
            <v>300</v>
          </cell>
          <cell r="I99">
            <v>308</v>
          </cell>
        </row>
        <row r="100">
          <cell r="B100" t="str">
            <v>MUHAMMED FATİH CANDAN</v>
          </cell>
          <cell r="C100" t="str">
            <v>BANDIRMA 17 EYLÜL ÜNİV.</v>
          </cell>
          <cell r="D100" t="str">
            <v>BALIKESİR</v>
          </cell>
          <cell r="E100">
            <v>17</v>
          </cell>
          <cell r="F100">
            <v>400</v>
          </cell>
          <cell r="I100">
            <v>417</v>
          </cell>
        </row>
        <row r="101">
          <cell r="B101" t="str">
            <v>MUSTAFA GEZER</v>
          </cell>
          <cell r="C101" t="str">
            <v>SULTANGAZİ BLD. GSK</v>
          </cell>
          <cell r="D101" t="str">
            <v>İSTANBUL</v>
          </cell>
          <cell r="E101">
            <v>8</v>
          </cell>
          <cell r="F101">
            <v>400</v>
          </cell>
          <cell r="I101">
            <v>408</v>
          </cell>
        </row>
        <row r="102">
          <cell r="B102" t="str">
            <v>MUSTAFA KAYRA TURAN</v>
          </cell>
          <cell r="C102" t="str">
            <v>SELÇUKLU BELEDİYESPOR</v>
          </cell>
          <cell r="D102" t="str">
            <v>KONYA</v>
          </cell>
          <cell r="E102">
            <v>8</v>
          </cell>
          <cell r="F102">
            <v>200</v>
          </cell>
          <cell r="I102">
            <v>208</v>
          </cell>
        </row>
        <row r="103">
          <cell r="B103" t="str">
            <v>MUSTAFA NEBHAN</v>
          </cell>
          <cell r="C103" t="str">
            <v>İBB SPOR KULÜBÜ</v>
          </cell>
          <cell r="D103" t="str">
            <v>İSTANBUL</v>
          </cell>
          <cell r="E103">
            <v>25</v>
          </cell>
          <cell r="F103">
            <v>400</v>
          </cell>
          <cell r="I103">
            <v>425</v>
          </cell>
        </row>
        <row r="104">
          <cell r="B104" t="str">
            <v>MUSTAFA YILDIRIM</v>
          </cell>
          <cell r="C104" t="str">
            <v>İBB SPOR KULÜBÜ</v>
          </cell>
          <cell r="D104" t="str">
            <v>İSTANBUL</v>
          </cell>
          <cell r="E104">
            <v>19</v>
          </cell>
          <cell r="F104">
            <v>300</v>
          </cell>
          <cell r="I104">
            <v>319</v>
          </cell>
        </row>
        <row r="105">
          <cell r="B105" t="str">
            <v>MUSTAFA YILDIRIM</v>
          </cell>
          <cell r="C105" t="str">
            <v>İBB SPOR</v>
          </cell>
          <cell r="D105" t="str">
            <v>İSTANBUL</v>
          </cell>
          <cell r="E105">
            <v>24</v>
          </cell>
          <cell r="F105">
            <v>200</v>
          </cell>
          <cell r="I105">
            <v>224</v>
          </cell>
        </row>
        <row r="106">
          <cell r="B106" t="str">
            <v>MUSTAFA YİĞİT GÜRBÜZ</v>
          </cell>
          <cell r="C106" t="str">
            <v>KARATAY BLD. SPOR</v>
          </cell>
          <cell r="D106" t="str">
            <v>KONYA</v>
          </cell>
          <cell r="E106">
            <v>19</v>
          </cell>
          <cell r="F106">
            <v>100</v>
          </cell>
          <cell r="I106">
            <v>119</v>
          </cell>
        </row>
        <row r="107">
          <cell r="B107" t="str">
            <v>ONUR DURAN</v>
          </cell>
          <cell r="C107" t="str">
            <v>FENERBAHÇE</v>
          </cell>
          <cell r="D107" t="str">
            <v>İSTANBUL</v>
          </cell>
          <cell r="E107">
            <v>24</v>
          </cell>
          <cell r="F107">
            <v>400</v>
          </cell>
          <cell r="I107">
            <v>424</v>
          </cell>
        </row>
        <row r="108">
          <cell r="B108" t="str">
            <v>ÖMER MUSAB TOY</v>
          </cell>
          <cell r="C108" t="str">
            <v>1955 BATMAN BLD. SPOR</v>
          </cell>
          <cell r="D108" t="str">
            <v>BATMAN</v>
          </cell>
          <cell r="E108">
            <v>10</v>
          </cell>
          <cell r="F108">
            <v>100</v>
          </cell>
          <cell r="I108">
            <v>110</v>
          </cell>
        </row>
        <row r="109">
          <cell r="B109" t="str">
            <v>ÖMER TALHA ASLAN</v>
          </cell>
          <cell r="C109" t="str">
            <v>ISPARTES SPOR</v>
          </cell>
          <cell r="D109" t="str">
            <v>ISPARTA</v>
          </cell>
          <cell r="E109">
            <v>21</v>
          </cell>
          <cell r="F109">
            <v>300</v>
          </cell>
          <cell r="I109">
            <v>321</v>
          </cell>
        </row>
        <row r="110">
          <cell r="B110" t="str">
            <v>SALİH EREN YILDIRIM</v>
          </cell>
          <cell r="C110" t="str">
            <v>ISPARTES SPOR</v>
          </cell>
          <cell r="D110" t="str">
            <v>ISPARTA</v>
          </cell>
          <cell r="E110">
            <v>26</v>
          </cell>
          <cell r="F110">
            <v>300</v>
          </cell>
          <cell r="I110">
            <v>326</v>
          </cell>
        </row>
        <row r="111">
          <cell r="B111" t="str">
            <v>SAMİ DURAK</v>
          </cell>
          <cell r="C111" t="str">
            <v>FERDİ</v>
          </cell>
          <cell r="D111" t="str">
            <v>İSTANBUL</v>
          </cell>
          <cell r="E111">
            <v>8</v>
          </cell>
          <cell r="F111">
            <v>100</v>
          </cell>
          <cell r="I111">
            <v>108</v>
          </cell>
        </row>
        <row r="112">
          <cell r="B112" t="str">
            <v>SELİM AZAZİ</v>
          </cell>
          <cell r="C112" t="str">
            <v>LİDER ENGELLİLER</v>
          </cell>
          <cell r="D112" t="str">
            <v>ANKARA</v>
          </cell>
          <cell r="E112">
            <v>16</v>
          </cell>
          <cell r="F112">
            <v>200</v>
          </cell>
          <cell r="I112">
            <v>216</v>
          </cell>
        </row>
        <row r="113">
          <cell r="B113" t="str">
            <v>SELİM ÖZYUVA</v>
          </cell>
          <cell r="C113" t="str">
            <v>PENDİK BLD. SPOR</v>
          </cell>
          <cell r="D113" t="str">
            <v>İSTANBUL</v>
          </cell>
          <cell r="E113">
            <v>22</v>
          </cell>
          <cell r="F113">
            <v>100</v>
          </cell>
          <cell r="I113">
            <v>122</v>
          </cell>
        </row>
        <row r="114">
          <cell r="B114" t="str">
            <v>SELMAN ARSLAN</v>
          </cell>
          <cell r="C114" t="str">
            <v>GİRESUN GSK</v>
          </cell>
          <cell r="D114" t="str">
            <v>GİRESUN</v>
          </cell>
          <cell r="E114">
            <v>16</v>
          </cell>
          <cell r="F114">
            <v>300</v>
          </cell>
          <cell r="I114">
            <v>316</v>
          </cell>
        </row>
        <row r="115">
          <cell r="B115" t="str">
            <v>SEMİH KAHRAMAN</v>
          </cell>
          <cell r="C115" t="str">
            <v>KAYSERİ SPOR A.Ş. SPOR</v>
          </cell>
          <cell r="D115" t="str">
            <v>KAYSERİ</v>
          </cell>
          <cell r="E115">
            <v>21</v>
          </cell>
          <cell r="F115">
            <v>100</v>
          </cell>
          <cell r="I115">
            <v>121</v>
          </cell>
        </row>
        <row r="116">
          <cell r="B116" t="str">
            <v>SERKAN AVŞAR</v>
          </cell>
          <cell r="C116" t="str">
            <v>YENİ ÖZVAN GENÇLİK SPOR</v>
          </cell>
          <cell r="D116" t="str">
            <v>VAN</v>
          </cell>
          <cell r="E116">
            <v>8</v>
          </cell>
          <cell r="F116">
            <v>400</v>
          </cell>
          <cell r="I116">
            <v>408</v>
          </cell>
        </row>
        <row r="117">
          <cell r="B117" t="str">
            <v>ŞEYHMUS KAPLAN</v>
          </cell>
          <cell r="C117" t="str">
            <v>ÇORUM BLD. SPOR</v>
          </cell>
          <cell r="D117" t="str">
            <v>ÇORUM</v>
          </cell>
          <cell r="E117">
            <v>26</v>
          </cell>
          <cell r="F117">
            <v>100</v>
          </cell>
          <cell r="I117">
            <v>126</v>
          </cell>
        </row>
        <row r="118">
          <cell r="B118" t="str">
            <v>UMUT AYHAN</v>
          </cell>
          <cell r="C118" t="str">
            <v>ÇERKEZKÖY BLD. GSK</v>
          </cell>
          <cell r="D118" t="str">
            <v>TEKİRDAĞ</v>
          </cell>
          <cell r="E118">
            <v>8</v>
          </cell>
          <cell r="F118">
            <v>400</v>
          </cell>
          <cell r="I118">
            <v>408</v>
          </cell>
        </row>
        <row r="119">
          <cell r="B119" t="str">
            <v>UMUT ŞAN</v>
          </cell>
          <cell r="C119" t="str">
            <v>GAZİANTEP BLD. SPOR</v>
          </cell>
          <cell r="D119" t="str">
            <v>GAZİANTEP</v>
          </cell>
          <cell r="E119">
            <v>17</v>
          </cell>
          <cell r="F119">
            <v>300</v>
          </cell>
          <cell r="I119">
            <v>317</v>
          </cell>
        </row>
        <row r="120">
          <cell r="B120" t="str">
            <v>YİĞİT BOLAT</v>
          </cell>
          <cell r="C120" t="str">
            <v>ÇİLTAR MTSK</v>
          </cell>
          <cell r="D120" t="str">
            <v>ADANA</v>
          </cell>
          <cell r="E120">
            <v>8</v>
          </cell>
          <cell r="F120">
            <v>100</v>
          </cell>
          <cell r="I120">
            <v>108</v>
          </cell>
        </row>
        <row r="121">
          <cell r="B121" t="str">
            <v>YİĞİT CAN KAYA</v>
          </cell>
          <cell r="C121" t="str">
            <v>FENERBAHÇE</v>
          </cell>
          <cell r="D121" t="str">
            <v>İSTANBUL</v>
          </cell>
          <cell r="E121">
            <v>8</v>
          </cell>
          <cell r="F121">
            <v>400</v>
          </cell>
          <cell r="I121">
            <v>408</v>
          </cell>
        </row>
        <row r="122">
          <cell r="B122" t="str">
            <v>YİĞİT CAN KAYA</v>
          </cell>
          <cell r="C122" t="str">
            <v>FENERBAHÇE</v>
          </cell>
          <cell r="D122" t="str">
            <v>İSTANBUL</v>
          </cell>
          <cell r="E122">
            <v>24</v>
          </cell>
          <cell r="F122">
            <v>300</v>
          </cell>
          <cell r="I122">
            <v>324</v>
          </cell>
        </row>
        <row r="123">
          <cell r="B123" t="str">
            <v>YİĞİT FURKAN ŞİMŞEK</v>
          </cell>
          <cell r="C123" t="str">
            <v>BUPİLİÇ SPOR</v>
          </cell>
          <cell r="D123" t="str">
            <v>BALIKESİR</v>
          </cell>
          <cell r="E123">
            <v>30</v>
          </cell>
          <cell r="F123">
            <v>400</v>
          </cell>
          <cell r="I123">
            <v>430</v>
          </cell>
        </row>
        <row r="124">
          <cell r="B124" t="str">
            <v>YİĞİT HÜSEYİN SUBAŞI</v>
          </cell>
          <cell r="C124" t="str">
            <v>ÇORUM ARENA SPOR</v>
          </cell>
          <cell r="D124" t="str">
            <v>ÇORUM</v>
          </cell>
          <cell r="E124">
            <v>16</v>
          </cell>
          <cell r="F124">
            <v>300</v>
          </cell>
          <cell r="I124">
            <v>316</v>
          </cell>
        </row>
        <row r="125">
          <cell r="B125" t="str">
            <v>YİĞİT HÜSEYİN SUBAŞI</v>
          </cell>
          <cell r="C125" t="str">
            <v>ARENA SPOR</v>
          </cell>
          <cell r="D125" t="str">
            <v>ÇORUM</v>
          </cell>
          <cell r="E125">
            <v>30</v>
          </cell>
          <cell r="F125">
            <v>200</v>
          </cell>
          <cell r="I125">
            <v>230</v>
          </cell>
        </row>
        <row r="126">
          <cell r="B126" t="str">
            <v>YUNUS BURAK SULAK</v>
          </cell>
          <cell r="C126" t="str">
            <v>SELÇUKLU BLD. SPOR</v>
          </cell>
          <cell r="D126" t="str">
            <v>KONYA</v>
          </cell>
          <cell r="E126">
            <v>14</v>
          </cell>
          <cell r="F126">
            <v>100</v>
          </cell>
          <cell r="I126">
            <v>114</v>
          </cell>
        </row>
        <row r="127">
          <cell r="B127" t="str">
            <v>YUNUS GAYGISIZ</v>
          </cell>
          <cell r="C127" t="str">
            <v>KOCASİNAN BLD. SPOR</v>
          </cell>
          <cell r="D127" t="str">
            <v>KAYSERİ</v>
          </cell>
          <cell r="E127">
            <v>8</v>
          </cell>
          <cell r="F127">
            <v>400</v>
          </cell>
          <cell r="I127">
            <v>408</v>
          </cell>
        </row>
        <row r="128">
          <cell r="B128" t="str">
            <v>YUSUF EFE GÜL</v>
          </cell>
          <cell r="C128" t="str">
            <v>PENDİK BLD. SPOR</v>
          </cell>
          <cell r="D128" t="str">
            <v>İSTANBUL</v>
          </cell>
          <cell r="E128">
            <v>15</v>
          </cell>
          <cell r="F128">
            <v>100</v>
          </cell>
          <cell r="I128">
            <v>115</v>
          </cell>
        </row>
        <row r="129">
          <cell r="B129" t="str">
            <v>YUSUF GAYGISIZ</v>
          </cell>
          <cell r="C129" t="str">
            <v>KOCASİNAN BLD. SPOR</v>
          </cell>
          <cell r="D129" t="str">
            <v>KAYSERİ</v>
          </cell>
          <cell r="E129">
            <v>20</v>
          </cell>
          <cell r="F129">
            <v>400</v>
          </cell>
          <cell r="I129">
            <v>420</v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</sheetData>
      <sheetData sheetId="11"/>
      <sheetData sheetId="12"/>
      <sheetData sheetId="13">
        <row r="4">
          <cell r="J4" t="str">
            <v>ÇİLTAR MTSK (A)</v>
          </cell>
          <cell r="K4" t="str">
            <v>ADANA</v>
          </cell>
          <cell r="L4">
            <v>1</v>
          </cell>
          <cell r="N4" t="str">
            <v>ÇİLTAR MTSK (A)</v>
          </cell>
          <cell r="O4" t="str">
            <v>ADANA</v>
          </cell>
          <cell r="P4">
            <v>13</v>
          </cell>
        </row>
        <row r="5">
          <cell r="J5" t="str">
            <v>KUTLUBEY OKULLARI (A)</v>
          </cell>
          <cell r="K5" t="str">
            <v>AMASYA</v>
          </cell>
          <cell r="L5">
            <v>14</v>
          </cell>
          <cell r="N5" t="str">
            <v>ÇUKUROVA ÜNİV. (A)</v>
          </cell>
          <cell r="O5" t="str">
            <v>ADANA</v>
          </cell>
          <cell r="P5">
            <v>9</v>
          </cell>
        </row>
        <row r="6">
          <cell r="J6" t="str">
            <v>ARENA SPOR (A)</v>
          </cell>
          <cell r="K6" t="str">
            <v>ÇORUM</v>
          </cell>
          <cell r="L6">
            <v>8</v>
          </cell>
          <cell r="N6" t="str">
            <v>ŞAFAKTEPE SPOR (A)</v>
          </cell>
          <cell r="O6" t="str">
            <v>ANKARA</v>
          </cell>
          <cell r="P6">
            <v>5</v>
          </cell>
        </row>
        <row r="7">
          <cell r="J7" t="str">
            <v>ÇORUM BLD. SPOR (A)</v>
          </cell>
          <cell r="K7" t="str">
            <v>ÇORUM</v>
          </cell>
          <cell r="L7">
            <v>4</v>
          </cell>
          <cell r="N7" t="str">
            <v>BURSA B. ŞEHİR BLD. SPOR (A)</v>
          </cell>
          <cell r="O7" t="str">
            <v>BURSA</v>
          </cell>
          <cell r="P7">
            <v>3</v>
          </cell>
        </row>
        <row r="8">
          <cell r="J8" t="str">
            <v>GİRESUN GENÇLİK VE SPOR (A)</v>
          </cell>
          <cell r="K8" t="str">
            <v>GİRESUN</v>
          </cell>
          <cell r="L8">
            <v>15</v>
          </cell>
          <cell r="N8" t="str">
            <v>ÇORUM BLD. SPOR (A)</v>
          </cell>
          <cell r="O8" t="str">
            <v>ÇORUM</v>
          </cell>
          <cell r="P8">
            <v>4</v>
          </cell>
        </row>
        <row r="9">
          <cell r="J9" t="str">
            <v>FENERBAHÇE (A)</v>
          </cell>
          <cell r="K9" t="str">
            <v>İSTANBUL</v>
          </cell>
          <cell r="L9">
            <v>5</v>
          </cell>
          <cell r="N9" t="str">
            <v>ÇORUM GENÇLİK SPOR (A)</v>
          </cell>
          <cell r="O9" t="str">
            <v>ÇORUM</v>
          </cell>
          <cell r="P9">
            <v>7</v>
          </cell>
        </row>
        <row r="10">
          <cell r="J10" t="str">
            <v>FENERBAHÇE (B)</v>
          </cell>
          <cell r="K10" t="str">
            <v>İSTANBUL</v>
          </cell>
          <cell r="L10">
            <v>13</v>
          </cell>
          <cell r="N10" t="str">
            <v>HATAYSPOR (A)</v>
          </cell>
          <cell r="O10" t="str">
            <v>HATAY</v>
          </cell>
          <cell r="P10">
            <v>10</v>
          </cell>
        </row>
        <row r="11">
          <cell r="J11" t="str">
            <v>İSTANBUL BBSK (A)</v>
          </cell>
          <cell r="K11" t="str">
            <v>İSTANBUL</v>
          </cell>
          <cell r="L11">
            <v>2</v>
          </cell>
          <cell r="N11" t="str">
            <v>FENERBAHÇE (A)</v>
          </cell>
          <cell r="O11" t="str">
            <v>İSTANBUL</v>
          </cell>
          <cell r="P11">
            <v>2</v>
          </cell>
        </row>
        <row r="12">
          <cell r="J12" t="str">
            <v>İSTANBUL DSİ SPOR (A)</v>
          </cell>
          <cell r="K12" t="str">
            <v>İSTANBUL</v>
          </cell>
          <cell r="L12">
            <v>12</v>
          </cell>
          <cell r="N12" t="str">
            <v>İSTANBUL BBSK (A)</v>
          </cell>
          <cell r="O12" t="str">
            <v>İSTANBUL</v>
          </cell>
          <cell r="P12">
            <v>1</v>
          </cell>
        </row>
        <row r="13">
          <cell r="J13" t="str">
            <v>KOCASİNAN BLD. SPOR (A)</v>
          </cell>
          <cell r="K13" t="str">
            <v>KAYSERİ</v>
          </cell>
          <cell r="L13">
            <v>3</v>
          </cell>
          <cell r="N13" t="str">
            <v>İSTANBUL BBSK (B)</v>
          </cell>
          <cell r="O13" t="str">
            <v>İSTANBUL</v>
          </cell>
          <cell r="P13">
            <v>11</v>
          </cell>
        </row>
        <row r="14">
          <cell r="J14" t="str">
            <v>KONYA PEMA KOLEJİ SPOR (A)</v>
          </cell>
          <cell r="K14" t="str">
            <v>KONYA</v>
          </cell>
          <cell r="L14">
            <v>9</v>
          </cell>
          <cell r="N14" t="str">
            <v>KOCASİNAN BLD. SPOR (A)</v>
          </cell>
          <cell r="O14" t="str">
            <v>KAYSERİ</v>
          </cell>
          <cell r="P14">
            <v>6</v>
          </cell>
        </row>
        <row r="15">
          <cell r="J15" t="str">
            <v>SELÇUKLU BLD. SPOR (A)</v>
          </cell>
          <cell r="K15" t="str">
            <v>KONYA</v>
          </cell>
          <cell r="L15">
            <v>6</v>
          </cell>
          <cell r="N15" t="str">
            <v>KONYA PEMA KOLEJİ SPOR (A)</v>
          </cell>
          <cell r="O15" t="str">
            <v>KONYA</v>
          </cell>
          <cell r="P15">
            <v>12</v>
          </cell>
        </row>
        <row r="16">
          <cell r="J16" t="str">
            <v>MERİT GRUP REAL MARDİN (A)</v>
          </cell>
          <cell r="K16" t="str">
            <v>MARDİN</v>
          </cell>
          <cell r="L16">
            <v>7</v>
          </cell>
          <cell r="N16" t="str">
            <v>SELÇUKLU BLD. SPOR (A)</v>
          </cell>
          <cell r="O16" t="str">
            <v>KONYA</v>
          </cell>
          <cell r="P16">
            <v>8</v>
          </cell>
        </row>
        <row r="17">
          <cell r="J17" t="str">
            <v>ÇERKEZKÖY BLD. GSK (A)</v>
          </cell>
          <cell r="K17" t="str">
            <v>TEKİRDAĞ</v>
          </cell>
          <cell r="L17">
            <v>11</v>
          </cell>
          <cell r="N17" t="str">
            <v>VAN GSİMSK (A)</v>
          </cell>
          <cell r="O17" t="str">
            <v>VAN</v>
          </cell>
          <cell r="P17">
            <v>14</v>
          </cell>
        </row>
        <row r="18">
          <cell r="J18" t="str">
            <v>YENİ ÖZVAN GENÇLİKSPOR (A)</v>
          </cell>
          <cell r="K18" t="str">
            <v>VAN</v>
          </cell>
          <cell r="L18">
            <v>10</v>
          </cell>
        </row>
      </sheetData>
      <sheetData sheetId="14">
        <row r="5">
          <cell r="B5" t="str">
            <v>BURSA B. ŞEHİR BLD. SPOR (A)</v>
          </cell>
          <cell r="C5" t="str">
            <v>BURSA</v>
          </cell>
          <cell r="D5" t="str">
            <v>7</v>
          </cell>
          <cell r="G5" t="str">
            <v>BUPİLİÇ SPOR (A)</v>
          </cell>
          <cell r="H5" t="str">
            <v>BALIKESİR</v>
          </cell>
          <cell r="I5" t="str">
            <v>6</v>
          </cell>
        </row>
        <row r="6">
          <cell r="B6" t="str">
            <v>FENERBAHÇE (A)</v>
          </cell>
          <cell r="C6" t="str">
            <v>İSTANBUL</v>
          </cell>
          <cell r="D6" t="str">
            <v>1</v>
          </cell>
          <cell r="G6" t="str">
            <v>BURSA B. ŞEHİR BLD. SPOR (A)</v>
          </cell>
          <cell r="H6" t="str">
            <v>BURSA</v>
          </cell>
          <cell r="I6" t="str">
            <v>2</v>
          </cell>
        </row>
        <row r="7">
          <cell r="B7" t="str">
            <v>FENERBAHÇE (B)</v>
          </cell>
          <cell r="C7" t="str">
            <v>İSTANBUL</v>
          </cell>
          <cell r="D7" t="str">
            <v>4</v>
          </cell>
          <cell r="G7" t="str">
            <v>FENERBAHÇE (A)</v>
          </cell>
          <cell r="H7" t="str">
            <v>İSTANBUL</v>
          </cell>
          <cell r="I7" t="str">
            <v>1</v>
          </cell>
        </row>
        <row r="8">
          <cell r="B8" t="str">
            <v>İSTANBUL BBSK (A)</v>
          </cell>
          <cell r="C8" t="str">
            <v>İSTANBUL</v>
          </cell>
          <cell r="D8" t="str">
            <v>2</v>
          </cell>
          <cell r="G8" t="str">
            <v>FENERBAHÇE (B)</v>
          </cell>
          <cell r="H8" t="str">
            <v>İSTANBUL</v>
          </cell>
          <cell r="I8" t="str">
            <v>8</v>
          </cell>
        </row>
        <row r="9">
          <cell r="B9" t="str">
            <v>İSTANBUL DSİ SPOR (A)</v>
          </cell>
          <cell r="C9" t="str">
            <v>İSTANBUL</v>
          </cell>
          <cell r="D9" t="str">
            <v>3</v>
          </cell>
          <cell r="G9" t="str">
            <v>İSTANBUL BBSK (A)</v>
          </cell>
          <cell r="H9" t="str">
            <v>İSTANBUL</v>
          </cell>
          <cell r="I9" t="str">
            <v>3</v>
          </cell>
        </row>
        <row r="10">
          <cell r="B10" t="str">
            <v>TRAKER SPOR (A)</v>
          </cell>
          <cell r="C10" t="str">
            <v>KIRKLARELİ</v>
          </cell>
          <cell r="D10" t="str">
            <v>6</v>
          </cell>
          <cell r="G10" t="str">
            <v>İSTANBUL BBSK (B)</v>
          </cell>
          <cell r="H10" t="str">
            <v>İSTANBUL</v>
          </cell>
          <cell r="I10" t="str">
            <v>4</v>
          </cell>
        </row>
        <row r="11">
          <cell r="B11" t="str">
            <v>ÇERKEZKÖY BLD. GSK (A)</v>
          </cell>
          <cell r="C11" t="str">
            <v>TEKİRDAĞ</v>
          </cell>
          <cell r="D11" t="str">
            <v>5</v>
          </cell>
          <cell r="G11" t="str">
            <v>İSTANBUL DSİ SPOR (A)</v>
          </cell>
          <cell r="H11" t="str">
            <v>İSTANBUL</v>
          </cell>
          <cell r="I11" t="str">
            <v>7</v>
          </cell>
        </row>
        <row r="12">
          <cell r="B12" t="str">
            <v>ÖZEL İDARE YOLSPOR (A)</v>
          </cell>
          <cell r="C12" t="str">
            <v>ZONGULDAK</v>
          </cell>
          <cell r="D12" t="str">
            <v>8</v>
          </cell>
          <cell r="G12" t="str">
            <v>LÜLEBURGAZ ZİRVE SPOR (A)</v>
          </cell>
          <cell r="H12" t="str">
            <v>KIRKLARELİ</v>
          </cell>
          <cell r="I12" t="str">
            <v>5</v>
          </cell>
        </row>
        <row r="15">
          <cell r="B15" t="str">
            <v>ERKEK TAKIMLAR</v>
          </cell>
          <cell r="G15" t="str">
            <v>KIZ TAKIMLAR</v>
          </cell>
        </row>
        <row r="16">
          <cell r="B16" t="str">
            <v>GÜNEYBATI BÖLGESİ</v>
          </cell>
          <cell r="G16" t="str">
            <v>GÜNEYBATI BÖLGESİ</v>
          </cell>
        </row>
        <row r="17">
          <cell r="B17" t="str">
            <v>Takım Adı</v>
          </cell>
          <cell r="C17" t="str">
            <v>İli</v>
          </cell>
          <cell r="D17" t="str">
            <v>Bölge Sıra</v>
          </cell>
          <cell r="G17" t="str">
            <v>Takım Adı</v>
          </cell>
          <cell r="H17" t="str">
            <v>İli</v>
          </cell>
          <cell r="I17" t="str">
            <v>Bölge Sıra</v>
          </cell>
        </row>
        <row r="18">
          <cell r="B18" t="str">
            <v>BORNOVA BLD. SPOR (A)</v>
          </cell>
          <cell r="C18" t="str">
            <v>İZMİR</v>
          </cell>
          <cell r="D18" t="str">
            <v>3</v>
          </cell>
          <cell r="G18" t="str">
            <v>ANTALYASPOR (A)</v>
          </cell>
          <cell r="H18" t="str">
            <v>ANTALYA</v>
          </cell>
          <cell r="I18" t="str">
            <v>2</v>
          </cell>
        </row>
        <row r="19">
          <cell r="B19" t="str">
            <v>MAVİ EGE SPOR (A)</v>
          </cell>
          <cell r="C19" t="str">
            <v>İZMİR</v>
          </cell>
          <cell r="D19" t="str">
            <v>5</v>
          </cell>
          <cell r="G19" t="str">
            <v>İZMİR B. ŞEH. BLD. SPOR (A)</v>
          </cell>
          <cell r="H19" t="str">
            <v>İZMİR</v>
          </cell>
          <cell r="I19" t="str">
            <v>8</v>
          </cell>
        </row>
        <row r="20">
          <cell r="B20" t="str">
            <v>KONYA PEMA KOLEJİ SPOR (A)</v>
          </cell>
          <cell r="C20" t="str">
            <v>KONYA</v>
          </cell>
          <cell r="D20" t="str">
            <v>1</v>
          </cell>
          <cell r="G20" t="str">
            <v>MAVİ EGE SPOR (A)</v>
          </cell>
          <cell r="H20" t="str">
            <v>İZMİR</v>
          </cell>
          <cell r="I20" t="str">
            <v>3</v>
          </cell>
        </row>
        <row r="21">
          <cell r="B21" t="str">
            <v>SELÇUKLU BLD. SPOR (A)</v>
          </cell>
          <cell r="C21" t="str">
            <v>KONYA</v>
          </cell>
          <cell r="D21" t="str">
            <v>4</v>
          </cell>
          <cell r="G21" t="str">
            <v>KONYA PEMA KOLEJİ SPOR (A)</v>
          </cell>
          <cell r="H21" t="str">
            <v>KONYA</v>
          </cell>
          <cell r="I21" t="str">
            <v>5</v>
          </cell>
        </row>
        <row r="22">
          <cell r="B22" t="str">
            <v>BODRUMSPOR (A)</v>
          </cell>
          <cell r="C22" t="str">
            <v>MUĞLA</v>
          </cell>
          <cell r="D22" t="str">
            <v>6</v>
          </cell>
          <cell r="G22" t="str">
            <v>SELÇUKLU BLD. SPOR (A)</v>
          </cell>
          <cell r="H22" t="str">
            <v>KONYA</v>
          </cell>
          <cell r="I22" t="str">
            <v>1</v>
          </cell>
        </row>
        <row r="23">
          <cell r="B23" t="str">
            <v>BODVED (A)</v>
          </cell>
          <cell r="C23" t="str">
            <v>MUĞLA</v>
          </cell>
          <cell r="D23" t="str">
            <v>2</v>
          </cell>
          <cell r="G23" t="str">
            <v>SERAMİK SPOR (A)</v>
          </cell>
          <cell r="H23" t="str">
            <v>KÜTAHYA</v>
          </cell>
          <cell r="I23" t="str">
            <v>6</v>
          </cell>
        </row>
        <row r="24">
          <cell r="B24" t="str">
            <v>MUĞLA B. ŞEHİR BLD. SPOR (A)</v>
          </cell>
          <cell r="C24" t="str">
            <v>MUĞLA</v>
          </cell>
          <cell r="D24" t="str">
            <v>8</v>
          </cell>
          <cell r="G24" t="str">
            <v>BODVED (A)</v>
          </cell>
          <cell r="H24" t="str">
            <v>MUĞLA</v>
          </cell>
          <cell r="I24" t="str">
            <v>4</v>
          </cell>
        </row>
        <row r="25">
          <cell r="B25" t="str">
            <v>MUĞLA MENTEŞE MERKEZ BLD. SPOR (A)</v>
          </cell>
          <cell r="C25" t="str">
            <v>MUĞLA</v>
          </cell>
          <cell r="D25" t="str">
            <v>7</v>
          </cell>
          <cell r="G25" t="str">
            <v>MUĞLA TÜRKTELKOM SPOR (A)</v>
          </cell>
          <cell r="H25" t="str">
            <v>MUĞLA</v>
          </cell>
          <cell r="I25" t="str">
            <v>7</v>
          </cell>
        </row>
        <row r="27">
          <cell r="B27" t="str">
            <v>ERKEK TAKIMLAR</v>
          </cell>
          <cell r="G27" t="str">
            <v>KIZ TAKIMLAR</v>
          </cell>
        </row>
        <row r="28">
          <cell r="B28" t="str">
            <v>KUZEYDOĞU BÖLGESİ</v>
          </cell>
          <cell r="G28" t="str">
            <v>KUZEYDOĞU BÖLGESİ</v>
          </cell>
        </row>
        <row r="29">
          <cell r="B29" t="str">
            <v>Takım Adı</v>
          </cell>
          <cell r="C29" t="str">
            <v>İli</v>
          </cell>
          <cell r="D29" t="str">
            <v>Bölge Sıra</v>
          </cell>
          <cell r="G29" t="str">
            <v>Takım Adı</v>
          </cell>
          <cell r="H29" t="str">
            <v>İli</v>
          </cell>
          <cell r="I29" t="str">
            <v>Bölge Sıra</v>
          </cell>
        </row>
        <row r="30">
          <cell r="B30" t="str">
            <v>AMASYA GENÇLİK VE SPOR (A)</v>
          </cell>
          <cell r="C30" t="str">
            <v>AMASYA</v>
          </cell>
          <cell r="D30">
            <v>9</v>
          </cell>
          <cell r="G30" t="str">
            <v>KUTLUBEY OKULLARI (A)</v>
          </cell>
          <cell r="H30" t="str">
            <v>AMASYA</v>
          </cell>
          <cell r="I30">
            <v>5</v>
          </cell>
        </row>
        <row r="31">
          <cell r="B31" t="str">
            <v>KUTLUBEY OKULLARI (A)</v>
          </cell>
          <cell r="C31" t="str">
            <v>AMASYA</v>
          </cell>
          <cell r="D31">
            <v>3</v>
          </cell>
          <cell r="G31" t="str">
            <v>ŞAFAKTEPE SPOR (A)</v>
          </cell>
          <cell r="H31" t="str">
            <v>ANKARA</v>
          </cell>
          <cell r="I31">
            <v>2</v>
          </cell>
        </row>
        <row r="32">
          <cell r="B32" t="str">
            <v>ANKARA B. ŞEH. BLD. SPOR (A)</v>
          </cell>
          <cell r="C32" t="str">
            <v>ANKARA</v>
          </cell>
          <cell r="D32">
            <v>9</v>
          </cell>
          <cell r="G32" t="str">
            <v>BAYBURT GMSK (A)</v>
          </cell>
          <cell r="H32" t="str">
            <v>BAYBURT</v>
          </cell>
          <cell r="I32">
            <v>7</v>
          </cell>
        </row>
        <row r="33">
          <cell r="B33" t="str">
            <v>EMEK MTSK (A)</v>
          </cell>
          <cell r="C33" t="str">
            <v>ANKARA</v>
          </cell>
          <cell r="D33">
            <v>4</v>
          </cell>
          <cell r="G33" t="str">
            <v>ÇORUM BLD. SPOR (A)</v>
          </cell>
          <cell r="H33" t="str">
            <v>ÇORUM</v>
          </cell>
          <cell r="I33">
            <v>1</v>
          </cell>
        </row>
        <row r="34">
          <cell r="B34" t="str">
            <v>BAYBURT GMSK (A)</v>
          </cell>
          <cell r="C34" t="str">
            <v>BAYBURT</v>
          </cell>
          <cell r="D34">
            <v>9</v>
          </cell>
          <cell r="G34" t="str">
            <v>ÇORUM GENÇLİK SPOR (A)</v>
          </cell>
          <cell r="H34" t="str">
            <v>ÇORUM</v>
          </cell>
          <cell r="I34">
            <v>3</v>
          </cell>
        </row>
        <row r="35">
          <cell r="B35" t="str">
            <v>ARENA SPOR (A)</v>
          </cell>
          <cell r="C35" t="str">
            <v>ÇORUM</v>
          </cell>
          <cell r="D35">
            <v>2</v>
          </cell>
          <cell r="G35" t="str">
            <v>YALIKÖY ŞBÇ OO (A)</v>
          </cell>
          <cell r="H35" t="str">
            <v>GİRESUN</v>
          </cell>
          <cell r="I35">
            <v>8</v>
          </cell>
        </row>
        <row r="36">
          <cell r="B36" t="str">
            <v>ÇORUM BLD. SPOR (A)</v>
          </cell>
          <cell r="C36" t="str">
            <v>ÇORUM</v>
          </cell>
          <cell r="D36">
            <v>1</v>
          </cell>
          <cell r="G36" t="str">
            <v>FINDIKLI 1974 SPOR (A)</v>
          </cell>
          <cell r="H36" t="str">
            <v>RİZE</v>
          </cell>
          <cell r="I36">
            <v>4</v>
          </cell>
        </row>
        <row r="37">
          <cell r="B37" t="str">
            <v>GİRESUN GENÇLİK VE SPOR (A)</v>
          </cell>
          <cell r="C37" t="str">
            <v>GİRESUN</v>
          </cell>
          <cell r="D37">
            <v>7</v>
          </cell>
          <cell r="G37" t="str">
            <v>BEŞİKDÜZÜ AYYILDIZ SPOR (A)</v>
          </cell>
          <cell r="H37" t="str">
            <v>TRABZON</v>
          </cell>
          <cell r="I37">
            <v>6</v>
          </cell>
        </row>
        <row r="38">
          <cell r="B38" t="str">
            <v>ADNAN MENDERES MTAL SPOR (A)</v>
          </cell>
          <cell r="C38" t="str">
            <v>ORDU</v>
          </cell>
          <cell r="D38">
            <v>9</v>
          </cell>
        </row>
        <row r="39">
          <cell r="B39" t="str">
            <v>ÇAYKUR RİZESPOR (A)</v>
          </cell>
          <cell r="C39" t="str">
            <v>RİZE</v>
          </cell>
          <cell r="D39">
            <v>5</v>
          </cell>
        </row>
        <row r="40">
          <cell r="B40" t="str">
            <v>RİZE GSK (A)</v>
          </cell>
          <cell r="C40" t="str">
            <v>RİZE</v>
          </cell>
          <cell r="D40">
            <v>9</v>
          </cell>
        </row>
        <row r="41">
          <cell r="B41" t="str">
            <v>19 MAYIS ENGİZ SPOR (A)</v>
          </cell>
          <cell r="C41" t="str">
            <v>SAMSUN</v>
          </cell>
          <cell r="D41">
            <v>6</v>
          </cell>
        </row>
        <row r="42">
          <cell r="B42" t="str">
            <v>SİVAS GENÇLİKSPOR (A)</v>
          </cell>
          <cell r="C42" t="str">
            <v>SİVAS</v>
          </cell>
          <cell r="D42">
            <v>9</v>
          </cell>
        </row>
        <row r="43">
          <cell r="B43" t="str">
            <v>ORTAHİSAR BLD. SPOR (A)</v>
          </cell>
          <cell r="C43" t="str">
            <v>TRABZON</v>
          </cell>
          <cell r="D43">
            <v>9</v>
          </cell>
        </row>
        <row r="44">
          <cell r="B44" t="str">
            <v>TRABZON B. ŞEHİR BLD. SPOR (A)</v>
          </cell>
          <cell r="C44" t="str">
            <v>TRABZON</v>
          </cell>
          <cell r="D44">
            <v>9</v>
          </cell>
        </row>
        <row r="45">
          <cell r="B45" t="str">
            <v>VAKFIEKBİR 14 ŞUBAT SPOR (A)</v>
          </cell>
          <cell r="C45" t="str">
            <v>TRABZON</v>
          </cell>
          <cell r="D45">
            <v>8</v>
          </cell>
        </row>
        <row r="47">
          <cell r="B47" t="str">
            <v>ERKEK TAKIMLAR</v>
          </cell>
          <cell r="G47" t="str">
            <v>KIZ TAKIMLAR</v>
          </cell>
        </row>
        <row r="48">
          <cell r="B48" t="str">
            <v>GÜNEYDOĞU BÖLGESİ</v>
          </cell>
          <cell r="G48" t="str">
            <v>GÜNEYDOĞU BÖLGESİ</v>
          </cell>
        </row>
        <row r="49">
          <cell r="B49" t="str">
            <v>Takım Adı</v>
          </cell>
          <cell r="C49" t="str">
            <v>İli</v>
          </cell>
          <cell r="D49" t="str">
            <v>Bölge Sıra</v>
          </cell>
          <cell r="G49" t="str">
            <v>Takım Adı</v>
          </cell>
          <cell r="H49" t="str">
            <v>İli</v>
          </cell>
          <cell r="I49" t="str">
            <v>Bölge Sıra</v>
          </cell>
        </row>
        <row r="50">
          <cell r="B50" t="str">
            <v>ÇİLTAR MTSK (A)</v>
          </cell>
          <cell r="C50" t="str">
            <v>ADANA</v>
          </cell>
          <cell r="D50">
            <v>2</v>
          </cell>
          <cell r="G50" t="str">
            <v>ÇİLTAR MTSK (A)</v>
          </cell>
          <cell r="H50" t="str">
            <v>ADANA</v>
          </cell>
          <cell r="I50">
            <v>5</v>
          </cell>
        </row>
        <row r="51">
          <cell r="B51" t="str">
            <v>ÇİLTAR MTSK (B)</v>
          </cell>
          <cell r="C51" t="str">
            <v>ADANA</v>
          </cell>
          <cell r="D51">
            <v>5</v>
          </cell>
          <cell r="G51" t="str">
            <v>ÇUKUROVA ÜNİV. (A)</v>
          </cell>
          <cell r="H51" t="str">
            <v>ADANA</v>
          </cell>
          <cell r="I51">
            <v>3</v>
          </cell>
        </row>
        <row r="52">
          <cell r="B52" t="str">
            <v xml:space="preserve">GENÇLİK SPOR B </v>
          </cell>
          <cell r="C52" t="str">
            <v>ADANA</v>
          </cell>
          <cell r="D52">
            <v>7</v>
          </cell>
          <cell r="G52" t="str">
            <v>1955 BATMAN BLD. SPOR (A)</v>
          </cell>
          <cell r="H52" t="str">
            <v>BATMAN</v>
          </cell>
          <cell r="I52">
            <v>4</v>
          </cell>
        </row>
        <row r="53">
          <cell r="B53" t="str">
            <v>GENÇLİK VE SPOR (A)</v>
          </cell>
          <cell r="C53" t="str">
            <v>ADANA</v>
          </cell>
          <cell r="D53">
            <v>9</v>
          </cell>
          <cell r="G53" t="str">
            <v>1955 BATMAN BLD. SPOR (B)</v>
          </cell>
          <cell r="H53" t="str">
            <v>BATMAN</v>
          </cell>
          <cell r="I53">
            <v>9</v>
          </cell>
        </row>
        <row r="54">
          <cell r="B54" t="str">
            <v>1955 BATMAN BLD. SPOR (A)</v>
          </cell>
          <cell r="C54" t="str">
            <v>BATMAN</v>
          </cell>
          <cell r="D54">
            <v>6</v>
          </cell>
          <cell r="G54" t="str">
            <v>YÜKSELEN GENÇLİK SPOR (A)</v>
          </cell>
          <cell r="H54" t="str">
            <v>BİNGÖL</v>
          </cell>
          <cell r="I54">
            <v>9</v>
          </cell>
        </row>
        <row r="55">
          <cell r="B55" t="str">
            <v>1955 BATMAN BLD. SPOR (B)</v>
          </cell>
          <cell r="C55" t="str">
            <v>BATMAN</v>
          </cell>
          <cell r="D55">
            <v>9</v>
          </cell>
          <cell r="G55" t="str">
            <v>TATVAN BLD. SPOR (A)</v>
          </cell>
          <cell r="H55" t="str">
            <v>BİTLİS</v>
          </cell>
          <cell r="I55">
            <v>9</v>
          </cell>
        </row>
        <row r="56">
          <cell r="B56" t="str">
            <v>YÜKSELEN GENÇLİK SPOR (A)</v>
          </cell>
          <cell r="C56" t="str">
            <v>BİNGÖL</v>
          </cell>
          <cell r="D56">
            <v>9</v>
          </cell>
          <cell r="G56" t="str">
            <v>ELAZIĞ BLD. SPOR (A)</v>
          </cell>
          <cell r="H56" t="str">
            <v>ELAZIĞ</v>
          </cell>
          <cell r="I56">
            <v>9</v>
          </cell>
        </row>
        <row r="57">
          <cell r="B57" t="str">
            <v>TATVAN BLD. SPOR (A)</v>
          </cell>
          <cell r="C57" t="str">
            <v>BİTLİS</v>
          </cell>
          <cell r="D57">
            <v>9</v>
          </cell>
          <cell r="G57" t="str">
            <v>GENÇLİKSPOR (A)</v>
          </cell>
          <cell r="H57" t="str">
            <v>ELAZIĞ</v>
          </cell>
          <cell r="I57">
            <v>6</v>
          </cell>
        </row>
        <row r="58">
          <cell r="B58" t="str">
            <v>KOCASİNAN BLD. SPOR (A)</v>
          </cell>
          <cell r="C58" t="str">
            <v>KAYSERİ</v>
          </cell>
          <cell r="D58">
            <v>1</v>
          </cell>
          <cell r="G58" t="str">
            <v>ANTAKYA BLD. SPOR (A)</v>
          </cell>
          <cell r="H58" t="str">
            <v>HATAY</v>
          </cell>
          <cell r="I58">
            <v>8</v>
          </cell>
        </row>
        <row r="59">
          <cell r="B59" t="str">
            <v>KİLİS YURDUM SPOR (A)</v>
          </cell>
          <cell r="C59" t="str">
            <v>KİLİS</v>
          </cell>
          <cell r="D59">
            <v>9</v>
          </cell>
          <cell r="G59" t="str">
            <v>HATAYSPOR (A)</v>
          </cell>
          <cell r="H59" t="str">
            <v>HATAY</v>
          </cell>
          <cell r="I59">
            <v>2</v>
          </cell>
        </row>
        <row r="60">
          <cell r="B60" t="str">
            <v>MALATYA YEŞİLYURT SPOR (A) MLT</v>
          </cell>
          <cell r="C60" t="str">
            <v>MALATYA</v>
          </cell>
          <cell r="D60">
            <v>8</v>
          </cell>
          <cell r="G60" t="str">
            <v>KOCASİNAN BLD. SPOR (A)</v>
          </cell>
          <cell r="H60" t="str">
            <v>KAYSERİ</v>
          </cell>
          <cell r="I60">
            <v>1</v>
          </cell>
        </row>
        <row r="61">
          <cell r="B61" t="str">
            <v>MERİT GRUP REAL MARDİN (A)</v>
          </cell>
          <cell r="C61" t="str">
            <v>MARDİN</v>
          </cell>
          <cell r="D61">
            <v>4</v>
          </cell>
          <cell r="G61" t="str">
            <v>MALATYA GENÇLİK SPOR (B)</v>
          </cell>
          <cell r="H61" t="str">
            <v>MALATYA</v>
          </cell>
          <cell r="I61">
            <v>9</v>
          </cell>
        </row>
        <row r="62">
          <cell r="B62" t="str">
            <v>MERİT GRUP REAL MARDİN (B)</v>
          </cell>
          <cell r="C62" t="str">
            <v>MARDİN</v>
          </cell>
          <cell r="D62">
            <v>9</v>
          </cell>
          <cell r="G62" t="str">
            <v>MERİT GRUP REAL MARDİN (A)</v>
          </cell>
          <cell r="H62" t="str">
            <v>MARDİN</v>
          </cell>
          <cell r="I62">
            <v>9</v>
          </cell>
        </row>
        <row r="63">
          <cell r="B63" t="str">
            <v>MERSİN GENÇLİK HİZ.SPOR (B)</v>
          </cell>
          <cell r="C63" t="str">
            <v>MERSİN</v>
          </cell>
          <cell r="D63">
            <v>9</v>
          </cell>
          <cell r="G63" t="str">
            <v>MERSİN GENÇLİK HİZ.SPOR (A)</v>
          </cell>
          <cell r="H63" t="str">
            <v>MERSİN</v>
          </cell>
          <cell r="I63">
            <v>9</v>
          </cell>
        </row>
        <row r="64">
          <cell r="B64" t="str">
            <v>MERSİN GENÇLİK HİZ.SPOR (A)</v>
          </cell>
          <cell r="C64" t="str">
            <v>MERSİN</v>
          </cell>
          <cell r="D64">
            <v>9</v>
          </cell>
          <cell r="G64" t="str">
            <v>VAN GSİMSK (A)</v>
          </cell>
          <cell r="H64" t="str">
            <v>VAN</v>
          </cell>
          <cell r="I64">
            <v>7</v>
          </cell>
        </row>
        <row r="65">
          <cell r="B65" t="str">
            <v>YENİ ÖZVAN GENÇLİKSPOR (A)</v>
          </cell>
          <cell r="C65" t="str">
            <v>VAN</v>
          </cell>
          <cell r="D65">
            <v>3</v>
          </cell>
          <cell r="G65" t="str">
            <v>VAN GSİMSK (B)</v>
          </cell>
          <cell r="H65" t="str">
            <v>VAN</v>
          </cell>
          <cell r="I65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9"/>
  <sheetViews>
    <sheetView tabSelected="1" workbookViewId="0">
      <selection activeCell="J12" sqref="J12"/>
    </sheetView>
  </sheetViews>
  <sheetFormatPr defaultColWidth="9.1796875" defaultRowHeight="14.5" x14ac:dyDescent="0.35"/>
  <cols>
    <col min="1" max="1" width="3.54296875" style="136" customWidth="1"/>
    <col min="2" max="2" width="26.81640625" style="136" bestFit="1" customWidth="1"/>
    <col min="3" max="3" width="6.1796875" style="137" bestFit="1" customWidth="1"/>
    <col min="4" max="4" width="6.81640625" style="137" bestFit="1" customWidth="1"/>
    <col min="5" max="5" width="7.81640625" style="137" bestFit="1" customWidth="1"/>
    <col min="6" max="6" width="6.1796875" style="136" bestFit="1" customWidth="1"/>
    <col min="7" max="7" width="6.81640625" style="136" bestFit="1" customWidth="1"/>
    <col min="8" max="8" width="7.81640625" style="136" bestFit="1" customWidth="1"/>
    <col min="9" max="9" width="9.1796875" style="136"/>
    <col min="10" max="10" width="14.453125" style="136" customWidth="1"/>
    <col min="11" max="16384" width="9.1796875" style="136"/>
  </cols>
  <sheetData>
    <row r="1" spans="2:8" ht="15" thickBot="1" x14ac:dyDescent="0.4"/>
    <row r="2" spans="2:8" x14ac:dyDescent="0.35">
      <c r="B2" s="268" t="s">
        <v>179</v>
      </c>
      <c r="C2" s="270" t="s">
        <v>293</v>
      </c>
      <c r="D2" s="271"/>
      <c r="E2" s="271"/>
      <c r="F2" s="270" t="s">
        <v>294</v>
      </c>
      <c r="G2" s="271"/>
      <c r="H2" s="274"/>
    </row>
    <row r="3" spans="2:8" ht="15" thickBot="1" x14ac:dyDescent="0.4">
      <c r="B3" s="269"/>
      <c r="C3" s="272"/>
      <c r="D3" s="273"/>
      <c r="E3" s="273"/>
      <c r="F3" s="272"/>
      <c r="G3" s="273"/>
      <c r="H3" s="275"/>
    </row>
    <row r="4" spans="2:8" ht="15" thickBot="1" x14ac:dyDescent="0.4">
      <c r="B4" s="138" t="s">
        <v>342</v>
      </c>
      <c r="C4" s="139" t="s">
        <v>97</v>
      </c>
      <c r="D4" s="140" t="s">
        <v>480</v>
      </c>
      <c r="E4" s="141" t="s">
        <v>295</v>
      </c>
      <c r="F4" s="142" t="s">
        <v>97</v>
      </c>
      <c r="G4" s="143" t="s">
        <v>480</v>
      </c>
      <c r="H4" s="144" t="s">
        <v>295</v>
      </c>
    </row>
    <row r="5" spans="2:8" ht="15" thickBot="1" x14ac:dyDescent="0.4">
      <c r="B5" s="221" t="s">
        <v>145</v>
      </c>
      <c r="C5" s="224">
        <v>26</v>
      </c>
      <c r="D5" s="227">
        <v>27</v>
      </c>
      <c r="E5" s="230">
        <f>SUM(C5:D5)</f>
        <v>53</v>
      </c>
      <c r="F5" s="224">
        <v>105</v>
      </c>
      <c r="G5" s="227">
        <v>104</v>
      </c>
      <c r="H5" s="233">
        <f>F5+G5</f>
        <v>209</v>
      </c>
    </row>
    <row r="6" spans="2:8" ht="15" thickBot="1" x14ac:dyDescent="0.4">
      <c r="B6" s="223" t="s">
        <v>146</v>
      </c>
      <c r="C6" s="226">
        <v>14</v>
      </c>
      <c r="D6" s="229">
        <v>8</v>
      </c>
      <c r="E6" s="232">
        <f>SUM(C6:D6)</f>
        <v>22</v>
      </c>
      <c r="F6" s="226">
        <v>53</v>
      </c>
      <c r="G6" s="229">
        <v>25</v>
      </c>
      <c r="H6" s="235">
        <f>F6+G6</f>
        <v>78</v>
      </c>
    </row>
    <row r="7" spans="2:8" ht="15" thickBot="1" x14ac:dyDescent="0.4">
      <c r="B7" s="222" t="s">
        <v>147</v>
      </c>
      <c r="C7" s="225">
        <v>23</v>
      </c>
      <c r="D7" s="228">
        <v>14</v>
      </c>
      <c r="E7" s="231">
        <f>SUM(C7:D7)</f>
        <v>37</v>
      </c>
      <c r="F7" s="225">
        <v>73</v>
      </c>
      <c r="G7" s="228">
        <v>49</v>
      </c>
      <c r="H7" s="234">
        <f>F7+G7</f>
        <v>122</v>
      </c>
    </row>
    <row r="8" spans="2:8" ht="15" thickBot="1" x14ac:dyDescent="0.4">
      <c r="B8" s="145" t="s">
        <v>148</v>
      </c>
      <c r="C8" s="146">
        <v>22</v>
      </c>
      <c r="D8" s="147">
        <v>22</v>
      </c>
      <c r="E8" s="148">
        <f>SUM(C8:D8)</f>
        <v>44</v>
      </c>
      <c r="F8" s="146">
        <v>90</v>
      </c>
      <c r="G8" s="147">
        <v>76</v>
      </c>
      <c r="H8" s="149">
        <f>F8+G8</f>
        <v>166</v>
      </c>
    </row>
    <row r="9" spans="2:8" ht="15" thickBot="1" x14ac:dyDescent="0.4">
      <c r="B9" s="150" t="s">
        <v>1132</v>
      </c>
      <c r="C9" s="263">
        <f>SUM(C5:C8)</f>
        <v>85</v>
      </c>
      <c r="D9" s="264">
        <f>SUM(D5:D8)</f>
        <v>71</v>
      </c>
      <c r="E9" s="263">
        <f t="shared" ref="E9:H9" si="0">SUM(E5:E8)</f>
        <v>156</v>
      </c>
      <c r="F9" s="263">
        <f t="shared" si="0"/>
        <v>321</v>
      </c>
      <c r="G9" s="264">
        <f t="shared" si="0"/>
        <v>254</v>
      </c>
      <c r="H9" s="265">
        <f t="shared" si="0"/>
        <v>575</v>
      </c>
    </row>
  </sheetData>
  <sortState xmlns:xlrd2="http://schemas.microsoft.com/office/spreadsheetml/2017/richdata2" ref="A5:H8">
    <sortCondition ref="A5:A8"/>
  </sortState>
  <mergeCells count="3">
    <mergeCell ref="B2:B3"/>
    <mergeCell ref="C2:E3"/>
    <mergeCell ref="F2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B671-31AF-4D25-B192-6B8C3F454F2A}">
  <sheetPr>
    <tabColor theme="4" tint="-0.249977111117893"/>
  </sheetPr>
  <dimension ref="A1:AB528"/>
  <sheetViews>
    <sheetView workbookViewId="0">
      <selection activeCell="M49" sqref="M49:N52"/>
    </sheetView>
  </sheetViews>
  <sheetFormatPr defaultColWidth="9.1796875" defaultRowHeight="14.5" x14ac:dyDescent="0.35"/>
  <cols>
    <col min="1" max="1" width="2.453125" style="236" bestFit="1" customWidth="1"/>
    <col min="2" max="2" width="25.26953125" style="218" bestFit="1" customWidth="1"/>
    <col min="3" max="3" width="4.08984375" style="29" bestFit="1" customWidth="1"/>
    <col min="4" max="4" width="9.6328125" style="28" bestFit="1" customWidth="1"/>
    <col min="5" max="5" width="6" style="38" bestFit="1" customWidth="1"/>
    <col min="6" max="6" width="8.26953125" style="38" bestFit="1" customWidth="1"/>
    <col min="7" max="7" width="4.453125" style="41" bestFit="1" customWidth="1"/>
    <col min="8" max="8" width="6.6328125" style="36" bestFit="1" customWidth="1"/>
    <col min="10" max="10" width="9.1796875" style="27"/>
    <col min="11" max="11" width="24.26953125" style="27" bestFit="1" customWidth="1"/>
    <col min="12" max="12" width="4.08984375" style="27" bestFit="1" customWidth="1"/>
    <col min="13" max="13" width="9.6328125" style="27" bestFit="1" customWidth="1"/>
    <col min="14" max="14" width="6" style="27" bestFit="1" customWidth="1"/>
    <col min="15" max="15" width="8.26953125" style="27" bestFit="1" customWidth="1"/>
    <col min="16" max="16" width="7.453125" style="27" bestFit="1" customWidth="1"/>
    <col min="17" max="17" width="6.6328125" style="27" bestFit="1" customWidth="1"/>
    <col min="18" max="16384" width="9.1796875" style="27"/>
  </cols>
  <sheetData>
    <row r="1" spans="1:18" s="24" customFormat="1" ht="12.75" customHeight="1" x14ac:dyDescent="0.3">
      <c r="A1" s="49"/>
      <c r="B1" s="276" t="s">
        <v>1192</v>
      </c>
      <c r="C1" s="276"/>
      <c r="D1" s="276"/>
      <c r="E1" s="276"/>
      <c r="F1" s="33"/>
      <c r="G1" s="151"/>
      <c r="H1" s="34"/>
      <c r="R1" s="27"/>
    </row>
    <row r="2" spans="1:18" s="24" customFormat="1" ht="12.75" customHeight="1" x14ac:dyDescent="0.3">
      <c r="A2" s="49"/>
      <c r="B2" s="32" t="s">
        <v>46</v>
      </c>
      <c r="C2" s="25" t="s">
        <v>1</v>
      </c>
      <c r="D2" s="151" t="s">
        <v>1</v>
      </c>
      <c r="E2" s="33" t="s">
        <v>120</v>
      </c>
      <c r="F2" s="34" t="s">
        <v>121</v>
      </c>
      <c r="G2" s="151" t="s">
        <v>561</v>
      </c>
      <c r="H2" s="34" t="s">
        <v>119</v>
      </c>
    </row>
    <row r="3" spans="1:18" s="26" customFormat="1" ht="12.75" customHeight="1" x14ac:dyDescent="0.3">
      <c r="A3" s="49">
        <v>26</v>
      </c>
      <c r="B3" s="10" t="s">
        <v>104</v>
      </c>
      <c r="C3" s="24" t="s">
        <v>55</v>
      </c>
      <c r="D3" s="24" t="s">
        <v>12</v>
      </c>
      <c r="E3" s="47">
        <v>5</v>
      </c>
      <c r="F3" s="48">
        <v>1</v>
      </c>
      <c r="G3" s="39" t="s">
        <v>97</v>
      </c>
      <c r="H3" s="37" t="s">
        <v>134</v>
      </c>
      <c r="R3" s="24"/>
    </row>
    <row r="4" spans="1:18" s="24" customFormat="1" ht="12.75" customHeight="1" x14ac:dyDescent="0.3">
      <c r="A4" s="49"/>
      <c r="B4" s="10" t="s">
        <v>93</v>
      </c>
      <c r="C4" s="24" t="s">
        <v>78</v>
      </c>
      <c r="D4" s="24" t="s">
        <v>15</v>
      </c>
      <c r="E4" s="47">
        <v>11</v>
      </c>
      <c r="F4" s="48">
        <v>5</v>
      </c>
      <c r="G4" s="39" t="s">
        <v>97</v>
      </c>
      <c r="H4" s="37" t="s">
        <v>134</v>
      </c>
      <c r="J4" s="27"/>
      <c r="R4" s="26"/>
    </row>
    <row r="5" spans="1:18" ht="12.75" customHeight="1" x14ac:dyDescent="0.35">
      <c r="A5" s="49"/>
      <c r="B5" s="10" t="s">
        <v>930</v>
      </c>
      <c r="C5" s="24" t="s">
        <v>55</v>
      </c>
      <c r="D5" s="24" t="s">
        <v>12</v>
      </c>
      <c r="E5" s="47">
        <v>12</v>
      </c>
      <c r="F5" s="48">
        <v>3</v>
      </c>
      <c r="G5" s="39" t="s">
        <v>97</v>
      </c>
      <c r="H5" s="37" t="s">
        <v>134</v>
      </c>
      <c r="R5" s="24"/>
    </row>
    <row r="6" spans="1:18" ht="12.75" customHeight="1" x14ac:dyDescent="0.35">
      <c r="A6" s="49"/>
      <c r="B6" s="10" t="s">
        <v>183</v>
      </c>
      <c r="C6" s="24" t="s">
        <v>602</v>
      </c>
      <c r="D6" s="24" t="s">
        <v>39</v>
      </c>
      <c r="E6" s="47" t="s">
        <v>102</v>
      </c>
      <c r="F6" s="48">
        <v>6</v>
      </c>
      <c r="G6" s="39" t="s">
        <v>97</v>
      </c>
      <c r="H6" s="37" t="s">
        <v>134</v>
      </c>
    </row>
    <row r="7" spans="1:18" ht="12.75" customHeight="1" x14ac:dyDescent="0.35">
      <c r="A7" s="49"/>
      <c r="B7" s="10" t="s">
        <v>316</v>
      </c>
      <c r="C7" s="24" t="s">
        <v>71</v>
      </c>
      <c r="D7" s="24" t="s">
        <v>25</v>
      </c>
      <c r="E7" s="47" t="s">
        <v>102</v>
      </c>
      <c r="F7" s="48">
        <v>7</v>
      </c>
      <c r="G7" s="39" t="s">
        <v>97</v>
      </c>
      <c r="H7" s="37" t="s">
        <v>134</v>
      </c>
    </row>
    <row r="8" spans="1:18" ht="12.75" customHeight="1" x14ac:dyDescent="0.35">
      <c r="A8" s="49"/>
      <c r="B8" s="10" t="s">
        <v>884</v>
      </c>
      <c r="C8" s="24" t="s">
        <v>87</v>
      </c>
      <c r="D8" s="24" t="s">
        <v>47</v>
      </c>
      <c r="E8" s="47" t="s">
        <v>102</v>
      </c>
      <c r="F8" s="48" t="s">
        <v>102</v>
      </c>
      <c r="G8" s="39" t="s">
        <v>97</v>
      </c>
      <c r="H8" s="37" t="s">
        <v>134</v>
      </c>
    </row>
    <row r="9" spans="1:18" ht="12.75" customHeight="1" x14ac:dyDescent="0.35">
      <c r="A9" s="49"/>
      <c r="B9" s="10" t="s">
        <v>885</v>
      </c>
      <c r="C9" s="24" t="s">
        <v>477</v>
      </c>
      <c r="D9" s="24" t="s">
        <v>151</v>
      </c>
      <c r="E9" s="47" t="s">
        <v>102</v>
      </c>
      <c r="F9" s="48" t="s">
        <v>102</v>
      </c>
      <c r="G9" s="39" t="s">
        <v>97</v>
      </c>
      <c r="H9" s="37" t="s">
        <v>134</v>
      </c>
    </row>
    <row r="10" spans="1:18" ht="12.75" customHeight="1" x14ac:dyDescent="0.35">
      <c r="A10" s="49"/>
      <c r="B10" s="10" t="s">
        <v>887</v>
      </c>
      <c r="C10" s="24" t="s">
        <v>486</v>
      </c>
      <c r="D10" s="24" t="s">
        <v>154</v>
      </c>
      <c r="E10" s="47" t="s">
        <v>102</v>
      </c>
      <c r="F10" s="48" t="s">
        <v>102</v>
      </c>
      <c r="G10" s="39" t="s">
        <v>97</v>
      </c>
      <c r="H10" s="37" t="s">
        <v>134</v>
      </c>
    </row>
    <row r="11" spans="1:18" ht="12.75" customHeight="1" x14ac:dyDescent="0.35">
      <c r="A11" s="49"/>
      <c r="B11" s="10" t="s">
        <v>925</v>
      </c>
      <c r="C11" s="24" t="s">
        <v>926</v>
      </c>
      <c r="D11" s="24" t="s">
        <v>100</v>
      </c>
      <c r="E11" s="47" t="s">
        <v>102</v>
      </c>
      <c r="F11" s="48" t="s">
        <v>102</v>
      </c>
      <c r="G11" s="39" t="s">
        <v>97</v>
      </c>
      <c r="H11" s="37" t="s">
        <v>134</v>
      </c>
    </row>
    <row r="12" spans="1:18" ht="12.75" customHeight="1" x14ac:dyDescent="0.35">
      <c r="A12" s="49"/>
      <c r="B12" s="10" t="s">
        <v>1086</v>
      </c>
      <c r="C12" s="24" t="s">
        <v>548</v>
      </c>
      <c r="D12" s="24" t="s">
        <v>96</v>
      </c>
      <c r="E12" s="47" t="s">
        <v>102</v>
      </c>
      <c r="F12" s="48" t="s">
        <v>102</v>
      </c>
      <c r="G12" s="39" t="s">
        <v>97</v>
      </c>
      <c r="H12" s="37" t="s">
        <v>134</v>
      </c>
    </row>
    <row r="13" spans="1:18" ht="12.75" customHeight="1" x14ac:dyDescent="0.35">
      <c r="A13" s="49"/>
      <c r="B13" s="10" t="s">
        <v>889</v>
      </c>
      <c r="C13" s="24" t="s">
        <v>548</v>
      </c>
      <c r="D13" s="24" t="s">
        <v>96</v>
      </c>
      <c r="E13" s="47" t="s">
        <v>102</v>
      </c>
      <c r="F13" s="48" t="s">
        <v>102</v>
      </c>
      <c r="G13" s="39" t="s">
        <v>97</v>
      </c>
      <c r="H13" s="37" t="s">
        <v>134</v>
      </c>
    </row>
    <row r="14" spans="1:18" ht="12.75" customHeight="1" x14ac:dyDescent="0.35">
      <c r="A14" s="49"/>
      <c r="B14" s="10" t="s">
        <v>891</v>
      </c>
      <c r="C14" s="24" t="s">
        <v>134</v>
      </c>
      <c r="D14" s="24" t="s">
        <v>12</v>
      </c>
      <c r="E14" s="47" t="s">
        <v>102</v>
      </c>
      <c r="F14" s="48" t="s">
        <v>102</v>
      </c>
      <c r="G14" s="39" t="s">
        <v>97</v>
      </c>
      <c r="H14" s="37" t="s">
        <v>134</v>
      </c>
    </row>
    <row r="15" spans="1:18" ht="12.75" customHeight="1" x14ac:dyDescent="0.35">
      <c r="A15" s="49"/>
      <c r="B15" s="10" t="s">
        <v>892</v>
      </c>
      <c r="C15" s="24" t="s">
        <v>55</v>
      </c>
      <c r="D15" s="24" t="s">
        <v>12</v>
      </c>
      <c r="E15" s="47" t="s">
        <v>102</v>
      </c>
      <c r="F15" s="48" t="s">
        <v>102</v>
      </c>
      <c r="G15" s="39" t="s">
        <v>97</v>
      </c>
      <c r="H15" s="37" t="s">
        <v>134</v>
      </c>
    </row>
    <row r="16" spans="1:18" ht="12.75" customHeight="1" x14ac:dyDescent="0.35">
      <c r="A16" s="49"/>
      <c r="B16" s="10" t="s">
        <v>933</v>
      </c>
      <c r="C16" s="24" t="s">
        <v>55</v>
      </c>
      <c r="D16" s="24" t="s">
        <v>12</v>
      </c>
      <c r="E16" s="47" t="s">
        <v>102</v>
      </c>
      <c r="F16" s="48" t="s">
        <v>102</v>
      </c>
      <c r="G16" s="39" t="s">
        <v>97</v>
      </c>
      <c r="H16" s="37" t="s">
        <v>134</v>
      </c>
    </row>
    <row r="17" spans="1:8" ht="12.75" customHeight="1" x14ac:dyDescent="0.35">
      <c r="A17" s="49"/>
      <c r="B17" s="10" t="s">
        <v>893</v>
      </c>
      <c r="C17" s="24" t="s">
        <v>55</v>
      </c>
      <c r="D17" s="24" t="s">
        <v>12</v>
      </c>
      <c r="E17" s="47" t="s">
        <v>102</v>
      </c>
      <c r="F17" s="48" t="s">
        <v>102</v>
      </c>
      <c r="G17" s="39" t="s">
        <v>97</v>
      </c>
      <c r="H17" s="37" t="s">
        <v>134</v>
      </c>
    </row>
    <row r="18" spans="1:8" ht="12.75" customHeight="1" x14ac:dyDescent="0.35">
      <c r="A18" s="49"/>
      <c r="B18" s="10" t="s">
        <v>894</v>
      </c>
      <c r="C18" s="24" t="s">
        <v>55</v>
      </c>
      <c r="D18" s="24" t="s">
        <v>12</v>
      </c>
      <c r="E18" s="47" t="s">
        <v>102</v>
      </c>
      <c r="F18" s="48" t="s">
        <v>102</v>
      </c>
      <c r="G18" s="39" t="s">
        <v>97</v>
      </c>
      <c r="H18" s="37" t="s">
        <v>134</v>
      </c>
    </row>
    <row r="19" spans="1:8" ht="12.75" customHeight="1" x14ac:dyDescent="0.35">
      <c r="A19" s="49"/>
      <c r="B19" s="10" t="s">
        <v>1134</v>
      </c>
      <c r="C19" s="24" t="s">
        <v>602</v>
      </c>
      <c r="D19" s="24" t="s">
        <v>39</v>
      </c>
      <c r="E19" s="47"/>
      <c r="F19" s="48"/>
      <c r="G19" s="39" t="s">
        <v>97</v>
      </c>
      <c r="H19" s="37" t="s">
        <v>134</v>
      </c>
    </row>
    <row r="20" spans="1:8" ht="12.75" customHeight="1" x14ac:dyDescent="0.35">
      <c r="A20" s="49"/>
      <c r="B20" s="10" t="s">
        <v>1137</v>
      </c>
      <c r="C20" s="24" t="s">
        <v>602</v>
      </c>
      <c r="D20" s="24" t="s">
        <v>39</v>
      </c>
      <c r="E20" s="47"/>
      <c r="F20" s="48"/>
      <c r="G20" s="39" t="s">
        <v>97</v>
      </c>
      <c r="H20" s="37" t="s">
        <v>134</v>
      </c>
    </row>
    <row r="21" spans="1:8" ht="12.75" customHeight="1" x14ac:dyDescent="0.35">
      <c r="A21" s="49"/>
      <c r="B21" s="10" t="s">
        <v>897</v>
      </c>
      <c r="C21" s="24" t="s">
        <v>602</v>
      </c>
      <c r="D21" s="24" t="s">
        <v>39</v>
      </c>
      <c r="E21" s="47" t="s">
        <v>102</v>
      </c>
      <c r="F21" s="48" t="s">
        <v>102</v>
      </c>
      <c r="G21" s="39" t="s">
        <v>97</v>
      </c>
      <c r="H21" s="37" t="s">
        <v>134</v>
      </c>
    </row>
    <row r="22" spans="1:8" ht="12.75" customHeight="1" x14ac:dyDescent="0.35">
      <c r="A22" s="49"/>
      <c r="B22" s="10" t="s">
        <v>898</v>
      </c>
      <c r="C22" s="24" t="s">
        <v>524</v>
      </c>
      <c r="D22" s="24" t="s">
        <v>27</v>
      </c>
      <c r="E22" s="47" t="s">
        <v>102</v>
      </c>
      <c r="F22" s="48" t="s">
        <v>102</v>
      </c>
      <c r="G22" s="39" t="s">
        <v>97</v>
      </c>
      <c r="H22" s="37" t="s">
        <v>134</v>
      </c>
    </row>
    <row r="23" spans="1:8" ht="12.75" customHeight="1" x14ac:dyDescent="0.35">
      <c r="A23" s="49"/>
      <c r="B23" s="10" t="s">
        <v>899</v>
      </c>
      <c r="C23" s="24" t="s">
        <v>524</v>
      </c>
      <c r="D23" s="24" t="s">
        <v>27</v>
      </c>
      <c r="E23" s="47" t="s">
        <v>102</v>
      </c>
      <c r="F23" s="48" t="s">
        <v>102</v>
      </c>
      <c r="G23" s="39" t="s">
        <v>97</v>
      </c>
      <c r="H23" s="37" t="s">
        <v>134</v>
      </c>
    </row>
    <row r="24" spans="1:8" ht="12.75" customHeight="1" x14ac:dyDescent="0.35">
      <c r="A24" s="49"/>
      <c r="B24" s="10" t="s">
        <v>900</v>
      </c>
      <c r="C24" s="24" t="s">
        <v>524</v>
      </c>
      <c r="D24" s="24" t="s">
        <v>27</v>
      </c>
      <c r="E24" s="47" t="s">
        <v>102</v>
      </c>
      <c r="F24" s="48" t="s">
        <v>102</v>
      </c>
      <c r="G24" s="39" t="s">
        <v>97</v>
      </c>
      <c r="H24" s="37" t="s">
        <v>134</v>
      </c>
    </row>
    <row r="25" spans="1:8" ht="12.75" customHeight="1" x14ac:dyDescent="0.35">
      <c r="A25" s="49"/>
      <c r="B25" s="10" t="s">
        <v>1013</v>
      </c>
      <c r="C25" s="24" t="s">
        <v>79</v>
      </c>
      <c r="D25" s="24" t="s">
        <v>4</v>
      </c>
      <c r="E25" s="47" t="s">
        <v>102</v>
      </c>
      <c r="F25" s="48" t="s">
        <v>102</v>
      </c>
      <c r="G25" s="39" t="s">
        <v>97</v>
      </c>
      <c r="H25" s="37" t="s">
        <v>134</v>
      </c>
    </row>
    <row r="26" spans="1:8" ht="12.75" customHeight="1" x14ac:dyDescent="0.35">
      <c r="A26" s="49"/>
      <c r="B26" s="10" t="s">
        <v>1014</v>
      </c>
      <c r="C26" s="24" t="s">
        <v>79</v>
      </c>
      <c r="D26" s="24" t="s">
        <v>4</v>
      </c>
      <c r="E26" s="47" t="s">
        <v>102</v>
      </c>
      <c r="F26" s="48" t="s">
        <v>102</v>
      </c>
      <c r="G26" s="39" t="s">
        <v>97</v>
      </c>
      <c r="H26" s="37" t="s">
        <v>134</v>
      </c>
    </row>
    <row r="27" spans="1:8" ht="12.75" customHeight="1" x14ac:dyDescent="0.35">
      <c r="A27" s="49"/>
      <c r="B27" s="10" t="s">
        <v>1208</v>
      </c>
      <c r="C27" s="24" t="s">
        <v>1209</v>
      </c>
      <c r="D27" s="24" t="s">
        <v>65</v>
      </c>
      <c r="E27" s="47"/>
      <c r="F27" s="48"/>
      <c r="G27" s="39" t="s">
        <v>97</v>
      </c>
      <c r="H27" s="37" t="s">
        <v>134</v>
      </c>
    </row>
    <row r="28" spans="1:8" ht="12.75" customHeight="1" x14ac:dyDescent="0.35">
      <c r="A28" s="49"/>
      <c r="B28" s="10" t="s">
        <v>1214</v>
      </c>
      <c r="C28" s="24" t="s">
        <v>1209</v>
      </c>
      <c r="D28" s="24" t="s">
        <v>65</v>
      </c>
      <c r="E28" s="47"/>
      <c r="F28" s="48"/>
      <c r="G28" s="39" t="s">
        <v>97</v>
      </c>
      <c r="H28" s="37" t="s">
        <v>134</v>
      </c>
    </row>
    <row r="29" spans="1:8" ht="12.75" customHeight="1" x14ac:dyDescent="0.35">
      <c r="A29" s="49"/>
      <c r="B29" s="69"/>
      <c r="C29" s="27"/>
      <c r="D29" s="27"/>
      <c r="E29" s="27"/>
      <c r="F29" s="27"/>
      <c r="G29" s="27"/>
      <c r="H29" s="27"/>
    </row>
    <row r="30" spans="1:8" ht="12.75" customHeight="1" x14ac:dyDescent="0.35">
      <c r="A30" s="49">
        <v>14</v>
      </c>
      <c r="B30" s="10" t="s">
        <v>176</v>
      </c>
      <c r="C30" s="24" t="s">
        <v>66</v>
      </c>
      <c r="D30" s="24" t="s">
        <v>38</v>
      </c>
      <c r="E30" s="47">
        <v>1</v>
      </c>
      <c r="F30" s="48">
        <v>2</v>
      </c>
      <c r="G30" s="39" t="s">
        <v>97</v>
      </c>
      <c r="H30" s="37" t="s">
        <v>135</v>
      </c>
    </row>
    <row r="31" spans="1:8" ht="12.75" customHeight="1" x14ac:dyDescent="0.35">
      <c r="A31" s="49"/>
      <c r="B31" s="10" t="s">
        <v>312</v>
      </c>
      <c r="C31" s="24" t="s">
        <v>804</v>
      </c>
      <c r="D31" s="24" t="s">
        <v>725</v>
      </c>
      <c r="E31" s="47">
        <v>6</v>
      </c>
      <c r="F31" s="48">
        <v>4</v>
      </c>
      <c r="G31" s="39" t="s">
        <v>97</v>
      </c>
      <c r="H31" s="37" t="s">
        <v>135</v>
      </c>
    </row>
    <row r="32" spans="1:8" ht="12.75" customHeight="1" x14ac:dyDescent="0.35">
      <c r="A32" s="49"/>
      <c r="B32" s="10" t="s">
        <v>180</v>
      </c>
      <c r="C32" s="24" t="s">
        <v>75</v>
      </c>
      <c r="D32" s="24" t="s">
        <v>28</v>
      </c>
      <c r="E32" s="47" t="s">
        <v>102</v>
      </c>
      <c r="F32" s="48">
        <v>5</v>
      </c>
      <c r="G32" s="39" t="s">
        <v>97</v>
      </c>
      <c r="H32" s="37" t="s">
        <v>135</v>
      </c>
    </row>
    <row r="33" spans="1:20" ht="12.75" customHeight="1" x14ac:dyDescent="0.35">
      <c r="A33" s="49"/>
      <c r="B33" s="10" t="s">
        <v>438</v>
      </c>
      <c r="C33" s="24" t="s">
        <v>77</v>
      </c>
      <c r="D33" s="24" t="s">
        <v>37</v>
      </c>
      <c r="E33" s="47" t="s">
        <v>102</v>
      </c>
      <c r="F33" s="48">
        <v>6</v>
      </c>
      <c r="G33" s="39" t="s">
        <v>97</v>
      </c>
      <c r="H33" s="37" t="s">
        <v>135</v>
      </c>
    </row>
    <row r="34" spans="1:20" ht="12.75" customHeight="1" x14ac:dyDescent="0.35">
      <c r="A34" s="49"/>
      <c r="B34" s="10" t="s">
        <v>1244</v>
      </c>
      <c r="C34" s="24" t="s">
        <v>1245</v>
      </c>
      <c r="D34" s="24" t="s">
        <v>30</v>
      </c>
      <c r="E34" s="47"/>
      <c r="F34" s="48"/>
      <c r="G34" s="39" t="s">
        <v>97</v>
      </c>
      <c r="H34" s="37" t="s">
        <v>135</v>
      </c>
    </row>
    <row r="35" spans="1:20" ht="12.75" customHeight="1" x14ac:dyDescent="0.35">
      <c r="A35" s="49"/>
      <c r="B35" s="10" t="s">
        <v>895</v>
      </c>
      <c r="C35" s="24" t="s">
        <v>75</v>
      </c>
      <c r="D35" s="24" t="s">
        <v>28</v>
      </c>
      <c r="E35" s="47" t="s">
        <v>102</v>
      </c>
      <c r="F35" s="48" t="s">
        <v>102</v>
      </c>
      <c r="G35" s="39" t="s">
        <v>97</v>
      </c>
      <c r="H35" s="37" t="s">
        <v>135</v>
      </c>
    </row>
    <row r="36" spans="1:20" ht="12.75" customHeight="1" x14ac:dyDescent="0.35">
      <c r="A36" s="49"/>
      <c r="B36" s="10" t="s">
        <v>901</v>
      </c>
      <c r="C36" s="24" t="s">
        <v>804</v>
      </c>
      <c r="D36" s="24" t="s">
        <v>36</v>
      </c>
      <c r="E36" s="47" t="s">
        <v>102</v>
      </c>
      <c r="F36" s="48" t="s">
        <v>102</v>
      </c>
      <c r="G36" s="39" t="s">
        <v>97</v>
      </c>
      <c r="H36" s="37" t="s">
        <v>135</v>
      </c>
    </row>
    <row r="37" spans="1:20" ht="12.75" customHeight="1" x14ac:dyDescent="0.35">
      <c r="A37" s="49"/>
      <c r="B37" s="10" t="s">
        <v>1254</v>
      </c>
      <c r="C37" s="24" t="s">
        <v>804</v>
      </c>
      <c r="D37" s="24" t="s">
        <v>36</v>
      </c>
      <c r="E37" s="47"/>
      <c r="F37" s="48"/>
      <c r="G37" s="39" t="s">
        <v>97</v>
      </c>
      <c r="H37" s="37" t="s">
        <v>135</v>
      </c>
    </row>
    <row r="38" spans="1:20" ht="12.75" customHeight="1" x14ac:dyDescent="0.35">
      <c r="A38" s="49"/>
      <c r="B38" s="10" t="s">
        <v>902</v>
      </c>
      <c r="C38" s="24" t="s">
        <v>609</v>
      </c>
      <c r="D38" s="24" t="s">
        <v>105</v>
      </c>
      <c r="E38" s="47" t="s">
        <v>102</v>
      </c>
      <c r="F38" s="48" t="s">
        <v>102</v>
      </c>
      <c r="G38" s="39" t="s">
        <v>97</v>
      </c>
      <c r="H38" s="37" t="s">
        <v>135</v>
      </c>
    </row>
    <row r="39" spans="1:20" ht="12.75" customHeight="1" x14ac:dyDescent="0.35">
      <c r="A39" s="49"/>
      <c r="B39" s="10" t="s">
        <v>903</v>
      </c>
      <c r="C39" s="24" t="s">
        <v>609</v>
      </c>
      <c r="D39" s="24" t="s">
        <v>105</v>
      </c>
      <c r="E39" s="47" t="s">
        <v>102</v>
      </c>
      <c r="F39" s="48" t="s">
        <v>102</v>
      </c>
      <c r="G39" s="39" t="s">
        <v>97</v>
      </c>
      <c r="H39" s="37" t="s">
        <v>135</v>
      </c>
    </row>
    <row r="40" spans="1:20" ht="12.75" customHeight="1" x14ac:dyDescent="0.35">
      <c r="A40" s="49"/>
      <c r="B40" s="10" t="s">
        <v>904</v>
      </c>
      <c r="C40" s="24" t="s">
        <v>77</v>
      </c>
      <c r="D40" s="24" t="s">
        <v>37</v>
      </c>
      <c r="E40" s="47" t="s">
        <v>102</v>
      </c>
      <c r="F40" s="48" t="s">
        <v>102</v>
      </c>
      <c r="G40" s="39" t="s">
        <v>97</v>
      </c>
      <c r="H40" s="37" t="s">
        <v>135</v>
      </c>
    </row>
    <row r="41" spans="1:20" ht="12.75" customHeight="1" x14ac:dyDescent="0.35">
      <c r="A41" s="49"/>
      <c r="B41" s="10" t="s">
        <v>911</v>
      </c>
      <c r="C41" s="24" t="s">
        <v>502</v>
      </c>
      <c r="D41" s="24" t="s">
        <v>163</v>
      </c>
      <c r="E41" s="47" t="s">
        <v>102</v>
      </c>
      <c r="F41" s="48" t="s">
        <v>102</v>
      </c>
      <c r="G41" s="39" t="s">
        <v>97</v>
      </c>
      <c r="H41" s="37" t="s">
        <v>135</v>
      </c>
    </row>
    <row r="42" spans="1:20" ht="12.75" customHeight="1" x14ac:dyDescent="0.35">
      <c r="A42" s="49"/>
      <c r="B42" s="10" t="s">
        <v>912</v>
      </c>
      <c r="C42" s="24" t="s">
        <v>502</v>
      </c>
      <c r="D42" s="24" t="s">
        <v>163</v>
      </c>
      <c r="E42" s="47" t="s">
        <v>102</v>
      </c>
      <c r="F42" s="48" t="s">
        <v>102</v>
      </c>
      <c r="G42" s="39" t="s">
        <v>97</v>
      </c>
      <c r="H42" s="37" t="s">
        <v>135</v>
      </c>
    </row>
    <row r="43" spans="1:20" ht="12.75" customHeight="1" x14ac:dyDescent="0.35">
      <c r="A43" s="49"/>
      <c r="B43" s="10" t="s">
        <v>913</v>
      </c>
      <c r="C43" s="24" t="s">
        <v>502</v>
      </c>
      <c r="D43" s="24" t="s">
        <v>163</v>
      </c>
      <c r="E43" s="47" t="s">
        <v>102</v>
      </c>
      <c r="F43" s="48" t="s">
        <v>102</v>
      </c>
      <c r="G43" s="39" t="s">
        <v>97</v>
      </c>
      <c r="H43" s="37" t="s">
        <v>135</v>
      </c>
    </row>
    <row r="44" spans="1:20" ht="12.75" customHeight="1" x14ac:dyDescent="0.35">
      <c r="A44" s="49"/>
      <c r="B44" s="69"/>
      <c r="C44" s="27"/>
      <c r="D44" s="27"/>
      <c r="E44" s="27"/>
      <c r="F44" s="27"/>
      <c r="G44" s="27"/>
      <c r="H44" s="27"/>
    </row>
    <row r="45" spans="1:20" ht="12.75" customHeight="1" x14ac:dyDescent="0.35">
      <c r="A45" s="49">
        <v>23</v>
      </c>
      <c r="B45" s="10" t="s">
        <v>175</v>
      </c>
      <c r="C45" s="24" t="s">
        <v>72</v>
      </c>
      <c r="D45" s="24" t="s">
        <v>26</v>
      </c>
      <c r="E45" s="47">
        <v>4</v>
      </c>
      <c r="F45" s="48">
        <v>1</v>
      </c>
      <c r="G45" s="39" t="s">
        <v>97</v>
      </c>
      <c r="H45" s="37" t="s">
        <v>298</v>
      </c>
    </row>
    <row r="46" spans="1:20" ht="12.75" customHeight="1" x14ac:dyDescent="0.35">
      <c r="A46" s="49"/>
      <c r="B46" s="10" t="s">
        <v>1083</v>
      </c>
      <c r="C46" s="24" t="s">
        <v>72</v>
      </c>
      <c r="D46" s="24" t="s">
        <v>26</v>
      </c>
      <c r="E46" s="47">
        <v>8</v>
      </c>
      <c r="F46" s="48">
        <v>2</v>
      </c>
      <c r="G46" s="39" t="s">
        <v>97</v>
      </c>
      <c r="H46" s="37" t="s">
        <v>298</v>
      </c>
    </row>
    <row r="47" spans="1:20" ht="12.75" customHeight="1" x14ac:dyDescent="0.35">
      <c r="A47" s="49"/>
      <c r="B47" s="10" t="s">
        <v>185</v>
      </c>
      <c r="C47" s="24" t="s">
        <v>820</v>
      </c>
      <c r="D47" s="24" t="s">
        <v>0</v>
      </c>
      <c r="E47" s="47">
        <v>14</v>
      </c>
      <c r="F47" s="48">
        <v>3</v>
      </c>
      <c r="G47" s="39" t="s">
        <v>97</v>
      </c>
      <c r="H47" s="37" t="s">
        <v>298</v>
      </c>
      <c r="J47" s="155"/>
      <c r="K47" s="161"/>
      <c r="L47" s="161"/>
      <c r="M47" s="161"/>
      <c r="N47" s="39"/>
      <c r="O47" s="209"/>
      <c r="P47" s="210"/>
      <c r="Q47" s="39"/>
      <c r="R47" s="211"/>
      <c r="S47" s="39"/>
      <c r="T47" s="37"/>
    </row>
    <row r="48" spans="1:20" ht="12.75" customHeight="1" x14ac:dyDescent="0.35">
      <c r="A48" s="49"/>
      <c r="B48" s="10" t="s">
        <v>421</v>
      </c>
      <c r="C48" s="24" t="s">
        <v>1057</v>
      </c>
      <c r="D48" s="24" t="s">
        <v>161</v>
      </c>
      <c r="E48" s="47">
        <v>15</v>
      </c>
      <c r="F48" s="48">
        <v>7</v>
      </c>
      <c r="G48" s="39" t="s">
        <v>97</v>
      </c>
      <c r="H48" s="37" t="s">
        <v>298</v>
      </c>
      <c r="J48" s="155"/>
      <c r="K48" s="161"/>
      <c r="L48" s="161"/>
      <c r="M48" s="161"/>
      <c r="N48" s="39"/>
      <c r="O48" s="209"/>
      <c r="P48" s="210"/>
      <c r="Q48" s="39"/>
      <c r="R48" s="211"/>
      <c r="S48" s="39"/>
      <c r="T48" s="37"/>
    </row>
    <row r="49" spans="1:28" ht="12.75" customHeight="1" x14ac:dyDescent="0.35">
      <c r="A49" s="49"/>
      <c r="B49" s="10" t="s">
        <v>444</v>
      </c>
      <c r="C49" s="24" t="s">
        <v>989</v>
      </c>
      <c r="D49" s="24" t="s">
        <v>29</v>
      </c>
      <c r="E49" s="47"/>
      <c r="F49" s="48">
        <v>5</v>
      </c>
      <c r="G49" s="39" t="s">
        <v>97</v>
      </c>
      <c r="H49" s="37" t="s">
        <v>298</v>
      </c>
      <c r="J49" s="155"/>
      <c r="K49" s="161"/>
      <c r="L49" s="161"/>
      <c r="M49" s="161"/>
      <c r="N49" s="39"/>
      <c r="O49" s="209"/>
      <c r="P49" s="210"/>
      <c r="Q49" s="39"/>
      <c r="R49" s="211"/>
      <c r="S49" s="39"/>
      <c r="T49" s="37"/>
    </row>
    <row r="50" spans="1:28" ht="12.75" customHeight="1" x14ac:dyDescent="0.35">
      <c r="A50" s="49"/>
      <c r="B50" s="10" t="s">
        <v>454</v>
      </c>
      <c r="C50" s="24" t="s">
        <v>70</v>
      </c>
      <c r="D50" s="24" t="s">
        <v>41</v>
      </c>
      <c r="E50" s="47" t="s">
        <v>102</v>
      </c>
      <c r="F50" s="48">
        <v>9</v>
      </c>
      <c r="G50" s="39" t="s">
        <v>97</v>
      </c>
      <c r="H50" s="37" t="s">
        <v>298</v>
      </c>
      <c r="J50" s="10"/>
      <c r="K50" s="24"/>
      <c r="L50" s="24"/>
      <c r="M50" s="209"/>
      <c r="N50" s="210"/>
      <c r="O50" s="39"/>
      <c r="P50" s="37"/>
      <c r="Q50"/>
      <c r="R50" s="155"/>
      <c r="S50" s="161"/>
      <c r="T50" s="161"/>
      <c r="U50" s="161"/>
      <c r="V50" s="39"/>
      <c r="W50" s="209"/>
      <c r="X50" s="210"/>
      <c r="Y50" s="39"/>
      <c r="Z50" s="211"/>
      <c r="AA50" s="39"/>
      <c r="AB50" s="37"/>
    </row>
    <row r="51" spans="1:28" ht="12.75" customHeight="1" x14ac:dyDescent="0.35">
      <c r="A51" s="49"/>
      <c r="B51" s="10" t="s">
        <v>450</v>
      </c>
      <c r="C51" s="24" t="s">
        <v>800</v>
      </c>
      <c r="D51" s="24" t="s">
        <v>167</v>
      </c>
      <c r="E51" s="47" t="s">
        <v>102</v>
      </c>
      <c r="F51" s="48">
        <v>9</v>
      </c>
      <c r="G51" s="39" t="s">
        <v>97</v>
      </c>
      <c r="H51" s="37" t="s">
        <v>298</v>
      </c>
      <c r="J51" s="155"/>
      <c r="K51" s="161"/>
      <c r="L51" s="161"/>
      <c r="M51" s="161"/>
      <c r="N51" s="39"/>
      <c r="O51" s="209"/>
      <c r="P51" s="210"/>
      <c r="Q51" s="39"/>
      <c r="R51" s="211"/>
      <c r="S51" s="39"/>
      <c r="T51" s="37"/>
    </row>
    <row r="52" spans="1:28" ht="12.75" customHeight="1" x14ac:dyDescent="0.3">
      <c r="A52" s="49"/>
      <c r="B52" s="10" t="s">
        <v>447</v>
      </c>
      <c r="C52" s="24" t="s">
        <v>820</v>
      </c>
      <c r="D52" s="24" t="s">
        <v>0</v>
      </c>
      <c r="E52" s="47"/>
      <c r="F52" s="48">
        <v>9</v>
      </c>
      <c r="G52" s="39" t="s">
        <v>97</v>
      </c>
      <c r="H52" s="37" t="s">
        <v>298</v>
      </c>
      <c r="I52" s="49"/>
      <c r="J52" s="155"/>
      <c r="K52" s="161"/>
      <c r="L52" s="161"/>
      <c r="M52" s="161"/>
      <c r="N52" s="39"/>
      <c r="O52" s="209"/>
      <c r="P52" s="210"/>
      <c r="Q52" s="39"/>
      <c r="R52" s="211"/>
      <c r="S52" s="39"/>
      <c r="T52" s="37"/>
    </row>
    <row r="53" spans="1:28" ht="12.75" customHeight="1" x14ac:dyDescent="0.35">
      <c r="A53" s="27"/>
      <c r="B53" s="69" t="s">
        <v>1236</v>
      </c>
      <c r="C53" s="27" t="s">
        <v>820</v>
      </c>
      <c r="D53" s="27" t="s">
        <v>0</v>
      </c>
      <c r="E53" s="47"/>
      <c r="F53" s="27"/>
      <c r="G53" s="39" t="s">
        <v>97</v>
      </c>
      <c r="H53" s="37" t="s">
        <v>298</v>
      </c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</row>
    <row r="54" spans="1:28" ht="12.75" customHeight="1" x14ac:dyDescent="0.35">
      <c r="A54" s="49"/>
      <c r="B54" s="10" t="s">
        <v>882</v>
      </c>
      <c r="C54" s="24" t="s">
        <v>820</v>
      </c>
      <c r="D54" s="24" t="s">
        <v>0</v>
      </c>
      <c r="E54" s="47" t="s">
        <v>102</v>
      </c>
      <c r="F54" s="48" t="s">
        <v>102</v>
      </c>
      <c r="G54" s="39" t="s">
        <v>97</v>
      </c>
      <c r="H54" s="37" t="s">
        <v>298</v>
      </c>
    </row>
    <row r="55" spans="1:28" ht="12.75" customHeight="1" x14ac:dyDescent="0.35">
      <c r="A55" s="49"/>
      <c r="B55" s="10" t="s">
        <v>883</v>
      </c>
      <c r="C55" s="24" t="s">
        <v>67</v>
      </c>
      <c r="D55" s="24" t="s">
        <v>9</v>
      </c>
      <c r="E55" s="47" t="s">
        <v>102</v>
      </c>
      <c r="F55" s="48" t="s">
        <v>102</v>
      </c>
      <c r="G55" s="39" t="s">
        <v>97</v>
      </c>
      <c r="H55" s="37" t="s">
        <v>298</v>
      </c>
    </row>
    <row r="56" spans="1:28" ht="12.75" customHeight="1" x14ac:dyDescent="0.35">
      <c r="A56" s="49"/>
      <c r="B56" s="10" t="s">
        <v>1082</v>
      </c>
      <c r="C56" s="24" t="s">
        <v>67</v>
      </c>
      <c r="D56" s="24" t="s">
        <v>9</v>
      </c>
      <c r="E56" s="47" t="s">
        <v>102</v>
      </c>
      <c r="F56" s="48" t="s">
        <v>102</v>
      </c>
      <c r="G56" s="39" t="s">
        <v>97</v>
      </c>
      <c r="H56" s="37" t="s">
        <v>298</v>
      </c>
    </row>
    <row r="57" spans="1:28" ht="12.75" customHeight="1" x14ac:dyDescent="0.35">
      <c r="A57" s="49"/>
      <c r="B57" s="10" t="s">
        <v>1084</v>
      </c>
      <c r="C57" s="24" t="s">
        <v>72</v>
      </c>
      <c r="D57" s="24" t="s">
        <v>26</v>
      </c>
      <c r="E57" s="47" t="s">
        <v>102</v>
      </c>
      <c r="F57" s="48" t="s">
        <v>102</v>
      </c>
      <c r="G57" s="39" t="s">
        <v>97</v>
      </c>
      <c r="H57" s="37" t="s">
        <v>298</v>
      </c>
    </row>
    <row r="58" spans="1:28" ht="12.75" customHeight="1" x14ac:dyDescent="0.35">
      <c r="A58" s="49"/>
      <c r="B58" s="10" t="s">
        <v>888</v>
      </c>
      <c r="C58" s="24" t="s">
        <v>72</v>
      </c>
      <c r="D58" s="24" t="s">
        <v>26</v>
      </c>
      <c r="E58" s="47" t="s">
        <v>102</v>
      </c>
      <c r="F58" s="48" t="s">
        <v>102</v>
      </c>
      <c r="G58" s="39" t="s">
        <v>97</v>
      </c>
      <c r="H58" s="37" t="s">
        <v>298</v>
      </c>
    </row>
    <row r="59" spans="1:28" ht="12.75" customHeight="1" x14ac:dyDescent="0.35">
      <c r="A59" s="49"/>
      <c r="B59" s="10" t="s">
        <v>1088</v>
      </c>
      <c r="C59" s="24" t="s">
        <v>1057</v>
      </c>
      <c r="D59" s="24" t="s">
        <v>161</v>
      </c>
      <c r="E59" s="47" t="s">
        <v>102</v>
      </c>
      <c r="F59" s="48" t="s">
        <v>102</v>
      </c>
      <c r="G59" s="39" t="s">
        <v>97</v>
      </c>
      <c r="H59" s="37" t="s">
        <v>298</v>
      </c>
    </row>
    <row r="60" spans="1:28" ht="12.75" customHeight="1" x14ac:dyDescent="0.35">
      <c r="A60" s="49"/>
      <c r="B60" s="10" t="s">
        <v>1011</v>
      </c>
      <c r="C60" s="24" t="s">
        <v>984</v>
      </c>
      <c r="D60" s="24" t="s">
        <v>40</v>
      </c>
      <c r="E60" s="47" t="s">
        <v>102</v>
      </c>
      <c r="F60" s="48" t="s">
        <v>102</v>
      </c>
      <c r="G60" s="39" t="s">
        <v>97</v>
      </c>
      <c r="H60" s="37" t="s">
        <v>298</v>
      </c>
    </row>
    <row r="61" spans="1:28" ht="12.75" customHeight="1" x14ac:dyDescent="0.35">
      <c r="A61" s="49"/>
      <c r="B61" s="10" t="s">
        <v>1091</v>
      </c>
      <c r="C61" s="24" t="s">
        <v>984</v>
      </c>
      <c r="D61" s="24" t="s">
        <v>40</v>
      </c>
      <c r="E61" s="47" t="s">
        <v>102</v>
      </c>
      <c r="F61" s="48" t="s">
        <v>102</v>
      </c>
      <c r="G61" s="39" t="s">
        <v>97</v>
      </c>
      <c r="H61" s="37" t="s">
        <v>298</v>
      </c>
    </row>
    <row r="62" spans="1:28" ht="12.75" customHeight="1" x14ac:dyDescent="0.35">
      <c r="A62" s="49"/>
      <c r="B62" s="10" t="s">
        <v>896</v>
      </c>
      <c r="C62" s="24" t="s">
        <v>521</v>
      </c>
      <c r="D62" s="24" t="s">
        <v>109</v>
      </c>
      <c r="E62" s="47" t="s">
        <v>102</v>
      </c>
      <c r="F62" s="48" t="s">
        <v>102</v>
      </c>
      <c r="G62" s="39" t="s">
        <v>97</v>
      </c>
      <c r="H62" s="37" t="s">
        <v>298</v>
      </c>
    </row>
    <row r="63" spans="1:28" ht="12.75" customHeight="1" x14ac:dyDescent="0.35">
      <c r="A63" s="49"/>
      <c r="B63" s="10" t="s">
        <v>1012</v>
      </c>
      <c r="C63" s="24" t="s">
        <v>521</v>
      </c>
      <c r="D63" s="24" t="s">
        <v>109</v>
      </c>
      <c r="E63" s="47" t="s">
        <v>102</v>
      </c>
      <c r="F63" s="48" t="s">
        <v>102</v>
      </c>
      <c r="G63" s="39" t="s">
        <v>97</v>
      </c>
      <c r="H63" s="37" t="s">
        <v>298</v>
      </c>
    </row>
    <row r="64" spans="1:28" ht="12.75" customHeight="1" x14ac:dyDescent="0.35">
      <c r="A64" s="49"/>
      <c r="B64" s="10" t="s">
        <v>905</v>
      </c>
      <c r="C64" s="24" t="s">
        <v>695</v>
      </c>
      <c r="D64" s="24" t="s">
        <v>170</v>
      </c>
      <c r="E64" s="47" t="s">
        <v>102</v>
      </c>
      <c r="F64" s="48" t="s">
        <v>102</v>
      </c>
      <c r="G64" s="39" t="s">
        <v>97</v>
      </c>
      <c r="H64" s="37" t="s">
        <v>298</v>
      </c>
    </row>
    <row r="65" spans="1:8" ht="12.75" customHeight="1" x14ac:dyDescent="0.35">
      <c r="A65" s="49"/>
      <c r="B65" s="10" t="s">
        <v>1201</v>
      </c>
      <c r="C65" s="24" t="s">
        <v>989</v>
      </c>
      <c r="D65" s="24" t="s">
        <v>29</v>
      </c>
      <c r="E65" s="47"/>
      <c r="F65" s="48"/>
      <c r="G65" s="39" t="s">
        <v>97</v>
      </c>
      <c r="H65" s="37" t="s">
        <v>298</v>
      </c>
    </row>
    <row r="66" spans="1:8" ht="12.75" customHeight="1" x14ac:dyDescent="0.35">
      <c r="A66" s="49"/>
      <c r="B66" s="10" t="s">
        <v>136</v>
      </c>
      <c r="C66" s="24" t="s">
        <v>663</v>
      </c>
      <c r="D66" s="24" t="s">
        <v>106</v>
      </c>
      <c r="E66" s="47" t="s">
        <v>102</v>
      </c>
      <c r="F66" s="48" t="s">
        <v>102</v>
      </c>
      <c r="G66" s="39" t="s">
        <v>97</v>
      </c>
      <c r="H66" s="37" t="s">
        <v>298</v>
      </c>
    </row>
    <row r="67" spans="1:8" ht="12.75" customHeight="1" x14ac:dyDescent="0.35">
      <c r="A67" s="49"/>
      <c r="B67" s="10" t="s">
        <v>910</v>
      </c>
      <c r="C67" s="24" t="s">
        <v>534</v>
      </c>
      <c r="D67" s="24" t="s">
        <v>165</v>
      </c>
      <c r="E67" s="47" t="s">
        <v>102</v>
      </c>
      <c r="F67" s="48" t="s">
        <v>102</v>
      </c>
      <c r="G67" s="39" t="s">
        <v>97</v>
      </c>
      <c r="H67" s="37" t="s">
        <v>298</v>
      </c>
    </row>
    <row r="68" spans="1:8" ht="12.75" customHeight="1" x14ac:dyDescent="0.35">
      <c r="A68" s="49"/>
      <c r="B68" s="69"/>
      <c r="C68" s="27"/>
      <c r="D68" s="27"/>
      <c r="E68" s="27"/>
      <c r="F68" s="27"/>
      <c r="G68" s="27"/>
      <c r="H68" s="27"/>
    </row>
    <row r="69" spans="1:8" ht="12.75" customHeight="1" x14ac:dyDescent="0.35">
      <c r="A69" s="49">
        <v>22</v>
      </c>
      <c r="B69" s="10" t="s">
        <v>63</v>
      </c>
      <c r="C69" s="24" t="s">
        <v>76</v>
      </c>
      <c r="D69" s="24" t="s">
        <v>48</v>
      </c>
      <c r="E69" s="47">
        <v>7</v>
      </c>
      <c r="F69" s="48">
        <v>4</v>
      </c>
      <c r="G69" s="39" t="s">
        <v>97</v>
      </c>
      <c r="H69" s="37" t="s">
        <v>139</v>
      </c>
    </row>
    <row r="70" spans="1:8" ht="12.75" customHeight="1" x14ac:dyDescent="0.35">
      <c r="A70" s="49"/>
      <c r="B70" s="10" t="s">
        <v>419</v>
      </c>
      <c r="C70" s="24" t="s">
        <v>49</v>
      </c>
      <c r="D70" s="24" t="s">
        <v>49</v>
      </c>
      <c r="E70" s="47">
        <v>10</v>
      </c>
      <c r="F70" s="48">
        <v>3</v>
      </c>
      <c r="G70" s="39" t="s">
        <v>97</v>
      </c>
      <c r="H70" s="37" t="s">
        <v>139</v>
      </c>
    </row>
    <row r="71" spans="1:8" ht="12.75" customHeight="1" x14ac:dyDescent="0.35">
      <c r="A71" s="49"/>
      <c r="B71" s="10" t="s">
        <v>80</v>
      </c>
      <c r="C71" s="24" t="s">
        <v>69</v>
      </c>
      <c r="D71" s="24" t="s">
        <v>32</v>
      </c>
      <c r="E71" s="47" t="s">
        <v>102</v>
      </c>
      <c r="F71" s="48">
        <v>6</v>
      </c>
      <c r="G71" s="39" t="s">
        <v>97</v>
      </c>
      <c r="H71" s="37" t="s">
        <v>139</v>
      </c>
    </row>
    <row r="72" spans="1:8" ht="12.75" customHeight="1" x14ac:dyDescent="0.35">
      <c r="A72" s="49"/>
      <c r="B72" s="10" t="s">
        <v>465</v>
      </c>
      <c r="C72" s="24" t="s">
        <v>871</v>
      </c>
      <c r="D72" s="24" t="s">
        <v>169</v>
      </c>
      <c r="E72" s="47" t="s">
        <v>102</v>
      </c>
      <c r="F72" s="48">
        <v>9</v>
      </c>
      <c r="G72" s="39" t="s">
        <v>97</v>
      </c>
      <c r="H72" s="37" t="s">
        <v>139</v>
      </c>
    </row>
    <row r="73" spans="1:8" ht="12.75" customHeight="1" x14ac:dyDescent="0.35">
      <c r="A73" s="49"/>
      <c r="B73" s="10" t="s">
        <v>228</v>
      </c>
      <c r="C73" s="24" t="s">
        <v>76</v>
      </c>
      <c r="D73" s="24" t="s">
        <v>48</v>
      </c>
      <c r="E73" s="47" t="s">
        <v>102</v>
      </c>
      <c r="F73" s="48">
        <v>9</v>
      </c>
      <c r="G73" s="39" t="s">
        <v>97</v>
      </c>
      <c r="H73" s="37" t="s">
        <v>139</v>
      </c>
    </row>
    <row r="74" spans="1:8" ht="12.75" customHeight="1" x14ac:dyDescent="0.35">
      <c r="A74" s="49"/>
      <c r="B74" s="10" t="s">
        <v>886</v>
      </c>
      <c r="C74" s="24" t="s">
        <v>69</v>
      </c>
      <c r="D74" s="24" t="s">
        <v>32</v>
      </c>
      <c r="E74" s="47" t="s">
        <v>102</v>
      </c>
      <c r="F74" s="48" t="s">
        <v>102</v>
      </c>
      <c r="G74" s="39" t="s">
        <v>97</v>
      </c>
      <c r="H74" s="37" t="s">
        <v>139</v>
      </c>
    </row>
    <row r="75" spans="1:8" ht="12.75" customHeight="1" x14ac:dyDescent="0.35">
      <c r="A75" s="49"/>
      <c r="B75" s="10" t="s">
        <v>1005</v>
      </c>
      <c r="C75" s="24" t="s">
        <v>953</v>
      </c>
      <c r="D75" s="24" t="s">
        <v>133</v>
      </c>
      <c r="E75" s="47" t="s">
        <v>102</v>
      </c>
      <c r="F75" s="48" t="s">
        <v>102</v>
      </c>
      <c r="G75" s="39" t="s">
        <v>97</v>
      </c>
      <c r="H75" s="37" t="s">
        <v>139</v>
      </c>
    </row>
    <row r="76" spans="1:8" ht="12.75" customHeight="1" x14ac:dyDescent="0.35">
      <c r="A76" s="49"/>
      <c r="B76" s="10" t="s">
        <v>1006</v>
      </c>
      <c r="C76" s="24" t="s">
        <v>953</v>
      </c>
      <c r="D76" s="24" t="s">
        <v>133</v>
      </c>
      <c r="E76" s="47" t="s">
        <v>102</v>
      </c>
      <c r="F76" s="48" t="s">
        <v>102</v>
      </c>
      <c r="G76" s="39" t="s">
        <v>97</v>
      </c>
      <c r="H76" s="37" t="s">
        <v>139</v>
      </c>
    </row>
    <row r="77" spans="1:8" ht="12.75" customHeight="1" x14ac:dyDescent="0.35">
      <c r="A77" s="49"/>
      <c r="B77" s="10" t="s">
        <v>1007</v>
      </c>
      <c r="C77" s="24" t="s">
        <v>86</v>
      </c>
      <c r="D77" s="24" t="s">
        <v>83</v>
      </c>
      <c r="E77" s="47" t="s">
        <v>102</v>
      </c>
      <c r="F77" s="48" t="s">
        <v>102</v>
      </c>
      <c r="G77" s="39" t="s">
        <v>97</v>
      </c>
      <c r="H77" s="37" t="s">
        <v>139</v>
      </c>
    </row>
    <row r="78" spans="1:8" ht="12.75" customHeight="1" x14ac:dyDescent="0.35">
      <c r="A78" s="49"/>
      <c r="B78" s="10" t="s">
        <v>1085</v>
      </c>
      <c r="C78" s="24" t="s">
        <v>86</v>
      </c>
      <c r="D78" s="24" t="s">
        <v>83</v>
      </c>
      <c r="E78" s="47" t="s">
        <v>102</v>
      </c>
      <c r="F78" s="48" t="s">
        <v>102</v>
      </c>
      <c r="G78" s="39" t="s">
        <v>97</v>
      </c>
      <c r="H78" s="37" t="s">
        <v>139</v>
      </c>
    </row>
    <row r="79" spans="1:8" ht="12.75" customHeight="1" x14ac:dyDescent="0.35">
      <c r="A79" s="49"/>
      <c r="B79" s="10" t="s">
        <v>1008</v>
      </c>
      <c r="C79" s="24" t="s">
        <v>73</v>
      </c>
      <c r="D79" s="24" t="s">
        <v>35</v>
      </c>
      <c r="E79" s="47" t="s">
        <v>102</v>
      </c>
      <c r="F79" s="48" t="s">
        <v>102</v>
      </c>
      <c r="G79" s="39" t="s">
        <v>97</v>
      </c>
      <c r="H79" s="37" t="s">
        <v>139</v>
      </c>
    </row>
    <row r="80" spans="1:8" ht="12.75" customHeight="1" x14ac:dyDescent="0.35">
      <c r="A80" s="49"/>
      <c r="B80" s="10" t="s">
        <v>1087</v>
      </c>
      <c r="C80" s="24" t="s">
        <v>73</v>
      </c>
      <c r="D80" s="24" t="s">
        <v>35</v>
      </c>
      <c r="E80" s="47" t="s">
        <v>102</v>
      </c>
      <c r="F80" s="48" t="s">
        <v>102</v>
      </c>
      <c r="G80" s="39" t="s">
        <v>97</v>
      </c>
      <c r="H80" s="37" t="s">
        <v>139</v>
      </c>
    </row>
    <row r="81" spans="1:8" ht="12.75" customHeight="1" x14ac:dyDescent="0.35">
      <c r="A81" s="49"/>
      <c r="B81" s="10" t="s">
        <v>1009</v>
      </c>
      <c r="C81" s="24" t="s">
        <v>977</v>
      </c>
      <c r="D81" s="24" t="s">
        <v>142</v>
      </c>
      <c r="E81" s="47" t="s">
        <v>102</v>
      </c>
      <c r="F81" s="48" t="s">
        <v>102</v>
      </c>
      <c r="G81" s="39" t="s">
        <v>97</v>
      </c>
      <c r="H81" s="37" t="s">
        <v>139</v>
      </c>
    </row>
    <row r="82" spans="1:8" ht="12.75" customHeight="1" x14ac:dyDescent="0.35">
      <c r="A82" s="49"/>
      <c r="B82" s="10" t="s">
        <v>1010</v>
      </c>
      <c r="C82" s="24" t="s">
        <v>977</v>
      </c>
      <c r="D82" s="24" t="s">
        <v>142</v>
      </c>
      <c r="E82" s="47" t="s">
        <v>102</v>
      </c>
      <c r="F82" s="48" t="s">
        <v>102</v>
      </c>
      <c r="G82" s="39" t="s">
        <v>97</v>
      </c>
      <c r="H82" s="37" t="s">
        <v>139</v>
      </c>
    </row>
    <row r="83" spans="1:8" ht="12.75" customHeight="1" x14ac:dyDescent="0.35">
      <c r="A83" s="49"/>
      <c r="B83" s="10" t="s">
        <v>1089</v>
      </c>
      <c r="C83" s="24" t="s">
        <v>977</v>
      </c>
      <c r="D83" s="24" t="s">
        <v>142</v>
      </c>
      <c r="E83" s="47" t="s">
        <v>102</v>
      </c>
      <c r="F83" s="48" t="s">
        <v>102</v>
      </c>
      <c r="G83" s="39" t="s">
        <v>97</v>
      </c>
      <c r="H83" s="37" t="s">
        <v>139</v>
      </c>
    </row>
    <row r="84" spans="1:8" ht="12.75" customHeight="1" x14ac:dyDescent="0.35">
      <c r="A84" s="49"/>
      <c r="B84" s="10" t="s">
        <v>1090</v>
      </c>
      <c r="C84" s="24" t="s">
        <v>977</v>
      </c>
      <c r="D84" s="24" t="s">
        <v>142</v>
      </c>
      <c r="E84" s="47" t="s">
        <v>102</v>
      </c>
      <c r="F84" s="48" t="s">
        <v>102</v>
      </c>
      <c r="G84" s="39" t="s">
        <v>97</v>
      </c>
      <c r="H84" s="37" t="s">
        <v>139</v>
      </c>
    </row>
    <row r="85" spans="1:8" ht="12.75" customHeight="1" x14ac:dyDescent="0.35">
      <c r="A85" s="49"/>
      <c r="B85" s="10" t="s">
        <v>890</v>
      </c>
      <c r="C85" s="24" t="s">
        <v>865</v>
      </c>
      <c r="D85" s="24" t="s">
        <v>141</v>
      </c>
      <c r="E85" s="47" t="s">
        <v>102</v>
      </c>
      <c r="F85" s="48" t="s">
        <v>102</v>
      </c>
      <c r="G85" s="39" t="s">
        <v>97</v>
      </c>
      <c r="H85" s="37" t="s">
        <v>139</v>
      </c>
    </row>
    <row r="86" spans="1:8" ht="12.75" customHeight="1" x14ac:dyDescent="0.35">
      <c r="A86" s="49"/>
      <c r="B86" s="10" t="s">
        <v>906</v>
      </c>
      <c r="C86" s="24" t="s">
        <v>830</v>
      </c>
      <c r="D86" s="24" t="s">
        <v>273</v>
      </c>
      <c r="E86" s="47" t="s">
        <v>102</v>
      </c>
      <c r="F86" s="48" t="s">
        <v>102</v>
      </c>
      <c r="G86" s="39" t="s">
        <v>97</v>
      </c>
      <c r="H86" s="37" t="s">
        <v>139</v>
      </c>
    </row>
    <row r="87" spans="1:8" ht="12.75" customHeight="1" x14ac:dyDescent="0.35">
      <c r="A87" s="49"/>
      <c r="B87" s="10" t="s">
        <v>907</v>
      </c>
      <c r="C87" s="24" t="s">
        <v>830</v>
      </c>
      <c r="D87" s="24" t="s">
        <v>273</v>
      </c>
      <c r="E87" s="47" t="s">
        <v>102</v>
      </c>
      <c r="F87" s="48" t="s">
        <v>102</v>
      </c>
      <c r="G87" s="39" t="s">
        <v>97</v>
      </c>
      <c r="H87" s="37" t="s">
        <v>139</v>
      </c>
    </row>
    <row r="88" spans="1:8" ht="12.75" customHeight="1" x14ac:dyDescent="0.35">
      <c r="A88" s="49"/>
      <c r="B88" s="10" t="s">
        <v>908</v>
      </c>
      <c r="C88" s="24" t="s">
        <v>830</v>
      </c>
      <c r="D88" s="24" t="s">
        <v>273</v>
      </c>
      <c r="E88" s="47" t="s">
        <v>102</v>
      </c>
      <c r="F88" s="48" t="s">
        <v>102</v>
      </c>
      <c r="G88" s="39" t="s">
        <v>97</v>
      </c>
      <c r="H88" s="37" t="s">
        <v>139</v>
      </c>
    </row>
    <row r="89" spans="1:8" ht="12.75" customHeight="1" x14ac:dyDescent="0.35">
      <c r="A89" s="49"/>
      <c r="B89" s="10" t="s">
        <v>909</v>
      </c>
      <c r="C89" s="24" t="s">
        <v>830</v>
      </c>
      <c r="D89" s="24" t="s">
        <v>273</v>
      </c>
      <c r="E89" s="47" t="s">
        <v>102</v>
      </c>
      <c r="F89" s="48" t="s">
        <v>102</v>
      </c>
      <c r="G89" s="39" t="s">
        <v>97</v>
      </c>
      <c r="H89" s="37" t="s">
        <v>139</v>
      </c>
    </row>
    <row r="90" spans="1:8" ht="12.75" customHeight="1" x14ac:dyDescent="0.35">
      <c r="A90" s="49"/>
      <c r="B90" s="69" t="s">
        <v>1253</v>
      </c>
      <c r="C90" s="27" t="s">
        <v>49</v>
      </c>
      <c r="D90" s="27" t="s">
        <v>49</v>
      </c>
      <c r="E90" s="47" t="s">
        <v>102</v>
      </c>
      <c r="F90" s="48" t="s">
        <v>102</v>
      </c>
      <c r="G90" s="39" t="s">
        <v>97</v>
      </c>
      <c r="H90" s="37" t="s">
        <v>139</v>
      </c>
    </row>
    <row r="91" spans="1:8" ht="12.75" customHeight="1" x14ac:dyDescent="0.35">
      <c r="A91" s="49"/>
      <c r="B91" s="69"/>
      <c r="C91" s="27"/>
      <c r="D91" s="27"/>
      <c r="E91" s="27"/>
      <c r="F91" s="27"/>
      <c r="G91" s="27"/>
      <c r="H91" s="27"/>
    </row>
    <row r="92" spans="1:8" ht="12.75" customHeight="1" x14ac:dyDescent="0.35">
      <c r="A92" s="49"/>
      <c r="B92" s="69"/>
      <c r="C92" s="27"/>
      <c r="D92" s="27"/>
      <c r="E92" s="27"/>
      <c r="F92" s="27"/>
      <c r="G92" s="27"/>
      <c r="H92" s="27"/>
    </row>
    <row r="93" spans="1:8" ht="12.75" customHeight="1" x14ac:dyDescent="0.35">
      <c r="A93" s="49"/>
      <c r="B93" s="69"/>
      <c r="C93" s="27"/>
      <c r="D93" s="27"/>
      <c r="E93" s="27"/>
      <c r="F93" s="27"/>
      <c r="G93" s="27"/>
      <c r="H93" s="27"/>
    </row>
    <row r="94" spans="1:8" ht="12.75" customHeight="1" x14ac:dyDescent="0.35">
      <c r="A94" s="49"/>
      <c r="B94" s="69"/>
      <c r="C94" s="27"/>
      <c r="D94" s="27"/>
      <c r="E94" s="27"/>
      <c r="F94" s="27"/>
      <c r="G94" s="27"/>
      <c r="H94" s="27"/>
    </row>
    <row r="95" spans="1:8" ht="12.75" customHeight="1" x14ac:dyDescent="0.35">
      <c r="A95" s="49"/>
      <c r="B95" s="69"/>
      <c r="C95" s="27"/>
      <c r="D95" s="27"/>
      <c r="E95" s="27"/>
      <c r="F95" s="27"/>
      <c r="G95" s="27"/>
      <c r="H95" s="27"/>
    </row>
    <row r="96" spans="1:8" ht="12.75" customHeight="1" x14ac:dyDescent="0.35">
      <c r="A96" s="49"/>
      <c r="B96" s="69"/>
      <c r="C96" s="27"/>
      <c r="D96" s="27"/>
      <c r="E96" s="27"/>
      <c r="F96" s="27"/>
      <c r="G96" s="27"/>
      <c r="H96" s="27"/>
    </row>
    <row r="97" spans="1:10" ht="12.75" customHeight="1" x14ac:dyDescent="0.35">
      <c r="A97" s="49"/>
      <c r="B97" s="69"/>
      <c r="C97" s="27"/>
      <c r="D97" s="27"/>
      <c r="E97" s="27"/>
      <c r="F97" s="27"/>
      <c r="G97" s="27"/>
      <c r="H97" s="27"/>
    </row>
    <row r="98" spans="1:10" ht="12.75" customHeight="1" x14ac:dyDescent="0.35">
      <c r="A98" s="49"/>
      <c r="B98" s="69"/>
      <c r="C98" s="27"/>
      <c r="D98" s="27"/>
      <c r="E98" s="27"/>
      <c r="F98" s="27"/>
      <c r="G98" s="27"/>
      <c r="H98" s="27"/>
      <c r="J98"/>
    </row>
    <row r="99" spans="1:10" ht="12.75" customHeight="1" x14ac:dyDescent="0.35">
      <c r="A99" s="49"/>
      <c r="B99" s="69"/>
      <c r="C99" s="27"/>
      <c r="D99" s="27"/>
      <c r="E99" s="27"/>
      <c r="F99" s="27"/>
      <c r="G99" s="27"/>
      <c r="H99" s="27"/>
      <c r="J99"/>
    </row>
    <row r="100" spans="1:10" ht="12.75" customHeight="1" x14ac:dyDescent="0.35">
      <c r="A100" s="49"/>
      <c r="B100" s="69"/>
      <c r="C100" s="27"/>
      <c r="D100" s="27"/>
      <c r="E100" s="27"/>
      <c r="F100" s="27"/>
      <c r="G100" s="27"/>
      <c r="H100" s="27"/>
      <c r="J100"/>
    </row>
    <row r="101" spans="1:10" ht="12.75" customHeight="1" x14ac:dyDescent="0.35">
      <c r="A101" s="49"/>
      <c r="B101" s="69"/>
      <c r="C101" s="27"/>
      <c r="D101" s="27"/>
      <c r="E101" s="27"/>
      <c r="F101" s="27"/>
      <c r="G101" s="27"/>
      <c r="H101" s="27"/>
      <c r="J101"/>
    </row>
    <row r="102" spans="1:10" ht="12.75" customHeight="1" x14ac:dyDescent="0.35">
      <c r="A102" s="49"/>
      <c r="B102" s="69"/>
      <c r="C102" s="27"/>
      <c r="D102" s="27"/>
      <c r="E102" s="27"/>
      <c r="F102" s="27"/>
      <c r="G102" s="27"/>
      <c r="H102" s="27"/>
      <c r="J102"/>
    </row>
    <row r="103" spans="1:10" ht="12.75" customHeight="1" x14ac:dyDescent="0.35">
      <c r="A103" s="49"/>
      <c r="B103" s="69"/>
      <c r="C103" s="27"/>
      <c r="D103" s="27"/>
      <c r="E103" s="27"/>
      <c r="F103" s="27"/>
      <c r="G103" s="27"/>
      <c r="H103" s="27"/>
      <c r="J103"/>
    </row>
    <row r="104" spans="1:10" ht="12.75" customHeight="1" x14ac:dyDescent="0.35">
      <c r="A104" s="49"/>
      <c r="B104" s="69"/>
      <c r="C104" s="27"/>
      <c r="D104" s="27"/>
      <c r="E104" s="27"/>
      <c r="F104" s="27"/>
      <c r="G104" s="27"/>
      <c r="H104" s="27"/>
      <c r="J104"/>
    </row>
    <row r="105" spans="1:10" ht="12.75" customHeight="1" x14ac:dyDescent="0.35">
      <c r="A105" s="49"/>
      <c r="B105" s="69"/>
      <c r="C105" s="27"/>
      <c r="D105" s="27"/>
      <c r="E105" s="27"/>
      <c r="F105" s="27"/>
      <c r="G105" s="27"/>
      <c r="H105" s="27"/>
      <c r="J105"/>
    </row>
    <row r="106" spans="1:10" ht="12.75" customHeight="1" x14ac:dyDescent="0.35">
      <c r="A106" s="49"/>
      <c r="B106" s="69"/>
      <c r="C106" s="27"/>
      <c r="D106" s="27"/>
      <c r="E106" s="27"/>
      <c r="F106" s="27"/>
      <c r="G106" s="27"/>
      <c r="H106" s="27"/>
      <c r="J106"/>
    </row>
    <row r="107" spans="1:10" ht="12.75" customHeight="1" x14ac:dyDescent="0.35">
      <c r="A107" s="49"/>
      <c r="B107" s="69"/>
      <c r="C107" s="27"/>
      <c r="D107" s="27"/>
      <c r="E107" s="27"/>
      <c r="F107" s="27"/>
      <c r="G107" s="27"/>
      <c r="H107" s="27"/>
      <c r="J107"/>
    </row>
    <row r="108" spans="1:10" ht="12.75" customHeight="1" x14ac:dyDescent="0.35">
      <c r="A108" s="49"/>
      <c r="B108" s="69"/>
      <c r="C108" s="27"/>
      <c r="D108" s="27"/>
      <c r="E108" s="27"/>
      <c r="F108" s="27"/>
      <c r="G108" s="27"/>
      <c r="H108" s="27"/>
      <c r="J108"/>
    </row>
    <row r="109" spans="1:10" ht="12.75" customHeight="1" x14ac:dyDescent="0.35">
      <c r="A109" s="49"/>
      <c r="B109" s="69"/>
      <c r="C109" s="27"/>
      <c r="D109" s="27"/>
      <c r="E109" s="27"/>
      <c r="F109" s="27"/>
      <c r="G109" s="27"/>
      <c r="H109" s="27"/>
      <c r="J109"/>
    </row>
    <row r="110" spans="1:10" ht="12.75" customHeight="1" x14ac:dyDescent="0.35">
      <c r="A110" s="49"/>
      <c r="B110" s="69"/>
      <c r="C110" s="27"/>
      <c r="D110" s="27"/>
      <c r="E110" s="27"/>
      <c r="F110" s="27"/>
      <c r="G110" s="27"/>
      <c r="H110" s="27"/>
      <c r="J110"/>
    </row>
    <row r="111" spans="1:10" ht="12.75" customHeight="1" x14ac:dyDescent="0.35">
      <c r="A111" s="49"/>
      <c r="B111" s="69"/>
      <c r="C111" s="27"/>
      <c r="D111" s="27"/>
      <c r="E111" s="27"/>
      <c r="F111" s="27"/>
      <c r="G111" s="27"/>
      <c r="H111" s="27"/>
      <c r="J111"/>
    </row>
    <row r="112" spans="1:10" ht="12.75" customHeight="1" x14ac:dyDescent="0.35">
      <c r="A112" s="49"/>
      <c r="B112" s="69"/>
      <c r="C112" s="27"/>
      <c r="D112" s="27"/>
      <c r="E112" s="27"/>
      <c r="F112" s="27"/>
      <c r="G112" s="27"/>
      <c r="H112" s="27"/>
      <c r="J112"/>
    </row>
    <row r="113" spans="1:10" ht="12.75" customHeight="1" x14ac:dyDescent="0.35">
      <c r="A113" s="49"/>
      <c r="B113" s="69"/>
      <c r="C113" s="27"/>
      <c r="D113" s="27"/>
      <c r="E113" s="27"/>
      <c r="F113" s="27"/>
      <c r="G113" s="27"/>
      <c r="H113" s="27"/>
      <c r="J113"/>
    </row>
    <row r="114" spans="1:10" ht="12.75" customHeight="1" x14ac:dyDescent="0.35">
      <c r="A114" s="49"/>
      <c r="B114" s="69"/>
      <c r="C114" s="27"/>
      <c r="D114" s="27"/>
      <c r="E114" s="27"/>
      <c r="F114" s="27"/>
      <c r="G114" s="27"/>
      <c r="H114" s="27"/>
      <c r="J114"/>
    </row>
    <row r="115" spans="1:10" ht="12.75" customHeight="1" x14ac:dyDescent="0.35">
      <c r="A115" s="49"/>
      <c r="B115" s="69"/>
      <c r="C115" s="27"/>
      <c r="D115" s="27"/>
      <c r="E115" s="27"/>
      <c r="F115" s="27"/>
      <c r="G115" s="27"/>
      <c r="H115" s="27"/>
      <c r="J115"/>
    </row>
    <row r="116" spans="1:10" ht="12.75" customHeight="1" x14ac:dyDescent="0.35">
      <c r="A116" s="49"/>
      <c r="B116" s="69"/>
      <c r="C116" s="27"/>
      <c r="D116" s="27"/>
      <c r="E116" s="27"/>
      <c r="F116" s="27"/>
      <c r="G116" s="27"/>
      <c r="H116" s="27"/>
      <c r="J116"/>
    </row>
    <row r="117" spans="1:10" ht="12.75" customHeight="1" x14ac:dyDescent="0.35">
      <c r="A117" s="49"/>
      <c r="B117" s="69"/>
      <c r="C117" s="27"/>
      <c r="D117" s="27"/>
      <c r="E117" s="27"/>
      <c r="F117" s="27"/>
      <c r="G117" s="27"/>
      <c r="H117" s="27"/>
      <c r="J117"/>
    </row>
    <row r="118" spans="1:10" ht="12.75" customHeight="1" x14ac:dyDescent="0.35">
      <c r="A118" s="49"/>
      <c r="B118" s="69"/>
      <c r="C118" s="27"/>
      <c r="D118" s="27"/>
      <c r="E118" s="27"/>
      <c r="F118" s="27"/>
      <c r="G118" s="27"/>
      <c r="H118" s="27"/>
      <c r="J118"/>
    </row>
    <row r="119" spans="1:10" ht="12.75" customHeight="1" x14ac:dyDescent="0.35">
      <c r="A119" s="49"/>
      <c r="B119" s="69"/>
      <c r="C119" s="27"/>
      <c r="D119" s="27"/>
      <c r="E119" s="27"/>
      <c r="F119" s="27"/>
      <c r="G119" s="27"/>
      <c r="H119" s="27"/>
      <c r="J119"/>
    </row>
    <row r="120" spans="1:10" ht="12.75" customHeight="1" x14ac:dyDescent="0.35">
      <c r="A120" s="49"/>
      <c r="B120" s="69"/>
      <c r="C120" s="27"/>
      <c r="D120" s="27"/>
      <c r="E120" s="27"/>
      <c r="F120" s="27"/>
      <c r="G120" s="27"/>
      <c r="H120" s="27"/>
      <c r="J120"/>
    </row>
    <row r="121" spans="1:10" ht="12.75" customHeight="1" x14ac:dyDescent="0.35">
      <c r="A121" s="49"/>
      <c r="B121" s="69"/>
      <c r="C121" s="27"/>
      <c r="D121" s="27"/>
      <c r="E121" s="27"/>
      <c r="F121" s="27"/>
      <c r="G121" s="27"/>
      <c r="H121" s="27"/>
      <c r="J121"/>
    </row>
    <row r="122" spans="1:10" ht="12.75" customHeight="1" x14ac:dyDescent="0.35">
      <c r="A122" s="49"/>
      <c r="B122" s="214"/>
      <c r="C122"/>
      <c r="D122"/>
      <c r="E122"/>
      <c r="F122"/>
      <c r="G122"/>
      <c r="H122"/>
      <c r="J122"/>
    </row>
    <row r="123" spans="1:10" ht="12.75" customHeight="1" x14ac:dyDescent="0.35">
      <c r="A123" s="49"/>
      <c r="B123" s="214"/>
      <c r="C123"/>
      <c r="D123"/>
      <c r="E123"/>
      <c r="F123"/>
      <c r="G123"/>
      <c r="H123"/>
      <c r="J123"/>
    </row>
    <row r="124" spans="1:10" ht="12.75" customHeight="1" x14ac:dyDescent="0.35">
      <c r="A124" s="49"/>
      <c r="B124" s="214"/>
      <c r="C124"/>
      <c r="D124"/>
      <c r="E124"/>
      <c r="F124"/>
      <c r="G124"/>
      <c r="H124"/>
      <c r="J124"/>
    </row>
    <row r="125" spans="1:10" ht="12.75" customHeight="1" x14ac:dyDescent="0.35">
      <c r="A125" s="49"/>
      <c r="B125" s="214"/>
      <c r="C125"/>
      <c r="D125"/>
      <c r="E125"/>
      <c r="F125"/>
      <c r="G125"/>
      <c r="H125"/>
      <c r="J125"/>
    </row>
    <row r="126" spans="1:10" ht="12.75" customHeight="1" x14ac:dyDescent="0.35">
      <c r="A126" s="49"/>
      <c r="B126" s="214"/>
      <c r="C126"/>
      <c r="D126"/>
      <c r="E126"/>
      <c r="F126"/>
      <c r="G126"/>
      <c r="H126"/>
      <c r="J126"/>
    </row>
    <row r="127" spans="1:10" ht="12.75" customHeight="1" x14ac:dyDescent="0.35">
      <c r="A127" s="49"/>
      <c r="B127" s="214"/>
      <c r="C127"/>
      <c r="D127"/>
      <c r="E127"/>
      <c r="F127"/>
      <c r="G127"/>
      <c r="H127"/>
      <c r="J127"/>
    </row>
    <row r="128" spans="1:10" ht="12.75" customHeight="1" x14ac:dyDescent="0.35">
      <c r="A128" s="49"/>
      <c r="B128" s="214"/>
      <c r="C128"/>
      <c r="D128"/>
      <c r="E128"/>
      <c r="F128"/>
      <c r="G128"/>
      <c r="H128"/>
      <c r="J128"/>
    </row>
    <row r="129" spans="1:17" ht="12.75" customHeight="1" x14ac:dyDescent="0.35">
      <c r="A129" s="49"/>
      <c r="B129" s="214"/>
      <c r="C129"/>
      <c r="D129"/>
      <c r="E129"/>
      <c r="F129"/>
      <c r="G129"/>
      <c r="H129"/>
      <c r="J129"/>
    </row>
    <row r="130" spans="1:17" ht="12.75" customHeight="1" x14ac:dyDescent="0.35">
      <c r="A130" s="49"/>
      <c r="B130" s="214"/>
      <c r="C130"/>
      <c r="D130"/>
      <c r="E130"/>
      <c r="F130"/>
      <c r="G130"/>
      <c r="H130"/>
      <c r="J130"/>
    </row>
    <row r="131" spans="1:17" ht="12.75" customHeight="1" x14ac:dyDescent="0.35">
      <c r="A131" s="49"/>
      <c r="B131" s="214"/>
      <c r="C131"/>
      <c r="D131"/>
      <c r="E131"/>
      <c r="F131"/>
      <c r="G131"/>
      <c r="H131"/>
      <c r="J131"/>
    </row>
    <row r="132" spans="1:17" ht="12.75" customHeight="1" x14ac:dyDescent="0.35">
      <c r="A132" s="49"/>
      <c r="B132" s="214"/>
      <c r="C132"/>
      <c r="D132"/>
      <c r="E132"/>
      <c r="F132"/>
      <c r="G132"/>
      <c r="H132"/>
      <c r="J132"/>
    </row>
    <row r="133" spans="1:17" ht="12.75" customHeight="1" x14ac:dyDescent="0.35">
      <c r="A133" s="49"/>
      <c r="B133" s="214"/>
      <c r="C133"/>
      <c r="D133"/>
      <c r="E133"/>
      <c r="F133"/>
      <c r="G133"/>
      <c r="H133"/>
      <c r="J133"/>
    </row>
    <row r="134" spans="1:17" ht="12.75" customHeight="1" x14ac:dyDescent="0.35">
      <c r="A134" s="49"/>
      <c r="B134" s="214"/>
      <c r="C134"/>
      <c r="D134"/>
      <c r="E134"/>
      <c r="F134"/>
      <c r="G134"/>
      <c r="H134"/>
      <c r="J134"/>
    </row>
    <row r="135" spans="1:17" ht="12.75" customHeight="1" x14ac:dyDescent="0.35">
      <c r="A135" s="49"/>
      <c r="B135" s="214"/>
      <c r="C135"/>
      <c r="D135"/>
      <c r="E135"/>
      <c r="F135"/>
      <c r="G135"/>
      <c r="H135"/>
      <c r="J135"/>
    </row>
    <row r="136" spans="1:17" ht="12.75" customHeight="1" x14ac:dyDescent="0.35">
      <c r="A136" s="49"/>
      <c r="B136" s="214"/>
      <c r="C136"/>
      <c r="D136"/>
      <c r="E136"/>
      <c r="F136"/>
      <c r="G136"/>
      <c r="H136"/>
      <c r="J136"/>
    </row>
    <row r="137" spans="1:17" ht="12.75" customHeight="1" x14ac:dyDescent="0.35">
      <c r="A137" s="49"/>
      <c r="B137" s="214"/>
      <c r="C137"/>
      <c r="D137"/>
      <c r="E137"/>
      <c r="F137"/>
      <c r="G137"/>
      <c r="H137"/>
      <c r="J137"/>
    </row>
    <row r="138" spans="1:17" ht="12.75" customHeight="1" x14ac:dyDescent="0.35">
      <c r="A138" s="49"/>
      <c r="B138" s="214"/>
      <c r="C138"/>
      <c r="D138"/>
      <c r="E138"/>
      <c r="F138"/>
      <c r="G138"/>
      <c r="H138"/>
      <c r="J138"/>
    </row>
    <row r="139" spans="1:17" ht="12.75" customHeight="1" x14ac:dyDescent="0.35">
      <c r="A139" s="49"/>
      <c r="B139" s="214"/>
      <c r="C139"/>
      <c r="D139"/>
      <c r="E139"/>
      <c r="F139"/>
      <c r="G139"/>
      <c r="H139"/>
      <c r="J139"/>
    </row>
    <row r="140" spans="1:17" ht="12.75" customHeight="1" x14ac:dyDescent="0.35">
      <c r="A140" s="49"/>
      <c r="B140" s="214"/>
      <c r="C140"/>
      <c r="D140"/>
      <c r="E140"/>
      <c r="F140"/>
      <c r="G140"/>
      <c r="H140"/>
      <c r="J140"/>
    </row>
    <row r="141" spans="1:17" ht="12.75" customHeight="1" x14ac:dyDescent="0.35">
      <c r="A141" s="49"/>
      <c r="B141" s="214"/>
      <c r="C141"/>
      <c r="D141"/>
      <c r="E141"/>
      <c r="F141"/>
      <c r="G141"/>
      <c r="H141"/>
      <c r="J141"/>
    </row>
    <row r="142" spans="1:17" ht="12.75" customHeight="1" x14ac:dyDescent="0.35">
      <c r="A142" s="49"/>
      <c r="B142" s="214"/>
      <c r="C142"/>
      <c r="D142"/>
      <c r="E142"/>
      <c r="F142"/>
      <c r="G142"/>
      <c r="H142"/>
      <c r="J142"/>
    </row>
    <row r="143" spans="1:17" ht="12.75" customHeight="1" x14ac:dyDescent="0.35">
      <c r="A143" s="49"/>
      <c r="B143" s="214"/>
      <c r="C143"/>
      <c r="D143"/>
      <c r="E143"/>
      <c r="F143"/>
      <c r="G143"/>
      <c r="H143"/>
      <c r="J143"/>
    </row>
    <row r="144" spans="1:17" ht="12.75" customHeight="1" x14ac:dyDescent="0.35">
      <c r="A144" s="49"/>
      <c r="B144" s="214"/>
      <c r="C144"/>
      <c r="D144"/>
      <c r="E144"/>
      <c r="F144"/>
      <c r="G144"/>
      <c r="H144"/>
      <c r="J144"/>
      <c r="K144"/>
      <c r="L144"/>
      <c r="M144"/>
      <c r="N144"/>
      <c r="O144"/>
      <c r="P144"/>
      <c r="Q144"/>
    </row>
    <row r="145" spans="1:17" ht="12.75" customHeight="1" x14ac:dyDescent="0.35">
      <c r="A145" s="49"/>
      <c r="B145" s="214"/>
      <c r="C145"/>
      <c r="D145"/>
      <c r="E145"/>
      <c r="F145"/>
      <c r="G145"/>
      <c r="H145"/>
      <c r="J145"/>
      <c r="K145"/>
      <c r="L145"/>
      <c r="M145"/>
      <c r="N145"/>
      <c r="O145"/>
      <c r="P145"/>
      <c r="Q145"/>
    </row>
    <row r="146" spans="1:17" ht="12.75" customHeight="1" x14ac:dyDescent="0.35">
      <c r="A146" s="49"/>
      <c r="B146" s="214"/>
      <c r="C146"/>
      <c r="D146"/>
      <c r="E146"/>
      <c r="F146"/>
      <c r="G146"/>
      <c r="H146"/>
      <c r="J146"/>
      <c r="K146"/>
      <c r="L146"/>
      <c r="M146"/>
      <c r="N146"/>
      <c r="O146"/>
      <c r="P146"/>
      <c r="Q146"/>
    </row>
    <row r="147" spans="1:17" ht="12.75" customHeight="1" x14ac:dyDescent="0.35">
      <c r="A147" s="49"/>
      <c r="B147" s="214"/>
      <c r="C147"/>
      <c r="D147"/>
      <c r="E147"/>
      <c r="F147"/>
      <c r="G147"/>
      <c r="H147"/>
      <c r="J147"/>
      <c r="K147"/>
      <c r="L147"/>
      <c r="M147"/>
      <c r="N147"/>
      <c r="O147"/>
      <c r="P147"/>
      <c r="Q147"/>
    </row>
    <row r="148" spans="1:17" ht="12.75" customHeight="1" x14ac:dyDescent="0.35">
      <c r="A148" s="49"/>
      <c r="B148" s="214"/>
      <c r="C148"/>
      <c r="D148"/>
      <c r="E148"/>
      <c r="F148"/>
      <c r="G148"/>
      <c r="H148"/>
      <c r="J148"/>
      <c r="K148"/>
      <c r="L148"/>
      <c r="M148"/>
      <c r="N148"/>
      <c r="O148"/>
      <c r="P148"/>
      <c r="Q148"/>
    </row>
    <row r="149" spans="1:17" ht="12.75" customHeight="1" x14ac:dyDescent="0.35">
      <c r="A149" s="49"/>
      <c r="B149" s="214"/>
      <c r="C149"/>
      <c r="D149"/>
      <c r="E149"/>
      <c r="F149"/>
      <c r="G149"/>
      <c r="H149"/>
      <c r="J149"/>
      <c r="K149"/>
      <c r="L149"/>
      <c r="M149"/>
      <c r="N149"/>
      <c r="O149"/>
      <c r="P149"/>
      <c r="Q149"/>
    </row>
    <row r="150" spans="1:17" ht="12.75" customHeight="1" x14ac:dyDescent="0.35">
      <c r="A150" s="49"/>
      <c r="B150" s="214"/>
      <c r="C150"/>
      <c r="D150"/>
      <c r="E150"/>
      <c r="F150"/>
      <c r="G150"/>
      <c r="H150"/>
      <c r="J150"/>
      <c r="K150"/>
      <c r="L150"/>
      <c r="M150"/>
      <c r="N150"/>
      <c r="O150"/>
      <c r="P150"/>
      <c r="Q150"/>
    </row>
    <row r="151" spans="1:17" ht="12.75" customHeight="1" x14ac:dyDescent="0.35">
      <c r="A151" s="49"/>
      <c r="B151" s="214"/>
      <c r="C151"/>
      <c r="D151"/>
      <c r="E151" s="213"/>
      <c r="F151" s="213"/>
      <c r="G151"/>
      <c r="H151"/>
      <c r="J151"/>
      <c r="K151"/>
      <c r="L151"/>
      <c r="M151"/>
      <c r="N151"/>
      <c r="O151"/>
      <c r="P151"/>
      <c r="Q151"/>
    </row>
    <row r="152" spans="1:17" ht="12.75" customHeight="1" x14ac:dyDescent="0.35">
      <c r="A152" s="49"/>
      <c r="B152" s="214"/>
      <c r="C152"/>
      <c r="D152"/>
      <c r="E152" s="213"/>
      <c r="F152" s="213"/>
      <c r="G152"/>
      <c r="H152"/>
      <c r="J152"/>
      <c r="K152"/>
      <c r="L152"/>
      <c r="M152"/>
      <c r="N152"/>
      <c r="O152"/>
      <c r="P152"/>
      <c r="Q152"/>
    </row>
    <row r="153" spans="1:17" ht="12.75" customHeight="1" x14ac:dyDescent="0.35">
      <c r="A153" s="49"/>
      <c r="B153" s="214"/>
      <c r="C153"/>
      <c r="D153"/>
      <c r="E153" s="213"/>
      <c r="F153" s="213"/>
      <c r="G153"/>
      <c r="H153"/>
      <c r="J153"/>
      <c r="K153"/>
      <c r="L153"/>
      <c r="M153"/>
      <c r="N153"/>
      <c r="O153"/>
      <c r="P153"/>
      <c r="Q153"/>
    </row>
    <row r="154" spans="1:17" ht="12.75" customHeight="1" x14ac:dyDescent="0.35">
      <c r="A154" s="49"/>
      <c r="B154" s="214"/>
      <c r="C154"/>
      <c r="D154"/>
      <c r="E154" s="213"/>
      <c r="F154" s="213"/>
      <c r="G154"/>
      <c r="H154"/>
      <c r="J154"/>
      <c r="K154"/>
      <c r="L154"/>
      <c r="M154"/>
      <c r="N154"/>
      <c r="O154"/>
      <c r="P154"/>
      <c r="Q154"/>
    </row>
    <row r="155" spans="1:17" ht="12.75" customHeight="1" x14ac:dyDescent="0.35">
      <c r="A155" s="49"/>
      <c r="B155" s="214"/>
      <c r="C155"/>
      <c r="D155"/>
      <c r="E155" s="213"/>
      <c r="F155" s="213"/>
      <c r="G155"/>
      <c r="H155"/>
      <c r="J155"/>
      <c r="K155"/>
      <c r="L155"/>
      <c r="M155"/>
      <c r="N155"/>
      <c r="O155"/>
      <c r="P155"/>
      <c r="Q155"/>
    </row>
    <row r="156" spans="1:17" ht="12.75" customHeight="1" x14ac:dyDescent="0.35">
      <c r="A156" s="49"/>
      <c r="B156" s="214"/>
      <c r="C156"/>
      <c r="D156"/>
      <c r="E156" s="213"/>
      <c r="F156" s="213"/>
      <c r="G156"/>
      <c r="H156"/>
      <c r="J156"/>
      <c r="K156"/>
      <c r="L156"/>
      <c r="M156"/>
      <c r="N156"/>
      <c r="O156"/>
      <c r="P156"/>
      <c r="Q156"/>
    </row>
    <row r="157" spans="1:17" ht="12.75" customHeight="1" x14ac:dyDescent="0.35">
      <c r="A157" s="49"/>
      <c r="B157" s="214"/>
      <c r="C157"/>
      <c r="D157"/>
      <c r="E157" s="213"/>
      <c r="F157" s="213"/>
      <c r="G157"/>
      <c r="H157"/>
      <c r="J157"/>
      <c r="K157"/>
      <c r="L157"/>
      <c r="M157"/>
      <c r="N157"/>
      <c r="O157"/>
      <c r="P157"/>
      <c r="Q157"/>
    </row>
    <row r="158" spans="1:17" ht="12.75" customHeight="1" x14ac:dyDescent="0.35">
      <c r="A158" s="49"/>
      <c r="B158" s="214"/>
      <c r="C158"/>
      <c r="D158"/>
      <c r="E158" s="213"/>
      <c r="F158" s="213"/>
      <c r="G158"/>
      <c r="H158"/>
      <c r="J158"/>
      <c r="K158"/>
      <c r="L158"/>
      <c r="M158"/>
      <c r="N158"/>
      <c r="O158"/>
      <c r="P158"/>
      <c r="Q158"/>
    </row>
    <row r="159" spans="1:17" ht="12.75" customHeight="1" x14ac:dyDescent="0.35">
      <c r="A159" s="49"/>
      <c r="B159" s="214"/>
      <c r="C159"/>
      <c r="D159"/>
      <c r="E159" s="213"/>
      <c r="F159" s="213"/>
      <c r="G159"/>
      <c r="H159"/>
      <c r="J159"/>
      <c r="K159"/>
      <c r="L159"/>
      <c r="M159"/>
      <c r="N159"/>
      <c r="O159"/>
      <c r="P159"/>
      <c r="Q159"/>
    </row>
    <row r="160" spans="1:17" ht="12.75" customHeight="1" x14ac:dyDescent="0.35">
      <c r="A160" s="49"/>
      <c r="B160" s="214"/>
      <c r="C160"/>
      <c r="D160"/>
      <c r="E160" s="213"/>
      <c r="F160" s="213"/>
      <c r="G160"/>
      <c r="H160"/>
      <c r="J160"/>
      <c r="K160"/>
      <c r="L160"/>
      <c r="M160"/>
      <c r="N160"/>
      <c r="O160"/>
      <c r="P160"/>
      <c r="Q160"/>
    </row>
    <row r="161" spans="1:17" ht="12.75" customHeight="1" x14ac:dyDescent="0.35">
      <c r="B161" s="214"/>
      <c r="C161"/>
      <c r="D161"/>
      <c r="E161" s="213"/>
      <c r="F161" s="213"/>
      <c r="G161"/>
      <c r="H161"/>
      <c r="J161"/>
      <c r="K161"/>
      <c r="L161"/>
      <c r="M161"/>
      <c r="N161"/>
      <c r="O161"/>
      <c r="P161"/>
      <c r="Q161"/>
    </row>
    <row r="162" spans="1:17" ht="12.75" customHeight="1" x14ac:dyDescent="0.35">
      <c r="A162" s="49"/>
      <c r="B162" s="214"/>
      <c r="C162"/>
      <c r="D162"/>
      <c r="E162" s="213"/>
      <c r="F162" s="213"/>
      <c r="G162"/>
      <c r="H162"/>
      <c r="J162"/>
      <c r="K162"/>
      <c r="L162"/>
      <c r="M162"/>
      <c r="N162"/>
      <c r="O162"/>
      <c r="P162"/>
      <c r="Q162"/>
    </row>
    <row r="163" spans="1:17" ht="12.75" customHeight="1" x14ac:dyDescent="0.35">
      <c r="A163" s="49"/>
      <c r="B163" s="214"/>
      <c r="C163"/>
      <c r="D163"/>
      <c r="E163" s="213"/>
      <c r="F163" s="213"/>
      <c r="G163"/>
      <c r="H163"/>
      <c r="J163"/>
      <c r="K163"/>
      <c r="L163"/>
      <c r="M163"/>
      <c r="N163"/>
      <c r="O163"/>
      <c r="P163"/>
      <c r="Q163"/>
    </row>
    <row r="164" spans="1:17" ht="12.75" customHeight="1" x14ac:dyDescent="0.35">
      <c r="A164" s="49"/>
      <c r="B164" s="214"/>
      <c r="C164"/>
      <c r="D164"/>
      <c r="E164" s="213"/>
      <c r="F164" s="213"/>
      <c r="G164"/>
      <c r="H164"/>
      <c r="J164"/>
      <c r="K164"/>
      <c r="L164"/>
      <c r="M164"/>
      <c r="N164"/>
      <c r="O164"/>
      <c r="P164"/>
      <c r="Q164"/>
    </row>
    <row r="165" spans="1:17" ht="12.75" customHeight="1" x14ac:dyDescent="0.35">
      <c r="A165" s="49"/>
      <c r="B165" s="214"/>
      <c r="C165"/>
      <c r="D165"/>
      <c r="E165" s="213"/>
      <c r="F165" s="213"/>
      <c r="G165"/>
      <c r="H165"/>
      <c r="J165"/>
      <c r="K165"/>
      <c r="L165"/>
      <c r="M165"/>
      <c r="N165"/>
      <c r="O165"/>
      <c r="P165"/>
      <c r="Q165"/>
    </row>
    <row r="166" spans="1:17" ht="12.75" customHeight="1" x14ac:dyDescent="0.35">
      <c r="A166" s="49"/>
      <c r="B166" s="214"/>
      <c r="C166"/>
      <c r="D166"/>
      <c r="E166" s="213"/>
      <c r="F166" s="213"/>
      <c r="G166"/>
      <c r="H166"/>
      <c r="J166"/>
      <c r="K166"/>
      <c r="L166"/>
      <c r="M166"/>
      <c r="N166"/>
      <c r="O166"/>
      <c r="P166"/>
      <c r="Q166"/>
    </row>
    <row r="167" spans="1:17" ht="12.75" customHeight="1" x14ac:dyDescent="0.35">
      <c r="A167" s="49"/>
      <c r="B167" s="214"/>
      <c r="C167"/>
      <c r="D167"/>
      <c r="E167" s="213"/>
      <c r="F167" s="213"/>
      <c r="G167"/>
      <c r="H167"/>
      <c r="J167"/>
      <c r="K167"/>
      <c r="L167"/>
      <c r="M167"/>
      <c r="N167"/>
      <c r="O167"/>
      <c r="P167"/>
      <c r="Q167"/>
    </row>
    <row r="168" spans="1:17" ht="12.75" customHeight="1" x14ac:dyDescent="0.35">
      <c r="A168" s="49"/>
      <c r="B168" s="214"/>
      <c r="C168"/>
      <c r="D168"/>
      <c r="E168" s="213"/>
      <c r="F168" s="213"/>
      <c r="G168"/>
      <c r="H168"/>
      <c r="J168"/>
      <c r="K168"/>
      <c r="L168"/>
      <c r="M168"/>
      <c r="N168"/>
      <c r="O168"/>
      <c r="P168"/>
      <c r="Q168"/>
    </row>
    <row r="169" spans="1:17" ht="12.75" customHeight="1" x14ac:dyDescent="0.35">
      <c r="A169" s="49"/>
      <c r="B169" s="214"/>
      <c r="C169"/>
      <c r="D169"/>
      <c r="E169" s="213"/>
      <c r="F169" s="213"/>
      <c r="G169"/>
      <c r="H169"/>
      <c r="J169"/>
      <c r="K169"/>
      <c r="L169"/>
      <c r="M169"/>
      <c r="N169"/>
      <c r="O169"/>
      <c r="P169"/>
      <c r="Q169"/>
    </row>
    <row r="170" spans="1:17" ht="12.75" customHeight="1" x14ac:dyDescent="0.35">
      <c r="B170" s="214"/>
      <c r="C170"/>
      <c r="D170"/>
      <c r="E170" s="213"/>
      <c r="F170" s="213"/>
      <c r="G170"/>
      <c r="H170"/>
      <c r="J170"/>
      <c r="K170"/>
      <c r="L170"/>
      <c r="M170"/>
      <c r="N170"/>
      <c r="O170"/>
      <c r="P170"/>
      <c r="Q170"/>
    </row>
    <row r="171" spans="1:17" ht="12.75" customHeight="1" x14ac:dyDescent="0.35">
      <c r="B171" s="214"/>
      <c r="C171"/>
      <c r="D171"/>
      <c r="E171" s="213"/>
      <c r="F171" s="213"/>
      <c r="G171"/>
      <c r="H171"/>
      <c r="J171"/>
      <c r="K171"/>
      <c r="L171"/>
      <c r="M171"/>
      <c r="N171"/>
      <c r="O171"/>
      <c r="P171"/>
      <c r="Q171"/>
    </row>
    <row r="172" spans="1:17" ht="12.75" customHeight="1" x14ac:dyDescent="0.35">
      <c r="B172" s="214"/>
      <c r="C172"/>
      <c r="D172"/>
      <c r="E172" s="213"/>
      <c r="F172" s="213"/>
      <c r="G172"/>
      <c r="H172"/>
      <c r="J172"/>
      <c r="K172"/>
      <c r="L172"/>
      <c r="M172"/>
      <c r="N172"/>
      <c r="O172"/>
      <c r="P172"/>
      <c r="Q172"/>
    </row>
    <row r="173" spans="1:17" ht="12.75" customHeight="1" x14ac:dyDescent="0.35">
      <c r="B173" s="214"/>
      <c r="C173"/>
      <c r="D173"/>
      <c r="E173" s="213"/>
      <c r="F173" s="213"/>
      <c r="G173"/>
      <c r="H173"/>
      <c r="J173"/>
      <c r="K173"/>
      <c r="L173"/>
      <c r="M173"/>
      <c r="N173"/>
      <c r="O173"/>
      <c r="P173"/>
      <c r="Q173"/>
    </row>
    <row r="174" spans="1:17" ht="12.75" customHeight="1" x14ac:dyDescent="0.35">
      <c r="B174" s="214"/>
      <c r="C174"/>
      <c r="D174"/>
      <c r="E174" s="213"/>
      <c r="F174" s="213"/>
      <c r="G174"/>
      <c r="H174"/>
      <c r="J174"/>
      <c r="K174"/>
      <c r="L174"/>
      <c r="M174"/>
      <c r="N174"/>
      <c r="O174"/>
      <c r="P174"/>
      <c r="Q174"/>
    </row>
    <row r="175" spans="1:17" ht="12.75" customHeight="1" x14ac:dyDescent="0.35">
      <c r="B175" s="214"/>
      <c r="C175"/>
      <c r="D175"/>
      <c r="E175" s="213"/>
      <c r="F175" s="213"/>
      <c r="G175"/>
      <c r="H175"/>
      <c r="J175"/>
      <c r="K175"/>
      <c r="L175"/>
      <c r="M175"/>
      <c r="N175"/>
      <c r="O175"/>
      <c r="P175"/>
      <c r="Q175"/>
    </row>
    <row r="176" spans="1:17" ht="12.75" customHeight="1" x14ac:dyDescent="0.35">
      <c r="B176" s="214"/>
      <c r="C176"/>
      <c r="D176"/>
      <c r="E176" s="213"/>
      <c r="F176" s="213"/>
      <c r="G176"/>
      <c r="H176"/>
      <c r="J176"/>
      <c r="K176"/>
      <c r="L176"/>
      <c r="M176"/>
      <c r="N176"/>
      <c r="O176"/>
      <c r="P176"/>
      <c r="Q176"/>
    </row>
    <row r="177" spans="2:17" ht="12.75" customHeight="1" x14ac:dyDescent="0.35">
      <c r="B177" s="214"/>
      <c r="C177"/>
      <c r="D177"/>
      <c r="E177" s="213"/>
      <c r="F177" s="213"/>
      <c r="G177"/>
      <c r="H177"/>
      <c r="J177"/>
      <c r="K177"/>
      <c r="L177"/>
      <c r="M177"/>
      <c r="N177"/>
      <c r="O177"/>
      <c r="P177"/>
      <c r="Q177"/>
    </row>
    <row r="178" spans="2:17" ht="12.75" customHeight="1" x14ac:dyDescent="0.35">
      <c r="B178" s="214"/>
      <c r="C178"/>
      <c r="D178"/>
      <c r="E178" s="213"/>
      <c r="F178" s="213"/>
      <c r="G178"/>
      <c r="H178"/>
      <c r="J178"/>
      <c r="K178"/>
      <c r="L178"/>
      <c r="M178"/>
      <c r="N178"/>
      <c r="O178"/>
      <c r="P178"/>
      <c r="Q178"/>
    </row>
    <row r="179" spans="2:17" ht="12.75" customHeight="1" x14ac:dyDescent="0.35">
      <c r="B179" s="214"/>
      <c r="C179"/>
      <c r="D179"/>
      <c r="E179" s="213"/>
      <c r="F179" s="213"/>
      <c r="G179"/>
      <c r="H179"/>
      <c r="J179"/>
      <c r="K179"/>
      <c r="L179"/>
      <c r="M179"/>
      <c r="N179"/>
      <c r="O179"/>
      <c r="P179"/>
      <c r="Q179"/>
    </row>
    <row r="180" spans="2:17" ht="12.75" customHeight="1" x14ac:dyDescent="0.35">
      <c r="B180" s="214"/>
      <c r="C180"/>
      <c r="D180"/>
      <c r="E180" s="213"/>
      <c r="F180" s="213"/>
      <c r="G180"/>
      <c r="H180"/>
      <c r="J180"/>
      <c r="K180"/>
      <c r="L180"/>
      <c r="M180"/>
      <c r="N180"/>
      <c r="O180"/>
      <c r="P180"/>
      <c r="Q180"/>
    </row>
    <row r="181" spans="2:17" ht="12.75" customHeight="1" x14ac:dyDescent="0.35">
      <c r="B181" s="214"/>
      <c r="C181"/>
      <c r="D181"/>
      <c r="E181" s="213"/>
      <c r="F181" s="213"/>
      <c r="G181"/>
      <c r="H181"/>
      <c r="J181"/>
      <c r="K181"/>
      <c r="L181"/>
      <c r="M181"/>
      <c r="N181"/>
      <c r="O181"/>
      <c r="P181"/>
      <c r="Q181"/>
    </row>
    <row r="182" spans="2:17" ht="12.75" customHeight="1" x14ac:dyDescent="0.35">
      <c r="B182" s="214"/>
      <c r="C182"/>
      <c r="D182"/>
      <c r="E182" s="213"/>
      <c r="F182" s="213"/>
      <c r="G182"/>
      <c r="H182"/>
      <c r="J182"/>
      <c r="K182"/>
      <c r="L182"/>
      <c r="M182"/>
      <c r="N182"/>
      <c r="O182"/>
      <c r="P182"/>
      <c r="Q182"/>
    </row>
    <row r="183" spans="2:17" ht="12.75" customHeight="1" x14ac:dyDescent="0.35">
      <c r="B183" s="214"/>
      <c r="C183"/>
      <c r="D183"/>
      <c r="E183" s="213"/>
      <c r="F183" s="213"/>
      <c r="G183"/>
      <c r="H183"/>
      <c r="J183"/>
      <c r="K183"/>
      <c r="L183"/>
      <c r="M183"/>
      <c r="N183"/>
      <c r="O183"/>
      <c r="P183"/>
      <c r="Q183"/>
    </row>
    <row r="184" spans="2:17" ht="12.75" customHeight="1" x14ac:dyDescent="0.35">
      <c r="B184" s="214"/>
      <c r="C184"/>
      <c r="D184"/>
      <c r="E184" s="213"/>
      <c r="F184" s="213"/>
      <c r="G184"/>
      <c r="H184"/>
      <c r="J184"/>
      <c r="K184"/>
      <c r="L184"/>
      <c r="M184"/>
      <c r="N184"/>
      <c r="O184"/>
      <c r="P184"/>
      <c r="Q184"/>
    </row>
    <row r="185" spans="2:17" ht="12.75" customHeight="1" x14ac:dyDescent="0.35">
      <c r="B185" s="214"/>
      <c r="C185"/>
      <c r="D185"/>
      <c r="E185" s="213"/>
      <c r="F185" s="213"/>
      <c r="G185"/>
      <c r="H185"/>
      <c r="J185"/>
      <c r="K185"/>
      <c r="L185"/>
      <c r="M185"/>
      <c r="N185"/>
      <c r="O185"/>
      <c r="P185"/>
      <c r="Q185"/>
    </row>
    <row r="186" spans="2:17" ht="12.75" customHeight="1" x14ac:dyDescent="0.35">
      <c r="B186" s="214"/>
      <c r="C186"/>
      <c r="D186"/>
      <c r="E186" s="213"/>
      <c r="F186" s="213"/>
      <c r="G186"/>
      <c r="H186"/>
      <c r="J186"/>
      <c r="K186"/>
      <c r="L186"/>
      <c r="M186"/>
      <c r="N186"/>
      <c r="O186"/>
      <c r="P186"/>
      <c r="Q186"/>
    </row>
    <row r="187" spans="2:17" ht="12.75" customHeight="1" x14ac:dyDescent="0.35">
      <c r="B187" s="214"/>
      <c r="C187"/>
      <c r="D187"/>
      <c r="E187" s="213"/>
      <c r="F187" s="213"/>
      <c r="G187"/>
      <c r="H187"/>
      <c r="J187"/>
      <c r="K187"/>
      <c r="L187"/>
      <c r="M187"/>
      <c r="N187"/>
      <c r="O187"/>
      <c r="P187"/>
      <c r="Q187"/>
    </row>
    <row r="188" spans="2:17" ht="12.75" customHeight="1" x14ac:dyDescent="0.35">
      <c r="B188" s="214"/>
      <c r="C188"/>
      <c r="D188"/>
      <c r="E188" s="213"/>
      <c r="F188" s="213"/>
      <c r="G188"/>
      <c r="H188"/>
      <c r="J188"/>
      <c r="K188"/>
      <c r="L188"/>
      <c r="M188"/>
      <c r="N188"/>
      <c r="O188"/>
      <c r="P188"/>
      <c r="Q188"/>
    </row>
    <row r="189" spans="2:17" ht="12.75" customHeight="1" x14ac:dyDescent="0.35">
      <c r="B189" s="214"/>
      <c r="C189"/>
      <c r="D189"/>
      <c r="E189" s="213"/>
      <c r="F189" s="213"/>
      <c r="G189"/>
      <c r="H189"/>
      <c r="J189"/>
      <c r="K189"/>
      <c r="L189"/>
      <c r="M189"/>
      <c r="N189"/>
      <c r="O189"/>
      <c r="P189"/>
      <c r="Q189"/>
    </row>
    <row r="190" spans="2:17" ht="12.75" customHeight="1" x14ac:dyDescent="0.35">
      <c r="B190" s="214"/>
      <c r="C190"/>
      <c r="D190"/>
      <c r="E190" s="213"/>
      <c r="F190" s="213"/>
      <c r="G190"/>
      <c r="H190"/>
      <c r="J190"/>
      <c r="K190"/>
      <c r="L190"/>
      <c r="M190"/>
      <c r="N190"/>
      <c r="O190"/>
      <c r="P190"/>
      <c r="Q190"/>
    </row>
    <row r="191" spans="2:17" ht="12.75" customHeight="1" x14ac:dyDescent="0.35">
      <c r="B191" s="214"/>
      <c r="C191"/>
      <c r="D191"/>
      <c r="E191" s="213"/>
      <c r="F191" s="213"/>
      <c r="G191"/>
      <c r="H191"/>
      <c r="J191"/>
      <c r="K191"/>
      <c r="L191"/>
      <c r="M191"/>
      <c r="N191"/>
      <c r="O191"/>
      <c r="P191"/>
      <c r="Q191"/>
    </row>
    <row r="192" spans="2:17" ht="12.75" customHeight="1" x14ac:dyDescent="0.35">
      <c r="B192" s="214"/>
      <c r="C192"/>
      <c r="D192"/>
      <c r="E192" s="213"/>
      <c r="F192" s="213"/>
      <c r="G192"/>
      <c r="H192"/>
      <c r="J192"/>
      <c r="K192"/>
      <c r="L192"/>
      <c r="M192"/>
      <c r="N192"/>
      <c r="O192"/>
      <c r="P192"/>
      <c r="Q192"/>
    </row>
    <row r="193" spans="2:17" ht="12.75" customHeight="1" x14ac:dyDescent="0.35">
      <c r="B193" s="214"/>
      <c r="C193"/>
      <c r="D193"/>
      <c r="E193" s="213"/>
      <c r="F193" s="213"/>
      <c r="G193"/>
      <c r="H193"/>
      <c r="J193"/>
      <c r="K193"/>
      <c r="L193"/>
      <c r="M193"/>
      <c r="N193"/>
      <c r="O193"/>
      <c r="P193"/>
      <c r="Q193"/>
    </row>
    <row r="194" spans="2:17" ht="12.75" customHeight="1" x14ac:dyDescent="0.35">
      <c r="B194" s="214"/>
      <c r="C194"/>
      <c r="D194"/>
      <c r="E194" s="213"/>
      <c r="F194" s="213"/>
      <c r="G194"/>
      <c r="H194"/>
      <c r="J194"/>
      <c r="K194"/>
      <c r="L194"/>
      <c r="M194"/>
      <c r="N194"/>
      <c r="O194"/>
      <c r="P194"/>
      <c r="Q194"/>
    </row>
    <row r="195" spans="2:17" ht="12.75" customHeight="1" x14ac:dyDescent="0.35">
      <c r="B195" s="214"/>
      <c r="C195"/>
      <c r="D195"/>
      <c r="E195" s="213"/>
      <c r="F195" s="213"/>
      <c r="G195"/>
      <c r="H195"/>
      <c r="J195"/>
      <c r="K195"/>
      <c r="L195"/>
      <c r="M195"/>
      <c r="N195"/>
      <c r="O195"/>
      <c r="P195"/>
      <c r="Q195"/>
    </row>
    <row r="196" spans="2:17" ht="12.75" customHeight="1" x14ac:dyDescent="0.35">
      <c r="B196" s="214"/>
      <c r="C196"/>
      <c r="D196"/>
      <c r="E196" s="213"/>
      <c r="F196" s="213"/>
      <c r="G196"/>
      <c r="H196"/>
      <c r="J196"/>
      <c r="K196"/>
      <c r="L196"/>
      <c r="M196"/>
      <c r="N196"/>
      <c r="O196"/>
      <c r="P196"/>
      <c r="Q196"/>
    </row>
    <row r="197" spans="2:17" ht="12.75" customHeight="1" x14ac:dyDescent="0.35">
      <c r="B197" s="214"/>
      <c r="C197"/>
      <c r="D197"/>
      <c r="E197" s="213"/>
      <c r="F197" s="213"/>
      <c r="G197"/>
      <c r="H197"/>
      <c r="J197"/>
      <c r="K197"/>
      <c r="L197"/>
      <c r="M197"/>
      <c r="N197"/>
      <c r="O197"/>
      <c r="P197"/>
      <c r="Q197"/>
    </row>
    <row r="198" spans="2:17" ht="12.75" customHeight="1" x14ac:dyDescent="0.35">
      <c r="B198" s="214"/>
      <c r="C198"/>
      <c r="D198"/>
      <c r="E198" s="213"/>
      <c r="F198" s="213"/>
      <c r="G198"/>
      <c r="H198"/>
      <c r="J198"/>
      <c r="K198"/>
      <c r="L198"/>
      <c r="M198"/>
      <c r="N198"/>
      <c r="O198"/>
      <c r="P198"/>
      <c r="Q198"/>
    </row>
    <row r="199" spans="2:17" ht="12.75" customHeight="1" x14ac:dyDescent="0.35">
      <c r="B199" s="214"/>
      <c r="C199"/>
      <c r="D199"/>
      <c r="E199" s="213"/>
      <c r="F199" s="213"/>
      <c r="G199"/>
      <c r="H199"/>
      <c r="J199"/>
      <c r="K199"/>
      <c r="L199"/>
      <c r="M199"/>
      <c r="N199"/>
      <c r="O199"/>
      <c r="P199"/>
      <c r="Q199"/>
    </row>
    <row r="200" spans="2:17" ht="12.75" customHeight="1" x14ac:dyDescent="0.35">
      <c r="B200" s="214"/>
      <c r="C200"/>
      <c r="D200"/>
      <c r="E200" s="213"/>
      <c r="F200" s="213"/>
      <c r="G200"/>
      <c r="H200"/>
      <c r="J200"/>
      <c r="K200"/>
      <c r="L200"/>
      <c r="M200"/>
      <c r="N200"/>
      <c r="O200"/>
      <c r="P200"/>
      <c r="Q200"/>
    </row>
    <row r="201" spans="2:17" ht="12.75" customHeight="1" x14ac:dyDescent="0.35">
      <c r="B201" s="214"/>
      <c r="C201"/>
      <c r="D201"/>
      <c r="E201" s="213"/>
      <c r="F201" s="213"/>
      <c r="G201"/>
      <c r="H201"/>
      <c r="J201"/>
      <c r="K201"/>
      <c r="L201"/>
      <c r="M201"/>
      <c r="N201"/>
      <c r="O201"/>
      <c r="P201"/>
      <c r="Q201"/>
    </row>
    <row r="202" spans="2:17" ht="12.75" customHeight="1" x14ac:dyDescent="0.35">
      <c r="B202" s="214"/>
      <c r="C202"/>
      <c r="D202"/>
      <c r="E202" s="213"/>
      <c r="F202" s="213"/>
      <c r="G202"/>
      <c r="H202"/>
      <c r="J202"/>
      <c r="K202"/>
      <c r="L202"/>
      <c r="M202"/>
      <c r="N202"/>
      <c r="O202"/>
      <c r="P202"/>
      <c r="Q202"/>
    </row>
    <row r="203" spans="2:17" ht="12.75" customHeight="1" x14ac:dyDescent="0.35">
      <c r="B203" s="214"/>
      <c r="C203"/>
      <c r="D203"/>
      <c r="E203" s="213"/>
      <c r="F203" s="213"/>
      <c r="G203"/>
      <c r="H203"/>
      <c r="J203"/>
      <c r="K203"/>
      <c r="L203"/>
      <c r="M203"/>
      <c r="N203"/>
      <c r="O203"/>
      <c r="P203"/>
      <c r="Q203"/>
    </row>
    <row r="204" spans="2:17" ht="12.75" customHeight="1" x14ac:dyDescent="0.35">
      <c r="B204" s="214"/>
      <c r="C204"/>
      <c r="D204"/>
      <c r="E204" s="213"/>
      <c r="F204" s="213"/>
      <c r="G204"/>
      <c r="H204"/>
      <c r="J204"/>
      <c r="K204"/>
      <c r="L204"/>
      <c r="M204"/>
      <c r="N204"/>
      <c r="O204"/>
      <c r="P204"/>
      <c r="Q204"/>
    </row>
    <row r="205" spans="2:17" ht="12.75" customHeight="1" x14ac:dyDescent="0.35">
      <c r="B205" s="214"/>
      <c r="C205"/>
      <c r="D205"/>
      <c r="E205" s="213"/>
      <c r="F205" s="213"/>
      <c r="G205"/>
      <c r="H205"/>
      <c r="J205"/>
      <c r="K205"/>
      <c r="L205"/>
      <c r="M205"/>
      <c r="N205"/>
      <c r="O205"/>
      <c r="P205"/>
      <c r="Q205"/>
    </row>
    <row r="206" spans="2:17" ht="12.75" customHeight="1" x14ac:dyDescent="0.35">
      <c r="B206" s="214"/>
      <c r="C206"/>
      <c r="D206"/>
      <c r="E206" s="213"/>
      <c r="F206" s="213"/>
      <c r="G206"/>
      <c r="H206"/>
      <c r="J206"/>
      <c r="K206"/>
      <c r="L206"/>
      <c r="M206"/>
      <c r="N206"/>
      <c r="O206"/>
      <c r="P206"/>
      <c r="Q206"/>
    </row>
    <row r="207" spans="2:17" ht="12.75" customHeight="1" x14ac:dyDescent="0.35">
      <c r="B207" s="214"/>
      <c r="C207"/>
      <c r="D207"/>
      <c r="E207" s="213"/>
      <c r="F207" s="213"/>
      <c r="G207"/>
      <c r="H207"/>
      <c r="J207"/>
      <c r="K207"/>
      <c r="L207"/>
      <c r="M207"/>
      <c r="N207"/>
      <c r="O207"/>
      <c r="P207"/>
      <c r="Q207"/>
    </row>
    <row r="208" spans="2:17" ht="12.75" customHeight="1" x14ac:dyDescent="0.35">
      <c r="B208" s="214"/>
      <c r="C208"/>
      <c r="D208"/>
      <c r="E208" s="213"/>
      <c r="F208" s="213"/>
      <c r="G208"/>
      <c r="H208"/>
      <c r="J208"/>
      <c r="K208"/>
      <c r="L208"/>
      <c r="M208"/>
      <c r="N208"/>
      <c r="O208"/>
      <c r="P208"/>
      <c r="Q208"/>
    </row>
    <row r="209" spans="2:17" ht="12.75" customHeight="1" x14ac:dyDescent="0.35">
      <c r="B209" s="214"/>
      <c r="C209"/>
      <c r="D209"/>
      <c r="E209" s="213"/>
      <c r="F209" s="213"/>
      <c r="G209"/>
      <c r="H209"/>
      <c r="J209"/>
      <c r="K209"/>
      <c r="L209"/>
      <c r="M209"/>
      <c r="N209"/>
      <c r="O209"/>
      <c r="P209"/>
      <c r="Q209"/>
    </row>
    <row r="210" spans="2:17" ht="12.75" customHeight="1" x14ac:dyDescent="0.35">
      <c r="B210" s="214"/>
      <c r="C210"/>
      <c r="D210"/>
      <c r="E210" s="213"/>
      <c r="F210" s="213"/>
      <c r="G210"/>
      <c r="H210"/>
      <c r="J210"/>
      <c r="K210"/>
      <c r="L210"/>
      <c r="M210"/>
      <c r="N210"/>
      <c r="O210"/>
      <c r="P210"/>
      <c r="Q210"/>
    </row>
    <row r="211" spans="2:17" ht="12.75" customHeight="1" x14ac:dyDescent="0.35">
      <c r="B211" s="214"/>
      <c r="C211"/>
      <c r="D211"/>
      <c r="E211" s="213"/>
      <c r="F211" s="213"/>
      <c r="G211"/>
      <c r="H211"/>
      <c r="J211"/>
      <c r="K211"/>
      <c r="L211"/>
      <c r="M211"/>
      <c r="N211"/>
      <c r="O211"/>
      <c r="P211"/>
      <c r="Q211"/>
    </row>
    <row r="212" spans="2:17" ht="12.75" customHeight="1" x14ac:dyDescent="0.35">
      <c r="B212" s="214"/>
      <c r="C212"/>
      <c r="D212"/>
      <c r="E212" s="213"/>
      <c r="F212" s="213"/>
      <c r="G212"/>
      <c r="H212"/>
      <c r="J212"/>
      <c r="K212"/>
      <c r="L212"/>
      <c r="M212"/>
      <c r="N212"/>
      <c r="O212"/>
      <c r="P212"/>
      <c r="Q212"/>
    </row>
    <row r="213" spans="2:17" ht="12.75" customHeight="1" x14ac:dyDescent="0.35">
      <c r="B213" s="214"/>
      <c r="C213"/>
      <c r="D213"/>
      <c r="E213" s="213"/>
      <c r="F213" s="213"/>
      <c r="G213"/>
      <c r="H213"/>
      <c r="J213"/>
      <c r="K213"/>
      <c r="L213"/>
      <c r="M213"/>
      <c r="N213"/>
      <c r="O213"/>
      <c r="P213"/>
      <c r="Q213"/>
    </row>
    <row r="214" spans="2:17" ht="12.75" customHeight="1" x14ac:dyDescent="0.35">
      <c r="B214" s="214"/>
      <c r="C214"/>
      <c r="D214"/>
      <c r="E214" s="213"/>
      <c r="F214" s="213"/>
      <c r="G214"/>
      <c r="H214"/>
      <c r="J214"/>
      <c r="K214"/>
      <c r="L214"/>
      <c r="M214"/>
      <c r="N214"/>
      <c r="O214"/>
      <c r="P214"/>
      <c r="Q214"/>
    </row>
    <row r="215" spans="2:17" ht="12.75" customHeight="1" x14ac:dyDescent="0.35">
      <c r="B215" s="214"/>
      <c r="C215"/>
      <c r="D215"/>
      <c r="E215" s="213"/>
      <c r="F215" s="213"/>
      <c r="G215"/>
      <c r="H215"/>
      <c r="J215"/>
      <c r="K215"/>
      <c r="L215"/>
      <c r="M215"/>
      <c r="N215"/>
      <c r="O215"/>
      <c r="P215"/>
      <c r="Q215"/>
    </row>
    <row r="216" spans="2:17" ht="12.75" customHeight="1" x14ac:dyDescent="0.35">
      <c r="B216" s="214"/>
      <c r="C216"/>
      <c r="D216"/>
      <c r="E216" s="213"/>
      <c r="F216" s="213"/>
      <c r="G216"/>
      <c r="H216"/>
      <c r="J216"/>
      <c r="K216"/>
      <c r="L216"/>
      <c r="M216"/>
      <c r="N216"/>
      <c r="O216"/>
      <c r="P216"/>
      <c r="Q216"/>
    </row>
    <row r="217" spans="2:17" ht="12.75" customHeight="1" x14ac:dyDescent="0.35">
      <c r="B217" s="214"/>
      <c r="C217"/>
      <c r="D217"/>
      <c r="E217" s="213"/>
      <c r="F217" s="213"/>
      <c r="G217"/>
      <c r="H217"/>
      <c r="J217"/>
      <c r="K217"/>
      <c r="L217"/>
      <c r="M217"/>
      <c r="N217"/>
      <c r="O217"/>
      <c r="P217"/>
      <c r="Q217"/>
    </row>
    <row r="218" spans="2:17" ht="12.75" customHeight="1" x14ac:dyDescent="0.35">
      <c r="B218" s="214"/>
      <c r="C218"/>
      <c r="D218"/>
      <c r="E218" s="213"/>
      <c r="F218" s="213"/>
      <c r="G218"/>
      <c r="H218"/>
      <c r="J218"/>
      <c r="K218"/>
      <c r="L218"/>
      <c r="M218"/>
      <c r="N218"/>
      <c r="O218"/>
      <c r="P218"/>
      <c r="Q218"/>
    </row>
    <row r="219" spans="2:17" ht="12.75" customHeight="1" x14ac:dyDescent="0.35">
      <c r="B219" s="214"/>
      <c r="C219"/>
      <c r="D219"/>
      <c r="E219" s="213"/>
      <c r="F219" s="213"/>
      <c r="G219"/>
      <c r="H219"/>
      <c r="J219"/>
      <c r="K219"/>
      <c r="L219"/>
      <c r="M219"/>
      <c r="N219"/>
      <c r="O219"/>
      <c r="P219"/>
      <c r="Q219"/>
    </row>
    <row r="220" spans="2:17" ht="12.75" customHeight="1" x14ac:dyDescent="0.35">
      <c r="B220" s="214"/>
      <c r="C220"/>
      <c r="D220"/>
      <c r="E220" s="213"/>
      <c r="F220" s="213"/>
      <c r="G220"/>
      <c r="H220"/>
      <c r="J220"/>
      <c r="K220"/>
      <c r="L220"/>
      <c r="M220"/>
      <c r="N220"/>
      <c r="O220"/>
      <c r="P220"/>
      <c r="Q220"/>
    </row>
    <row r="221" spans="2:17" ht="12.75" customHeight="1" x14ac:dyDescent="0.35">
      <c r="B221" s="214"/>
      <c r="C221"/>
      <c r="D221"/>
      <c r="E221" s="213"/>
      <c r="F221" s="213"/>
      <c r="G221"/>
      <c r="H221"/>
      <c r="J221"/>
      <c r="K221"/>
      <c r="L221"/>
      <c r="M221"/>
      <c r="N221"/>
      <c r="O221"/>
      <c r="P221"/>
      <c r="Q221"/>
    </row>
    <row r="222" spans="2:17" ht="12.75" customHeight="1" x14ac:dyDescent="0.35">
      <c r="B222" s="214"/>
      <c r="C222"/>
      <c r="D222"/>
      <c r="E222" s="213"/>
      <c r="F222" s="213"/>
      <c r="G222"/>
      <c r="H222"/>
      <c r="J222"/>
      <c r="K222"/>
      <c r="L222"/>
      <c r="M222"/>
      <c r="N222"/>
      <c r="O222"/>
      <c r="P222"/>
      <c r="Q222"/>
    </row>
    <row r="223" spans="2:17" ht="12.75" customHeight="1" x14ac:dyDescent="0.35">
      <c r="B223" s="214"/>
      <c r="C223"/>
      <c r="D223"/>
      <c r="E223" s="213"/>
      <c r="F223" s="213"/>
      <c r="G223"/>
      <c r="H223"/>
      <c r="J223"/>
      <c r="K223"/>
      <c r="L223"/>
      <c r="M223"/>
      <c r="N223"/>
      <c r="O223"/>
      <c r="P223"/>
      <c r="Q223"/>
    </row>
    <row r="224" spans="2:17" ht="12.75" customHeight="1" x14ac:dyDescent="0.35">
      <c r="B224" s="214"/>
      <c r="C224"/>
      <c r="D224"/>
      <c r="E224" s="213"/>
      <c r="F224" s="213"/>
      <c r="G224"/>
      <c r="H224"/>
      <c r="J224"/>
      <c r="K224"/>
      <c r="L224"/>
      <c r="M224"/>
      <c r="N224"/>
      <c r="O224"/>
      <c r="P224"/>
      <c r="Q224"/>
    </row>
    <row r="225" spans="2:17" ht="12.75" customHeight="1" x14ac:dyDescent="0.35">
      <c r="B225" s="214"/>
      <c r="C225"/>
      <c r="D225"/>
      <c r="E225" s="213"/>
      <c r="F225" s="213"/>
      <c r="G225"/>
      <c r="H225"/>
      <c r="J225"/>
      <c r="K225"/>
      <c r="L225"/>
      <c r="M225"/>
      <c r="N225"/>
      <c r="O225"/>
      <c r="P225"/>
      <c r="Q225"/>
    </row>
    <row r="226" spans="2:17" ht="12.75" customHeight="1" x14ac:dyDescent="0.35">
      <c r="B226" s="214"/>
      <c r="C226"/>
      <c r="D226"/>
      <c r="E226" s="213"/>
      <c r="F226" s="213"/>
      <c r="G226"/>
      <c r="H226"/>
      <c r="J226"/>
      <c r="K226"/>
      <c r="L226"/>
      <c r="M226"/>
      <c r="N226"/>
      <c r="O226"/>
      <c r="P226"/>
      <c r="Q226"/>
    </row>
    <row r="227" spans="2:17" ht="12.75" customHeight="1" x14ac:dyDescent="0.35">
      <c r="B227" s="214"/>
      <c r="C227"/>
      <c r="D227"/>
      <c r="E227" s="213"/>
      <c r="F227" s="213"/>
      <c r="G227"/>
      <c r="H227"/>
      <c r="J227"/>
      <c r="K227"/>
      <c r="L227"/>
      <c r="M227"/>
      <c r="N227"/>
      <c r="O227"/>
      <c r="P227"/>
      <c r="Q227"/>
    </row>
    <row r="228" spans="2:17" ht="12.75" customHeight="1" x14ac:dyDescent="0.35">
      <c r="B228" s="214"/>
      <c r="C228"/>
      <c r="D228"/>
      <c r="E228" s="213"/>
      <c r="F228" s="213"/>
      <c r="G228"/>
      <c r="H228"/>
      <c r="J228"/>
      <c r="K228"/>
      <c r="L228"/>
      <c r="M228"/>
      <c r="N228"/>
      <c r="O228"/>
      <c r="P228"/>
      <c r="Q228"/>
    </row>
    <row r="229" spans="2:17" ht="12.75" customHeight="1" x14ac:dyDescent="0.35">
      <c r="B229" s="214"/>
      <c r="C229"/>
      <c r="D229"/>
      <c r="E229" s="213"/>
      <c r="F229" s="213"/>
      <c r="G229"/>
      <c r="H229"/>
      <c r="J229"/>
      <c r="K229"/>
      <c r="L229"/>
      <c r="M229"/>
      <c r="N229"/>
      <c r="O229"/>
      <c r="P229"/>
      <c r="Q229"/>
    </row>
    <row r="230" spans="2:17" ht="12.75" customHeight="1" x14ac:dyDescent="0.35">
      <c r="B230" s="214"/>
      <c r="C230"/>
      <c r="D230"/>
      <c r="E230" s="213"/>
      <c r="F230" s="213"/>
      <c r="G230"/>
      <c r="H230"/>
      <c r="J230"/>
      <c r="K230"/>
      <c r="L230"/>
      <c r="M230"/>
      <c r="N230"/>
      <c r="O230"/>
      <c r="P230"/>
      <c r="Q230"/>
    </row>
    <row r="231" spans="2:17" ht="12.75" customHeight="1" x14ac:dyDescent="0.35">
      <c r="B231" s="214"/>
      <c r="C231"/>
      <c r="D231"/>
      <c r="E231" s="213"/>
      <c r="F231" s="213"/>
      <c r="G231"/>
      <c r="H231"/>
      <c r="J231"/>
      <c r="K231"/>
      <c r="L231"/>
      <c r="M231"/>
      <c r="N231"/>
      <c r="O231"/>
      <c r="P231"/>
      <c r="Q231"/>
    </row>
    <row r="232" spans="2:17" ht="12.75" customHeight="1" x14ac:dyDescent="0.35">
      <c r="B232" s="214"/>
      <c r="C232"/>
      <c r="D232"/>
      <c r="E232" s="213"/>
      <c r="F232" s="213"/>
      <c r="G232"/>
      <c r="H232"/>
      <c r="J232"/>
      <c r="K232"/>
      <c r="L232"/>
      <c r="M232"/>
      <c r="N232"/>
      <c r="O232"/>
      <c r="P232"/>
      <c r="Q232"/>
    </row>
    <row r="233" spans="2:17" ht="12.75" customHeight="1" x14ac:dyDescent="0.35">
      <c r="B233" s="214"/>
      <c r="C233"/>
      <c r="D233"/>
      <c r="E233" s="213"/>
      <c r="F233" s="213"/>
      <c r="G233"/>
      <c r="H233"/>
      <c r="J233"/>
      <c r="K233"/>
      <c r="L233"/>
      <c r="M233"/>
      <c r="N233"/>
      <c r="O233"/>
      <c r="P233"/>
      <c r="Q233"/>
    </row>
    <row r="234" spans="2:17" ht="12.75" customHeight="1" x14ac:dyDescent="0.35">
      <c r="B234" s="214"/>
      <c r="C234"/>
      <c r="D234"/>
      <c r="E234" s="213"/>
      <c r="F234" s="213"/>
      <c r="G234"/>
      <c r="H234"/>
      <c r="J234"/>
      <c r="K234"/>
      <c r="L234"/>
      <c r="M234"/>
      <c r="N234"/>
      <c r="O234"/>
      <c r="P234"/>
      <c r="Q234"/>
    </row>
    <row r="235" spans="2:17" ht="12.75" customHeight="1" x14ac:dyDescent="0.35">
      <c r="B235" s="214"/>
      <c r="C235"/>
      <c r="D235"/>
      <c r="E235" s="213"/>
      <c r="F235" s="213"/>
      <c r="G235"/>
      <c r="H235"/>
      <c r="J235"/>
      <c r="K235"/>
      <c r="L235"/>
      <c r="M235"/>
      <c r="N235"/>
      <c r="O235"/>
      <c r="P235"/>
      <c r="Q235"/>
    </row>
    <row r="236" spans="2:17" ht="12.75" customHeight="1" x14ac:dyDescent="0.35">
      <c r="B236" s="214"/>
      <c r="C236"/>
      <c r="D236"/>
      <c r="E236" s="213"/>
      <c r="F236" s="213"/>
      <c r="G236"/>
      <c r="H236"/>
      <c r="J236"/>
      <c r="K236"/>
      <c r="L236"/>
      <c r="M236"/>
      <c r="N236"/>
      <c r="O236"/>
      <c r="P236"/>
      <c r="Q236"/>
    </row>
    <row r="237" spans="2:17" ht="12.75" customHeight="1" x14ac:dyDescent="0.35">
      <c r="B237" s="214"/>
      <c r="C237"/>
      <c r="D237"/>
      <c r="E237" s="213"/>
      <c r="F237" s="213"/>
      <c r="G237"/>
      <c r="H237"/>
      <c r="J237"/>
      <c r="K237"/>
      <c r="L237"/>
      <c r="M237"/>
      <c r="N237"/>
      <c r="O237"/>
      <c r="P237"/>
      <c r="Q237"/>
    </row>
    <row r="238" spans="2:17" ht="12.75" customHeight="1" x14ac:dyDescent="0.35">
      <c r="B238" s="214"/>
      <c r="C238"/>
      <c r="D238"/>
      <c r="E238" s="213"/>
      <c r="F238" s="213"/>
      <c r="G238"/>
      <c r="H238"/>
      <c r="J238"/>
      <c r="K238"/>
      <c r="L238"/>
      <c r="M238"/>
      <c r="N238"/>
      <c r="O238"/>
      <c r="P238"/>
      <c r="Q238"/>
    </row>
    <row r="239" spans="2:17" ht="12.75" customHeight="1" x14ac:dyDescent="0.35">
      <c r="B239" s="214"/>
      <c r="C239"/>
      <c r="D239"/>
      <c r="E239" s="213"/>
      <c r="F239" s="213"/>
      <c r="G239"/>
      <c r="H239"/>
      <c r="J239"/>
      <c r="K239"/>
      <c r="L239"/>
      <c r="M239"/>
      <c r="N239"/>
      <c r="O239"/>
      <c r="P239"/>
      <c r="Q239"/>
    </row>
    <row r="240" spans="2:17" ht="12.75" customHeight="1" x14ac:dyDescent="0.35">
      <c r="B240" s="214"/>
      <c r="C240"/>
      <c r="D240"/>
      <c r="E240" s="213"/>
      <c r="F240" s="213"/>
      <c r="G240"/>
      <c r="H240"/>
      <c r="J240"/>
      <c r="K240"/>
      <c r="L240"/>
      <c r="M240"/>
      <c r="N240"/>
      <c r="O240"/>
      <c r="P240"/>
      <c r="Q240"/>
    </row>
    <row r="241" spans="2:17" ht="12.75" customHeight="1" x14ac:dyDescent="0.35">
      <c r="B241" s="214"/>
      <c r="C241"/>
      <c r="D241"/>
      <c r="E241" s="213"/>
      <c r="F241" s="213"/>
      <c r="G241"/>
      <c r="H241"/>
      <c r="J241"/>
      <c r="K241"/>
      <c r="L241"/>
      <c r="M241"/>
      <c r="N241"/>
      <c r="O241"/>
      <c r="P241"/>
      <c r="Q241"/>
    </row>
    <row r="242" spans="2:17" ht="12.75" customHeight="1" x14ac:dyDescent="0.35">
      <c r="B242" s="214"/>
      <c r="C242"/>
      <c r="D242"/>
      <c r="E242" s="213"/>
      <c r="F242" s="213"/>
      <c r="G242"/>
      <c r="H242"/>
      <c r="J242"/>
      <c r="K242"/>
      <c r="L242"/>
      <c r="M242"/>
      <c r="N242"/>
      <c r="O242"/>
      <c r="P242"/>
      <c r="Q242"/>
    </row>
    <row r="243" spans="2:17" ht="12.75" customHeight="1" x14ac:dyDescent="0.35">
      <c r="B243" s="214"/>
      <c r="C243"/>
      <c r="D243"/>
      <c r="E243" s="213"/>
      <c r="F243" s="213"/>
      <c r="G243"/>
      <c r="H243"/>
      <c r="J243"/>
      <c r="K243"/>
      <c r="L243"/>
      <c r="M243"/>
      <c r="N243"/>
      <c r="O243"/>
      <c r="P243"/>
      <c r="Q243"/>
    </row>
    <row r="244" spans="2:17" ht="12.75" customHeight="1" x14ac:dyDescent="0.35">
      <c r="B244" s="214"/>
      <c r="C244"/>
      <c r="D244"/>
      <c r="E244" s="213"/>
      <c r="F244" s="213"/>
      <c r="G244"/>
      <c r="H244"/>
      <c r="J244"/>
      <c r="K244"/>
      <c r="L244"/>
      <c r="M244"/>
      <c r="N244"/>
      <c r="O244"/>
      <c r="P244"/>
      <c r="Q244"/>
    </row>
    <row r="245" spans="2:17" ht="12.75" customHeight="1" x14ac:dyDescent="0.35">
      <c r="B245" s="214"/>
      <c r="C245"/>
      <c r="D245"/>
      <c r="E245" s="213"/>
      <c r="F245" s="213"/>
      <c r="G245"/>
      <c r="H245"/>
      <c r="J245"/>
      <c r="K245"/>
      <c r="L245"/>
      <c r="M245"/>
      <c r="N245"/>
      <c r="O245"/>
      <c r="P245"/>
      <c r="Q245"/>
    </row>
    <row r="246" spans="2:17" ht="12.75" customHeight="1" x14ac:dyDescent="0.35">
      <c r="B246" s="214"/>
      <c r="C246"/>
      <c r="D246"/>
      <c r="E246" s="213"/>
      <c r="F246" s="213"/>
      <c r="G246"/>
      <c r="H246"/>
      <c r="J246"/>
      <c r="K246"/>
      <c r="L246"/>
      <c r="M246"/>
      <c r="N246"/>
      <c r="O246"/>
      <c r="P246"/>
      <c r="Q246"/>
    </row>
    <row r="247" spans="2:17" ht="12.75" customHeight="1" x14ac:dyDescent="0.35">
      <c r="B247" s="214"/>
      <c r="C247"/>
      <c r="D247"/>
      <c r="E247" s="213"/>
      <c r="F247" s="213"/>
      <c r="G247"/>
      <c r="H247"/>
      <c r="J247"/>
      <c r="K247"/>
      <c r="L247"/>
      <c r="M247"/>
      <c r="N247"/>
      <c r="O247"/>
      <c r="P247"/>
      <c r="Q247"/>
    </row>
    <row r="248" spans="2:17" ht="12.75" customHeight="1" x14ac:dyDescent="0.35">
      <c r="B248" s="214"/>
      <c r="C248"/>
      <c r="D248"/>
      <c r="E248" s="213"/>
      <c r="F248" s="213"/>
      <c r="G248"/>
      <c r="H248"/>
      <c r="J248"/>
      <c r="K248"/>
      <c r="L248"/>
      <c r="M248"/>
      <c r="N248"/>
      <c r="O248"/>
      <c r="P248"/>
      <c r="Q248"/>
    </row>
    <row r="249" spans="2:17" ht="12.75" customHeight="1" x14ac:dyDescent="0.35">
      <c r="B249" s="214"/>
      <c r="C249"/>
      <c r="D249"/>
      <c r="E249" s="213"/>
      <c r="F249" s="213"/>
      <c r="G249"/>
      <c r="H249"/>
      <c r="J249"/>
      <c r="K249"/>
      <c r="L249"/>
      <c r="M249"/>
      <c r="N249"/>
      <c r="O249"/>
      <c r="P249"/>
      <c r="Q249"/>
    </row>
    <row r="250" spans="2:17" ht="12.75" customHeight="1" x14ac:dyDescent="0.35">
      <c r="B250" s="214"/>
      <c r="C250"/>
      <c r="D250"/>
      <c r="E250" s="213"/>
      <c r="F250" s="213"/>
      <c r="G250"/>
      <c r="H250"/>
      <c r="J250"/>
      <c r="K250"/>
      <c r="L250"/>
      <c r="M250"/>
      <c r="N250"/>
      <c r="O250"/>
      <c r="P250"/>
      <c r="Q250"/>
    </row>
    <row r="251" spans="2:17" ht="12.75" customHeight="1" x14ac:dyDescent="0.35">
      <c r="B251" s="214"/>
      <c r="C251"/>
      <c r="D251"/>
      <c r="E251" s="213"/>
      <c r="F251" s="213"/>
      <c r="G251"/>
      <c r="H251"/>
      <c r="J251"/>
      <c r="K251"/>
      <c r="L251"/>
      <c r="M251"/>
      <c r="N251"/>
      <c r="O251"/>
      <c r="P251"/>
      <c r="Q251"/>
    </row>
    <row r="252" spans="2:17" ht="12.75" customHeight="1" x14ac:dyDescent="0.35">
      <c r="B252" s="214"/>
      <c r="C252"/>
      <c r="D252"/>
      <c r="E252" s="213"/>
      <c r="F252" s="213"/>
      <c r="G252"/>
      <c r="H252"/>
      <c r="J252"/>
      <c r="K252"/>
      <c r="L252"/>
      <c r="M252"/>
      <c r="N252"/>
      <c r="O252"/>
      <c r="P252"/>
      <c r="Q252"/>
    </row>
    <row r="253" spans="2:17" ht="12.75" customHeight="1" x14ac:dyDescent="0.35">
      <c r="B253" s="214"/>
      <c r="C253"/>
      <c r="D253"/>
      <c r="E253" s="213"/>
      <c r="F253" s="213"/>
      <c r="G253"/>
      <c r="H253"/>
      <c r="J253"/>
      <c r="K253"/>
      <c r="L253"/>
      <c r="M253"/>
      <c r="N253"/>
      <c r="O253"/>
      <c r="P253"/>
      <c r="Q253"/>
    </row>
    <row r="254" spans="2:17" ht="12.75" customHeight="1" x14ac:dyDescent="0.35">
      <c r="B254" s="214"/>
      <c r="C254"/>
      <c r="D254"/>
      <c r="E254" s="213"/>
      <c r="F254" s="213"/>
      <c r="G254"/>
      <c r="H254"/>
      <c r="J254"/>
      <c r="K254"/>
      <c r="L254"/>
      <c r="M254"/>
      <c r="N254"/>
      <c r="O254"/>
      <c r="P254"/>
      <c r="Q254"/>
    </row>
    <row r="255" spans="2:17" ht="12.75" customHeight="1" x14ac:dyDescent="0.35">
      <c r="B255" s="214"/>
      <c r="C255"/>
      <c r="D255"/>
      <c r="E255" s="213"/>
      <c r="F255" s="213"/>
      <c r="G255"/>
      <c r="H255"/>
      <c r="J255"/>
      <c r="K255"/>
      <c r="L255"/>
      <c r="M255"/>
      <c r="N255"/>
      <c r="O255"/>
      <c r="P255"/>
      <c r="Q255"/>
    </row>
    <row r="256" spans="2:17" ht="12.75" customHeight="1" x14ac:dyDescent="0.35">
      <c r="B256" s="214"/>
      <c r="C256"/>
      <c r="D256"/>
      <c r="E256" s="213"/>
      <c r="F256" s="213"/>
      <c r="G256"/>
      <c r="H256"/>
      <c r="J256"/>
      <c r="K256"/>
      <c r="L256"/>
      <c r="M256"/>
      <c r="N256"/>
      <c r="O256"/>
      <c r="P256"/>
      <c r="Q256"/>
    </row>
    <row r="257" spans="2:17" ht="12.75" customHeight="1" x14ac:dyDescent="0.35">
      <c r="B257" s="214"/>
      <c r="C257"/>
      <c r="D257"/>
      <c r="E257" s="213"/>
      <c r="F257" s="213"/>
      <c r="G257"/>
      <c r="H257"/>
      <c r="J257"/>
      <c r="K257"/>
      <c r="L257"/>
      <c r="M257"/>
      <c r="N257"/>
      <c r="O257"/>
      <c r="P257"/>
      <c r="Q257"/>
    </row>
    <row r="258" spans="2:17" ht="12.75" customHeight="1" x14ac:dyDescent="0.35">
      <c r="B258" s="214"/>
      <c r="C258"/>
      <c r="D258"/>
      <c r="E258" s="213"/>
      <c r="F258" s="213"/>
      <c r="G258"/>
      <c r="H258"/>
      <c r="J258"/>
      <c r="K258"/>
      <c r="L258"/>
      <c r="M258"/>
      <c r="N258"/>
      <c r="O258"/>
      <c r="P258"/>
      <c r="Q258"/>
    </row>
    <row r="259" spans="2:17" ht="12.75" customHeight="1" x14ac:dyDescent="0.35">
      <c r="B259" s="214"/>
      <c r="C259"/>
      <c r="D259"/>
      <c r="E259" s="213"/>
      <c r="F259" s="213"/>
      <c r="G259"/>
      <c r="H259"/>
      <c r="J259"/>
      <c r="K259"/>
      <c r="L259"/>
      <c r="M259"/>
      <c r="N259"/>
      <c r="O259"/>
      <c r="P259"/>
      <c r="Q259"/>
    </row>
    <row r="260" spans="2:17" ht="12.75" customHeight="1" x14ac:dyDescent="0.35">
      <c r="B260" s="214"/>
      <c r="C260"/>
      <c r="D260"/>
      <c r="E260" s="213"/>
      <c r="F260" s="213"/>
      <c r="G260"/>
      <c r="H260"/>
      <c r="J260"/>
      <c r="K260"/>
      <c r="L260"/>
      <c r="M260"/>
      <c r="N260"/>
      <c r="O260"/>
      <c r="P260"/>
      <c r="Q260"/>
    </row>
    <row r="261" spans="2:17" ht="12.75" customHeight="1" x14ac:dyDescent="0.35">
      <c r="B261" s="214"/>
      <c r="C261"/>
      <c r="D261"/>
      <c r="E261" s="213"/>
      <c r="F261" s="213"/>
      <c r="G261"/>
      <c r="H261"/>
      <c r="J261"/>
      <c r="K261"/>
      <c r="L261"/>
      <c r="M261"/>
      <c r="N261"/>
      <c r="O261"/>
      <c r="P261"/>
      <c r="Q261"/>
    </row>
    <row r="262" spans="2:17" ht="12.75" customHeight="1" x14ac:dyDescent="0.35">
      <c r="B262" s="214"/>
      <c r="C262"/>
      <c r="D262"/>
      <c r="E262" s="213"/>
      <c r="F262" s="213"/>
      <c r="G262"/>
      <c r="H262"/>
      <c r="J262"/>
      <c r="K262"/>
      <c r="L262"/>
      <c r="M262"/>
      <c r="N262"/>
      <c r="O262"/>
      <c r="P262"/>
      <c r="Q262"/>
    </row>
    <row r="263" spans="2:17" ht="12.75" customHeight="1" x14ac:dyDescent="0.35">
      <c r="B263" s="214"/>
      <c r="C263"/>
      <c r="D263"/>
      <c r="E263" s="213"/>
      <c r="F263" s="213"/>
      <c r="G263"/>
      <c r="H263"/>
      <c r="J263"/>
      <c r="K263"/>
      <c r="L263"/>
      <c r="M263"/>
      <c r="N263"/>
      <c r="O263"/>
      <c r="P263"/>
      <c r="Q263"/>
    </row>
    <row r="264" spans="2:17" ht="12.75" customHeight="1" x14ac:dyDescent="0.35">
      <c r="B264" s="214"/>
      <c r="C264"/>
      <c r="D264"/>
      <c r="E264" s="213"/>
      <c r="F264" s="213"/>
      <c r="G264"/>
      <c r="H264"/>
      <c r="J264"/>
      <c r="K264"/>
      <c r="L264"/>
      <c r="M264"/>
      <c r="N264"/>
      <c r="O264"/>
      <c r="P264"/>
      <c r="Q264"/>
    </row>
    <row r="265" spans="2:17" ht="12.75" customHeight="1" x14ac:dyDescent="0.35">
      <c r="B265" s="214"/>
      <c r="C265"/>
      <c r="D265"/>
      <c r="E265" s="213"/>
      <c r="F265" s="213"/>
      <c r="G265"/>
      <c r="H265"/>
      <c r="J265"/>
      <c r="K265"/>
      <c r="L265"/>
      <c r="M265"/>
      <c r="N265"/>
      <c r="O265"/>
      <c r="P265"/>
      <c r="Q265"/>
    </row>
    <row r="266" spans="2:17" ht="12.75" customHeight="1" x14ac:dyDescent="0.35">
      <c r="B266" s="214"/>
      <c r="C266"/>
      <c r="D266"/>
      <c r="E266" s="213"/>
      <c r="F266" s="213"/>
      <c r="G266"/>
      <c r="H266"/>
      <c r="J266"/>
      <c r="K266"/>
      <c r="L266"/>
      <c r="M266"/>
      <c r="N266"/>
      <c r="O266"/>
      <c r="P266"/>
      <c r="Q266"/>
    </row>
    <row r="267" spans="2:17" ht="12.75" customHeight="1" x14ac:dyDescent="0.35">
      <c r="B267" s="214"/>
      <c r="C267"/>
      <c r="D267"/>
      <c r="E267" s="213"/>
      <c r="F267" s="213"/>
      <c r="G267"/>
      <c r="H267"/>
      <c r="J267"/>
      <c r="K267"/>
      <c r="L267"/>
      <c r="M267"/>
      <c r="N267"/>
      <c r="O267"/>
      <c r="P267"/>
      <c r="Q267"/>
    </row>
    <row r="268" spans="2:17" ht="12.75" customHeight="1" x14ac:dyDescent="0.35">
      <c r="B268" s="214"/>
      <c r="C268"/>
      <c r="D268"/>
      <c r="E268" s="213"/>
      <c r="F268" s="213"/>
      <c r="G268"/>
      <c r="H268"/>
      <c r="J268"/>
      <c r="K268"/>
      <c r="L268"/>
      <c r="M268"/>
      <c r="N268"/>
      <c r="O268"/>
      <c r="P268"/>
      <c r="Q268"/>
    </row>
    <row r="269" spans="2:17" ht="12.75" customHeight="1" x14ac:dyDescent="0.35">
      <c r="B269" s="214"/>
      <c r="C269"/>
      <c r="D269"/>
      <c r="E269" s="213"/>
      <c r="F269" s="213"/>
      <c r="G269"/>
      <c r="H269"/>
      <c r="J269"/>
      <c r="K269"/>
      <c r="L269"/>
      <c r="M269"/>
      <c r="N269"/>
      <c r="O269"/>
      <c r="P269"/>
      <c r="Q269"/>
    </row>
    <row r="270" spans="2:17" ht="12.75" customHeight="1" x14ac:dyDescent="0.35">
      <c r="B270" s="214"/>
      <c r="C270"/>
      <c r="D270"/>
      <c r="E270" s="213"/>
      <c r="F270" s="213"/>
      <c r="G270"/>
      <c r="H270"/>
      <c r="J270"/>
      <c r="K270"/>
      <c r="L270"/>
      <c r="M270"/>
      <c r="N270"/>
      <c r="O270"/>
      <c r="P270"/>
      <c r="Q270"/>
    </row>
    <row r="271" spans="2:17" ht="12.75" customHeight="1" x14ac:dyDescent="0.35">
      <c r="B271" s="214"/>
      <c r="C271"/>
      <c r="D271"/>
      <c r="E271" s="213"/>
      <c r="F271" s="213"/>
      <c r="G271"/>
      <c r="H271"/>
      <c r="J271"/>
      <c r="K271"/>
      <c r="L271"/>
      <c r="M271"/>
      <c r="N271"/>
      <c r="O271"/>
      <c r="P271"/>
      <c r="Q271"/>
    </row>
    <row r="272" spans="2:17" ht="12.75" customHeight="1" x14ac:dyDescent="0.35">
      <c r="B272" s="214"/>
      <c r="C272"/>
      <c r="D272"/>
      <c r="E272" s="213"/>
      <c r="F272" s="213"/>
      <c r="G272"/>
      <c r="H272"/>
      <c r="J272"/>
      <c r="K272"/>
      <c r="L272"/>
      <c r="M272"/>
      <c r="N272"/>
      <c r="O272"/>
      <c r="P272"/>
      <c r="Q272"/>
    </row>
    <row r="273" spans="2:17" ht="12.75" customHeight="1" x14ac:dyDescent="0.35">
      <c r="B273" s="214"/>
      <c r="C273"/>
      <c r="D273"/>
      <c r="E273" s="213"/>
      <c r="F273" s="213"/>
      <c r="G273"/>
      <c r="H273"/>
      <c r="J273"/>
      <c r="K273"/>
      <c r="L273"/>
      <c r="M273"/>
      <c r="N273"/>
      <c r="O273"/>
      <c r="P273"/>
      <c r="Q273"/>
    </row>
    <row r="274" spans="2:17" ht="12.75" customHeight="1" x14ac:dyDescent="0.35">
      <c r="B274" s="214"/>
      <c r="C274"/>
      <c r="D274"/>
      <c r="E274" s="213"/>
      <c r="F274" s="213"/>
      <c r="G274"/>
      <c r="H274"/>
      <c r="J274"/>
      <c r="K274"/>
      <c r="L274"/>
      <c r="M274"/>
      <c r="N274"/>
      <c r="O274"/>
      <c r="P274"/>
      <c r="Q274"/>
    </row>
    <row r="275" spans="2:17" ht="12.75" customHeight="1" x14ac:dyDescent="0.35">
      <c r="B275" s="214"/>
      <c r="C275"/>
      <c r="D275"/>
      <c r="E275" s="213"/>
      <c r="F275" s="213"/>
      <c r="G275"/>
      <c r="H275"/>
      <c r="J275"/>
      <c r="K275"/>
      <c r="L275"/>
      <c r="M275"/>
      <c r="N275"/>
      <c r="O275"/>
      <c r="P275"/>
      <c r="Q275"/>
    </row>
    <row r="276" spans="2:17" ht="12.75" customHeight="1" x14ac:dyDescent="0.35">
      <c r="B276" s="214"/>
      <c r="C276"/>
      <c r="D276"/>
      <c r="E276" s="213"/>
      <c r="F276" s="213"/>
      <c r="G276"/>
      <c r="H276"/>
      <c r="J276"/>
      <c r="K276"/>
      <c r="L276"/>
      <c r="M276"/>
      <c r="N276"/>
      <c r="O276"/>
      <c r="P276"/>
      <c r="Q276"/>
    </row>
    <row r="277" spans="2:17" ht="12.75" customHeight="1" x14ac:dyDescent="0.35">
      <c r="B277" s="214"/>
      <c r="C277"/>
      <c r="D277"/>
      <c r="E277" s="213"/>
      <c r="F277" s="213"/>
      <c r="G277"/>
      <c r="H277"/>
      <c r="J277"/>
      <c r="K277"/>
      <c r="L277"/>
      <c r="M277"/>
      <c r="N277"/>
      <c r="O277"/>
      <c r="P277"/>
      <c r="Q277"/>
    </row>
    <row r="278" spans="2:17" ht="12.75" customHeight="1" x14ac:dyDescent="0.35">
      <c r="B278" s="214"/>
      <c r="C278"/>
      <c r="D278"/>
      <c r="E278" s="213"/>
      <c r="F278" s="213"/>
      <c r="G278"/>
      <c r="H278"/>
      <c r="J278"/>
      <c r="K278"/>
      <c r="L278"/>
      <c r="M278"/>
      <c r="N278"/>
      <c r="O278"/>
      <c r="P278"/>
      <c r="Q278"/>
    </row>
    <row r="279" spans="2:17" ht="12.75" customHeight="1" x14ac:dyDescent="0.35">
      <c r="B279" s="214"/>
      <c r="C279"/>
      <c r="D279"/>
      <c r="E279" s="213"/>
      <c r="F279" s="213"/>
      <c r="G279"/>
      <c r="H279"/>
      <c r="J279"/>
      <c r="K279"/>
      <c r="L279"/>
      <c r="M279"/>
      <c r="N279"/>
      <c r="O279"/>
      <c r="P279"/>
      <c r="Q279"/>
    </row>
    <row r="280" spans="2:17" ht="12.75" customHeight="1" x14ac:dyDescent="0.35">
      <c r="B280" s="214"/>
      <c r="C280"/>
      <c r="D280"/>
      <c r="E280" s="213"/>
      <c r="F280" s="213"/>
      <c r="G280"/>
      <c r="H280"/>
      <c r="J280"/>
      <c r="K280"/>
      <c r="L280"/>
      <c r="M280"/>
      <c r="N280"/>
      <c r="O280"/>
      <c r="P280"/>
      <c r="Q280"/>
    </row>
    <row r="281" spans="2:17" ht="12.75" customHeight="1" x14ac:dyDescent="0.35">
      <c r="B281" s="214"/>
      <c r="C281"/>
      <c r="D281"/>
      <c r="E281" s="213"/>
      <c r="F281" s="213"/>
      <c r="G281"/>
      <c r="H281"/>
      <c r="J281"/>
      <c r="K281"/>
      <c r="L281"/>
      <c r="M281"/>
      <c r="N281"/>
      <c r="O281"/>
      <c r="P281"/>
      <c r="Q281"/>
    </row>
    <row r="282" spans="2:17" ht="12.75" customHeight="1" x14ac:dyDescent="0.35">
      <c r="B282" s="214"/>
      <c r="C282"/>
      <c r="D282"/>
      <c r="E282" s="213"/>
      <c r="F282" s="213"/>
      <c r="G282"/>
      <c r="H282"/>
      <c r="J282"/>
      <c r="K282"/>
      <c r="L282"/>
      <c r="M282"/>
      <c r="N282"/>
      <c r="O282"/>
      <c r="P282"/>
      <c r="Q282"/>
    </row>
    <row r="283" spans="2:17" ht="12.75" customHeight="1" x14ac:dyDescent="0.35">
      <c r="B283" s="214"/>
      <c r="C283"/>
      <c r="D283"/>
      <c r="E283" s="213"/>
      <c r="F283" s="213"/>
      <c r="G283"/>
      <c r="H283"/>
      <c r="J283"/>
      <c r="K283"/>
      <c r="L283"/>
      <c r="M283"/>
      <c r="N283"/>
      <c r="O283"/>
      <c r="P283"/>
      <c r="Q283"/>
    </row>
    <row r="284" spans="2:17" ht="12.75" customHeight="1" x14ac:dyDescent="0.35">
      <c r="B284" s="214"/>
      <c r="C284"/>
      <c r="D284"/>
      <c r="E284" s="213"/>
      <c r="F284" s="213"/>
      <c r="G284"/>
      <c r="H284"/>
      <c r="J284"/>
      <c r="K284"/>
      <c r="L284"/>
      <c r="M284"/>
      <c r="N284"/>
      <c r="O284"/>
      <c r="P284"/>
      <c r="Q284"/>
    </row>
    <row r="285" spans="2:17" ht="12.75" customHeight="1" x14ac:dyDescent="0.35">
      <c r="B285" s="214"/>
      <c r="C285"/>
      <c r="D285"/>
      <c r="E285" s="213"/>
      <c r="F285" s="213"/>
      <c r="G285"/>
      <c r="H285"/>
      <c r="J285"/>
      <c r="K285"/>
      <c r="L285"/>
      <c r="M285"/>
      <c r="N285"/>
      <c r="O285"/>
      <c r="P285"/>
      <c r="Q285"/>
    </row>
    <row r="286" spans="2:17" ht="12.75" customHeight="1" x14ac:dyDescent="0.35">
      <c r="B286" s="214"/>
      <c r="C286"/>
      <c r="D286"/>
      <c r="E286" s="213"/>
      <c r="F286" s="213"/>
      <c r="G286"/>
      <c r="H286"/>
      <c r="J286"/>
      <c r="K286"/>
      <c r="L286"/>
      <c r="M286"/>
      <c r="N286"/>
      <c r="O286"/>
      <c r="P286"/>
      <c r="Q286"/>
    </row>
    <row r="287" spans="2:17" ht="12.75" customHeight="1" x14ac:dyDescent="0.35">
      <c r="B287" s="214"/>
      <c r="C287"/>
      <c r="D287"/>
      <c r="E287" s="213"/>
      <c r="F287" s="213"/>
      <c r="G287"/>
      <c r="H287"/>
      <c r="J287"/>
      <c r="K287"/>
      <c r="L287"/>
      <c r="M287"/>
      <c r="N287"/>
      <c r="O287"/>
      <c r="P287"/>
      <c r="Q287"/>
    </row>
    <row r="288" spans="2:17" ht="12.75" customHeight="1" x14ac:dyDescent="0.35">
      <c r="B288" s="214"/>
      <c r="C288"/>
      <c r="D288"/>
      <c r="E288" s="213"/>
      <c r="F288" s="213"/>
      <c r="G288"/>
      <c r="H288"/>
      <c r="J288"/>
      <c r="K288"/>
      <c r="L288"/>
      <c r="M288"/>
      <c r="N288"/>
      <c r="O288"/>
      <c r="P288"/>
      <c r="Q288"/>
    </row>
    <row r="289" spans="2:17" ht="12.75" customHeight="1" x14ac:dyDescent="0.35">
      <c r="B289" s="214"/>
      <c r="C289"/>
      <c r="D289"/>
      <c r="E289" s="213"/>
      <c r="F289" s="213"/>
      <c r="G289"/>
      <c r="H289"/>
      <c r="J289"/>
      <c r="K289"/>
      <c r="L289"/>
      <c r="M289"/>
      <c r="N289"/>
      <c r="O289"/>
      <c r="P289"/>
      <c r="Q289"/>
    </row>
    <row r="290" spans="2:17" ht="12.75" customHeight="1" x14ac:dyDescent="0.35">
      <c r="B290" s="214"/>
      <c r="C290"/>
      <c r="D290"/>
      <c r="E290" s="213"/>
      <c r="F290" s="213"/>
      <c r="G290"/>
      <c r="H290"/>
      <c r="J290"/>
      <c r="K290"/>
      <c r="L290"/>
      <c r="M290"/>
      <c r="N290"/>
      <c r="O290"/>
      <c r="P290"/>
      <c r="Q290"/>
    </row>
    <row r="291" spans="2:17" ht="12.75" customHeight="1" x14ac:dyDescent="0.35">
      <c r="B291" s="214"/>
      <c r="C291"/>
      <c r="D291"/>
      <c r="E291" s="213"/>
      <c r="F291" s="213"/>
      <c r="G291"/>
      <c r="H291"/>
      <c r="J291"/>
      <c r="K291"/>
      <c r="L291"/>
      <c r="M291"/>
      <c r="N291"/>
      <c r="O291"/>
      <c r="P291"/>
      <c r="Q291"/>
    </row>
    <row r="292" spans="2:17" ht="12.75" customHeight="1" x14ac:dyDescent="0.35">
      <c r="B292" s="214"/>
      <c r="C292"/>
      <c r="D292"/>
      <c r="E292" s="213"/>
      <c r="F292" s="213"/>
      <c r="G292"/>
      <c r="H292"/>
      <c r="J292"/>
      <c r="K292"/>
      <c r="L292"/>
      <c r="M292"/>
      <c r="N292"/>
      <c r="O292"/>
      <c r="P292"/>
      <c r="Q292"/>
    </row>
    <row r="293" spans="2:17" ht="12.75" customHeight="1" x14ac:dyDescent="0.35">
      <c r="B293" s="214"/>
      <c r="C293"/>
      <c r="D293"/>
      <c r="E293" s="213"/>
      <c r="F293" s="213"/>
      <c r="G293"/>
      <c r="H293"/>
      <c r="J293"/>
      <c r="K293"/>
      <c r="L293"/>
      <c r="M293"/>
      <c r="N293"/>
      <c r="O293"/>
      <c r="P293"/>
      <c r="Q293"/>
    </row>
    <row r="294" spans="2:17" ht="12.75" customHeight="1" x14ac:dyDescent="0.35">
      <c r="B294" s="214"/>
      <c r="C294"/>
      <c r="D294"/>
      <c r="E294" s="213"/>
      <c r="F294" s="213"/>
      <c r="G294"/>
      <c r="H294"/>
      <c r="J294"/>
      <c r="K294"/>
      <c r="L294"/>
      <c r="M294"/>
      <c r="N294"/>
      <c r="O294"/>
      <c r="P294"/>
      <c r="Q294"/>
    </row>
    <row r="295" spans="2:17" ht="12.75" customHeight="1" x14ac:dyDescent="0.35">
      <c r="B295" s="214"/>
      <c r="C295"/>
      <c r="D295"/>
      <c r="E295" s="213"/>
      <c r="F295" s="213"/>
      <c r="G295"/>
      <c r="H295"/>
      <c r="J295"/>
      <c r="K295"/>
      <c r="L295"/>
      <c r="M295"/>
      <c r="N295"/>
      <c r="O295"/>
      <c r="P295"/>
      <c r="Q295"/>
    </row>
    <row r="296" spans="2:17" ht="12.75" customHeight="1" x14ac:dyDescent="0.35">
      <c r="B296" s="214"/>
      <c r="C296"/>
      <c r="D296"/>
      <c r="E296" s="213"/>
      <c r="F296" s="213"/>
      <c r="G296"/>
      <c r="H296"/>
      <c r="J296"/>
      <c r="K296"/>
      <c r="L296"/>
      <c r="M296"/>
      <c r="N296"/>
      <c r="O296"/>
      <c r="P296"/>
      <c r="Q296"/>
    </row>
    <row r="297" spans="2:17" ht="12.75" customHeight="1" x14ac:dyDescent="0.35">
      <c r="B297" s="214"/>
      <c r="C297"/>
      <c r="D297"/>
      <c r="E297" s="213"/>
      <c r="F297" s="213"/>
      <c r="G297"/>
      <c r="H297"/>
      <c r="J297"/>
      <c r="K297"/>
      <c r="L297"/>
      <c r="M297"/>
      <c r="N297"/>
      <c r="O297"/>
      <c r="P297"/>
      <c r="Q297"/>
    </row>
    <row r="298" spans="2:17" ht="12.75" customHeight="1" x14ac:dyDescent="0.35">
      <c r="B298" s="214"/>
      <c r="C298"/>
      <c r="D298"/>
      <c r="E298" s="213"/>
      <c r="F298" s="213"/>
      <c r="G298"/>
      <c r="H298"/>
      <c r="J298"/>
      <c r="K298"/>
      <c r="L298"/>
      <c r="M298"/>
      <c r="N298"/>
      <c r="O298"/>
      <c r="P298"/>
      <c r="Q298"/>
    </row>
    <row r="299" spans="2:17" ht="12.75" customHeight="1" x14ac:dyDescent="0.35">
      <c r="B299" s="214"/>
      <c r="C299"/>
      <c r="D299"/>
      <c r="E299" s="213"/>
      <c r="F299" s="213"/>
      <c r="G299"/>
      <c r="H299"/>
      <c r="J299"/>
      <c r="K299"/>
      <c r="L299"/>
      <c r="M299"/>
      <c r="N299"/>
      <c r="O299"/>
      <c r="P299"/>
      <c r="Q299"/>
    </row>
    <row r="300" spans="2:17" ht="12.75" customHeight="1" x14ac:dyDescent="0.35">
      <c r="B300" s="214"/>
      <c r="C300"/>
      <c r="D300"/>
      <c r="E300" s="213"/>
      <c r="F300" s="213"/>
      <c r="G300"/>
      <c r="H300"/>
      <c r="J300"/>
      <c r="K300"/>
      <c r="L300"/>
      <c r="M300"/>
      <c r="N300"/>
      <c r="O300"/>
      <c r="P300"/>
      <c r="Q300"/>
    </row>
    <row r="301" spans="2:17" ht="12.75" customHeight="1" x14ac:dyDescent="0.35">
      <c r="B301" s="214"/>
      <c r="C301"/>
      <c r="D301"/>
      <c r="E301" s="213"/>
      <c r="F301" s="213"/>
      <c r="G301"/>
      <c r="H301"/>
      <c r="J301"/>
      <c r="K301"/>
      <c r="L301"/>
      <c r="M301"/>
      <c r="N301"/>
      <c r="O301"/>
      <c r="P301"/>
      <c r="Q301"/>
    </row>
    <row r="302" spans="2:17" ht="12.75" customHeight="1" x14ac:dyDescent="0.35">
      <c r="B302" s="214"/>
      <c r="C302"/>
      <c r="D302"/>
      <c r="E302" s="213"/>
      <c r="F302" s="213"/>
      <c r="G302"/>
      <c r="H302"/>
      <c r="J302"/>
      <c r="K302"/>
      <c r="L302"/>
      <c r="M302"/>
      <c r="N302"/>
      <c r="O302"/>
      <c r="P302"/>
      <c r="Q302"/>
    </row>
    <row r="303" spans="2:17" ht="12.75" customHeight="1" x14ac:dyDescent="0.35">
      <c r="B303" s="214"/>
      <c r="C303"/>
      <c r="D303"/>
      <c r="E303" s="213"/>
      <c r="F303" s="213"/>
      <c r="G303"/>
      <c r="H303"/>
      <c r="J303"/>
      <c r="K303"/>
      <c r="L303"/>
      <c r="M303"/>
      <c r="N303"/>
      <c r="O303"/>
      <c r="P303"/>
      <c r="Q303"/>
    </row>
    <row r="304" spans="2:17" ht="12.75" customHeight="1" x14ac:dyDescent="0.35">
      <c r="B304" s="214"/>
      <c r="C304"/>
      <c r="D304"/>
      <c r="E304" s="213"/>
      <c r="F304" s="213"/>
      <c r="G304"/>
      <c r="H304"/>
      <c r="J304"/>
      <c r="K304"/>
      <c r="L304"/>
      <c r="M304"/>
      <c r="N304"/>
      <c r="O304"/>
      <c r="P304"/>
      <c r="Q304"/>
    </row>
    <row r="305" spans="2:17" ht="12.75" customHeight="1" x14ac:dyDescent="0.35">
      <c r="B305" s="214"/>
      <c r="C305"/>
      <c r="D305"/>
      <c r="E305" s="213"/>
      <c r="F305" s="213"/>
      <c r="G305"/>
      <c r="H305"/>
      <c r="J305"/>
      <c r="K305"/>
      <c r="L305"/>
      <c r="M305"/>
      <c r="N305"/>
      <c r="O305"/>
      <c r="P305"/>
      <c r="Q305"/>
    </row>
    <row r="306" spans="2:17" ht="12.75" customHeight="1" x14ac:dyDescent="0.35">
      <c r="B306" s="214"/>
      <c r="C306"/>
      <c r="D306"/>
      <c r="E306" s="213"/>
      <c r="F306" s="213"/>
      <c r="G306"/>
      <c r="H306"/>
      <c r="J306"/>
      <c r="K306"/>
      <c r="L306"/>
      <c r="M306"/>
      <c r="N306"/>
      <c r="O306"/>
      <c r="P306"/>
      <c r="Q306"/>
    </row>
    <row r="307" spans="2:17" ht="12.75" customHeight="1" x14ac:dyDescent="0.35">
      <c r="B307" s="214"/>
      <c r="C307"/>
      <c r="D307"/>
      <c r="E307" s="213"/>
      <c r="F307" s="213"/>
      <c r="G307"/>
      <c r="H307"/>
      <c r="J307"/>
      <c r="K307"/>
      <c r="L307"/>
      <c r="M307"/>
      <c r="N307"/>
      <c r="O307"/>
      <c r="P307"/>
      <c r="Q307"/>
    </row>
    <row r="308" spans="2:17" ht="12.75" customHeight="1" x14ac:dyDescent="0.35">
      <c r="B308" s="214"/>
      <c r="C308"/>
      <c r="D308"/>
      <c r="E308" s="213"/>
      <c r="F308" s="213"/>
      <c r="G308"/>
      <c r="H308"/>
      <c r="J308"/>
      <c r="K308"/>
      <c r="L308"/>
      <c r="M308"/>
      <c r="N308"/>
      <c r="O308"/>
      <c r="P308"/>
      <c r="Q308"/>
    </row>
    <row r="309" spans="2:17" ht="12.75" customHeight="1" x14ac:dyDescent="0.35">
      <c r="B309" s="214"/>
      <c r="C309"/>
      <c r="D309"/>
      <c r="E309" s="213"/>
      <c r="F309" s="213"/>
      <c r="G309"/>
      <c r="H309"/>
      <c r="J309"/>
      <c r="K309"/>
      <c r="L309"/>
      <c r="M309"/>
      <c r="N309"/>
      <c r="O309"/>
      <c r="P309"/>
      <c r="Q309"/>
    </row>
    <row r="310" spans="2:17" ht="12.75" customHeight="1" x14ac:dyDescent="0.35">
      <c r="B310" s="214"/>
      <c r="C310"/>
      <c r="D310"/>
      <c r="E310" s="213"/>
      <c r="F310" s="213"/>
      <c r="G310"/>
      <c r="H310"/>
      <c r="J310"/>
      <c r="K310"/>
      <c r="L310"/>
      <c r="M310"/>
      <c r="N310"/>
      <c r="O310"/>
      <c r="P310"/>
      <c r="Q310"/>
    </row>
    <row r="311" spans="2:17" ht="12.75" customHeight="1" x14ac:dyDescent="0.35">
      <c r="B311" s="214"/>
      <c r="C311"/>
      <c r="D311"/>
      <c r="E311" s="213"/>
      <c r="F311" s="213"/>
      <c r="G311"/>
      <c r="H311"/>
      <c r="J311"/>
      <c r="K311"/>
      <c r="L311"/>
      <c r="M311"/>
      <c r="N311"/>
      <c r="O311"/>
      <c r="P311"/>
      <c r="Q311"/>
    </row>
    <row r="312" spans="2:17" ht="12.75" customHeight="1" x14ac:dyDescent="0.35">
      <c r="B312" s="214"/>
      <c r="C312"/>
      <c r="D312"/>
      <c r="E312" s="213"/>
      <c r="F312" s="213"/>
      <c r="G312"/>
      <c r="H312"/>
      <c r="J312"/>
      <c r="K312"/>
      <c r="L312"/>
      <c r="M312"/>
      <c r="N312"/>
      <c r="O312"/>
      <c r="P312"/>
      <c r="Q312"/>
    </row>
    <row r="313" spans="2:17" ht="12.75" customHeight="1" x14ac:dyDescent="0.35">
      <c r="B313" s="214"/>
      <c r="C313"/>
      <c r="D313"/>
      <c r="E313" s="213"/>
      <c r="F313" s="213"/>
      <c r="G313"/>
      <c r="H313"/>
      <c r="J313"/>
      <c r="K313"/>
      <c r="L313"/>
      <c r="M313"/>
      <c r="N313"/>
      <c r="O313"/>
      <c r="P313"/>
      <c r="Q313"/>
    </row>
    <row r="314" spans="2:17" ht="12.75" customHeight="1" x14ac:dyDescent="0.35">
      <c r="B314" s="214"/>
      <c r="C314"/>
      <c r="D314"/>
      <c r="E314" s="213"/>
      <c r="F314" s="213"/>
      <c r="G314"/>
      <c r="H314"/>
      <c r="J314"/>
      <c r="K314"/>
      <c r="L314"/>
      <c r="M314"/>
      <c r="N314"/>
      <c r="O314"/>
      <c r="P314"/>
      <c r="Q314"/>
    </row>
    <row r="315" spans="2:17" ht="12.75" customHeight="1" x14ac:dyDescent="0.35">
      <c r="B315" s="214"/>
      <c r="C315"/>
      <c r="D315"/>
      <c r="E315" s="213"/>
      <c r="F315" s="213"/>
      <c r="G315"/>
      <c r="H315"/>
      <c r="J315"/>
      <c r="K315"/>
      <c r="L315"/>
      <c r="M315"/>
      <c r="N315"/>
      <c r="O315"/>
      <c r="P315"/>
      <c r="Q315"/>
    </row>
    <row r="316" spans="2:17" ht="12.75" customHeight="1" x14ac:dyDescent="0.35">
      <c r="B316" s="214"/>
      <c r="C316"/>
      <c r="D316"/>
      <c r="E316" s="213"/>
      <c r="F316" s="213"/>
      <c r="G316"/>
      <c r="H316"/>
      <c r="J316"/>
      <c r="K316"/>
      <c r="L316"/>
      <c r="M316"/>
      <c r="N316"/>
      <c r="O316"/>
      <c r="P316"/>
      <c r="Q316"/>
    </row>
    <row r="317" spans="2:17" ht="12.75" customHeight="1" x14ac:dyDescent="0.35">
      <c r="B317" s="214"/>
      <c r="C317"/>
      <c r="D317"/>
      <c r="E317" s="213"/>
      <c r="F317" s="213"/>
      <c r="G317"/>
      <c r="H317"/>
      <c r="J317"/>
      <c r="K317"/>
      <c r="L317"/>
      <c r="M317"/>
      <c r="N317"/>
      <c r="O317"/>
      <c r="P317"/>
      <c r="Q317"/>
    </row>
    <row r="318" spans="2:17" ht="12.75" customHeight="1" x14ac:dyDescent="0.35">
      <c r="B318" s="214"/>
      <c r="C318"/>
      <c r="D318"/>
      <c r="E318" s="213"/>
      <c r="F318" s="213"/>
      <c r="G318"/>
      <c r="H318"/>
      <c r="J318"/>
      <c r="K318"/>
      <c r="L318"/>
      <c r="M318"/>
      <c r="N318"/>
      <c r="O318"/>
      <c r="P318"/>
      <c r="Q318"/>
    </row>
    <row r="319" spans="2:17" ht="12.75" customHeight="1" x14ac:dyDescent="0.35">
      <c r="B319" s="214"/>
      <c r="C319"/>
      <c r="D319"/>
      <c r="E319" s="213"/>
      <c r="F319" s="213"/>
      <c r="G319"/>
      <c r="H319"/>
      <c r="J319"/>
      <c r="K319"/>
      <c r="L319"/>
      <c r="M319"/>
      <c r="N319"/>
      <c r="O319"/>
      <c r="P319"/>
      <c r="Q319"/>
    </row>
    <row r="320" spans="2:17" ht="12.75" customHeight="1" x14ac:dyDescent="0.35">
      <c r="B320" s="214"/>
      <c r="C320"/>
      <c r="D320"/>
      <c r="E320" s="213"/>
      <c r="F320" s="213"/>
      <c r="G320"/>
      <c r="H320"/>
      <c r="J320"/>
      <c r="K320"/>
      <c r="L320"/>
      <c r="M320"/>
      <c r="N320"/>
      <c r="O320"/>
      <c r="P320"/>
      <c r="Q320"/>
    </row>
    <row r="321" spans="2:17" ht="12.75" customHeight="1" x14ac:dyDescent="0.35">
      <c r="B321" s="214"/>
      <c r="C321"/>
      <c r="D321"/>
      <c r="E321" s="213"/>
      <c r="F321" s="213"/>
      <c r="G321"/>
      <c r="H321"/>
      <c r="J321"/>
      <c r="K321"/>
      <c r="L321"/>
      <c r="M321"/>
      <c r="N321"/>
      <c r="O321"/>
      <c r="P321"/>
      <c r="Q321"/>
    </row>
    <row r="322" spans="2:17" ht="12.75" customHeight="1" x14ac:dyDescent="0.35">
      <c r="B322" s="214"/>
      <c r="C322"/>
      <c r="D322"/>
      <c r="E322" s="213"/>
      <c r="F322" s="213"/>
      <c r="G322"/>
      <c r="H322"/>
      <c r="J322"/>
      <c r="K322"/>
      <c r="L322"/>
      <c r="M322"/>
      <c r="N322"/>
      <c r="O322"/>
      <c r="P322"/>
      <c r="Q322"/>
    </row>
    <row r="323" spans="2:17" ht="12.75" customHeight="1" x14ac:dyDescent="0.35">
      <c r="B323" s="214"/>
      <c r="C323"/>
      <c r="D323"/>
      <c r="E323" s="213"/>
      <c r="F323" s="213"/>
      <c r="G323"/>
      <c r="H323"/>
      <c r="J323"/>
      <c r="K323"/>
      <c r="L323"/>
      <c r="M323"/>
      <c r="N323"/>
      <c r="O323"/>
      <c r="P323"/>
      <c r="Q323"/>
    </row>
    <row r="324" spans="2:17" ht="12.75" customHeight="1" x14ac:dyDescent="0.35">
      <c r="B324" s="214"/>
      <c r="C324"/>
      <c r="D324"/>
      <c r="E324" s="213"/>
      <c r="F324" s="213"/>
      <c r="G324"/>
      <c r="H324"/>
      <c r="J324"/>
      <c r="K324"/>
      <c r="L324"/>
      <c r="M324"/>
      <c r="N324"/>
      <c r="O324"/>
      <c r="P324"/>
      <c r="Q324"/>
    </row>
    <row r="325" spans="2:17" ht="12.75" customHeight="1" x14ac:dyDescent="0.35">
      <c r="B325" s="214"/>
      <c r="C325"/>
      <c r="D325"/>
      <c r="E325" s="213"/>
      <c r="F325" s="213"/>
      <c r="G325"/>
      <c r="H325"/>
      <c r="J325"/>
      <c r="K325"/>
      <c r="L325"/>
      <c r="M325"/>
      <c r="N325"/>
      <c r="O325"/>
      <c r="P325"/>
      <c r="Q325"/>
    </row>
    <row r="326" spans="2:17" ht="12.75" customHeight="1" x14ac:dyDescent="0.35">
      <c r="B326" s="214"/>
      <c r="C326"/>
      <c r="D326"/>
      <c r="E326" s="213"/>
      <c r="F326" s="213"/>
      <c r="G326"/>
      <c r="H326"/>
      <c r="J326"/>
      <c r="K326"/>
      <c r="L326"/>
      <c r="M326"/>
      <c r="N326"/>
      <c r="O326"/>
      <c r="P326"/>
      <c r="Q326"/>
    </row>
    <row r="327" spans="2:17" ht="12.75" customHeight="1" x14ac:dyDescent="0.35">
      <c r="B327" s="214"/>
      <c r="C327"/>
      <c r="D327"/>
      <c r="E327" s="213"/>
      <c r="F327" s="213"/>
      <c r="G327"/>
      <c r="H327"/>
      <c r="J327"/>
      <c r="K327"/>
      <c r="L327"/>
      <c r="M327"/>
      <c r="N327"/>
      <c r="O327"/>
      <c r="P327"/>
      <c r="Q327"/>
    </row>
    <row r="328" spans="2:17" ht="12.75" customHeight="1" x14ac:dyDescent="0.35">
      <c r="B328" s="214"/>
      <c r="C328"/>
      <c r="D328"/>
      <c r="E328" s="213"/>
      <c r="F328" s="213"/>
      <c r="G328"/>
      <c r="H328"/>
      <c r="J328"/>
      <c r="K328"/>
      <c r="L328"/>
      <c r="M328"/>
      <c r="N328"/>
      <c r="O328"/>
      <c r="P328"/>
      <c r="Q328"/>
    </row>
    <row r="329" spans="2:17" ht="12.75" customHeight="1" x14ac:dyDescent="0.35">
      <c r="B329" s="214"/>
      <c r="C329"/>
      <c r="D329"/>
      <c r="E329" s="213"/>
      <c r="F329" s="213"/>
      <c r="G329"/>
      <c r="H329"/>
      <c r="J329"/>
      <c r="K329"/>
      <c r="L329"/>
      <c r="M329"/>
      <c r="N329"/>
      <c r="O329"/>
      <c r="P329"/>
      <c r="Q329"/>
    </row>
    <row r="330" spans="2:17" ht="12.75" customHeight="1" x14ac:dyDescent="0.35">
      <c r="B330" s="214"/>
      <c r="C330"/>
      <c r="D330"/>
      <c r="E330" s="213"/>
      <c r="F330" s="213"/>
      <c r="G330"/>
      <c r="H330"/>
      <c r="J330"/>
      <c r="K330"/>
      <c r="L330"/>
      <c r="M330"/>
      <c r="N330"/>
      <c r="O330"/>
      <c r="P330"/>
      <c r="Q330"/>
    </row>
    <row r="331" spans="2:17" ht="12.75" customHeight="1" x14ac:dyDescent="0.35">
      <c r="B331" s="214"/>
      <c r="C331"/>
      <c r="D331"/>
      <c r="E331" s="213"/>
      <c r="F331" s="213"/>
      <c r="G331"/>
      <c r="H331"/>
      <c r="J331"/>
      <c r="K331"/>
      <c r="L331"/>
      <c r="M331"/>
      <c r="N331"/>
      <c r="O331"/>
      <c r="P331"/>
      <c r="Q331"/>
    </row>
    <row r="332" spans="2:17" ht="12.75" customHeight="1" x14ac:dyDescent="0.35">
      <c r="B332" s="214"/>
      <c r="C332"/>
      <c r="D332"/>
      <c r="E332" s="213"/>
      <c r="F332" s="213"/>
      <c r="G332"/>
      <c r="H332"/>
      <c r="J332"/>
      <c r="K332"/>
      <c r="L332"/>
      <c r="M332"/>
      <c r="N332"/>
      <c r="O332"/>
      <c r="P332"/>
      <c r="Q332"/>
    </row>
    <row r="333" spans="2:17" ht="12.75" customHeight="1" x14ac:dyDescent="0.35">
      <c r="B333" s="214"/>
      <c r="C333"/>
      <c r="D333"/>
      <c r="E333" s="213"/>
      <c r="F333" s="213"/>
      <c r="G333"/>
      <c r="H333"/>
      <c r="J333"/>
      <c r="K333"/>
      <c r="L333"/>
      <c r="M333"/>
      <c r="N333"/>
      <c r="O333"/>
      <c r="P333"/>
      <c r="Q333"/>
    </row>
    <row r="334" spans="2:17" ht="12.75" customHeight="1" x14ac:dyDescent="0.35">
      <c r="B334" s="214"/>
      <c r="C334"/>
      <c r="D334"/>
      <c r="E334" s="213"/>
      <c r="F334" s="213"/>
      <c r="G334"/>
      <c r="H334"/>
      <c r="J334"/>
      <c r="K334"/>
      <c r="L334"/>
      <c r="M334"/>
      <c r="N334"/>
      <c r="O334"/>
      <c r="P334"/>
      <c r="Q334"/>
    </row>
    <row r="335" spans="2:17" ht="12.75" customHeight="1" x14ac:dyDescent="0.35">
      <c r="B335" s="214"/>
      <c r="C335"/>
      <c r="D335"/>
      <c r="E335" s="213"/>
      <c r="F335" s="213"/>
      <c r="G335"/>
      <c r="H335"/>
      <c r="J335"/>
      <c r="K335"/>
      <c r="L335"/>
      <c r="M335"/>
      <c r="N335"/>
      <c r="O335"/>
      <c r="P335"/>
      <c r="Q335"/>
    </row>
    <row r="336" spans="2:17" ht="12.75" customHeight="1" x14ac:dyDescent="0.35">
      <c r="B336" s="214"/>
      <c r="C336"/>
      <c r="D336"/>
      <c r="E336" s="213"/>
      <c r="F336" s="213"/>
      <c r="G336"/>
      <c r="H336"/>
      <c r="J336"/>
      <c r="K336"/>
      <c r="L336"/>
      <c r="M336"/>
      <c r="N336"/>
      <c r="O336"/>
      <c r="P336"/>
      <c r="Q336"/>
    </row>
    <row r="337" spans="2:17" ht="12.75" customHeight="1" x14ac:dyDescent="0.35">
      <c r="B337" s="214"/>
      <c r="C337"/>
      <c r="D337"/>
      <c r="E337" s="213"/>
      <c r="F337" s="213"/>
      <c r="G337"/>
      <c r="H337"/>
      <c r="J337"/>
      <c r="K337"/>
      <c r="L337"/>
      <c r="M337"/>
      <c r="N337"/>
      <c r="O337"/>
      <c r="P337"/>
      <c r="Q337"/>
    </row>
    <row r="338" spans="2:17" ht="12.75" customHeight="1" x14ac:dyDescent="0.35">
      <c r="B338" s="214"/>
      <c r="C338"/>
      <c r="D338"/>
      <c r="E338" s="213"/>
      <c r="F338" s="213"/>
      <c r="G338"/>
      <c r="H338"/>
      <c r="J338"/>
      <c r="K338"/>
      <c r="L338"/>
      <c r="M338"/>
      <c r="N338"/>
      <c r="O338"/>
      <c r="P338"/>
      <c r="Q338"/>
    </row>
    <row r="339" spans="2:17" ht="12.75" customHeight="1" x14ac:dyDescent="0.35">
      <c r="B339" s="214"/>
      <c r="C339"/>
      <c r="D339"/>
      <c r="E339" s="213"/>
      <c r="F339" s="213"/>
      <c r="G339"/>
      <c r="H339"/>
      <c r="J339"/>
      <c r="K339"/>
      <c r="L339"/>
      <c r="M339"/>
      <c r="N339"/>
      <c r="O339"/>
      <c r="P339"/>
      <c r="Q339"/>
    </row>
    <row r="340" spans="2:17" ht="12.75" customHeight="1" x14ac:dyDescent="0.35">
      <c r="B340" s="214"/>
      <c r="C340"/>
      <c r="D340"/>
      <c r="E340" s="213"/>
      <c r="F340" s="213"/>
      <c r="G340"/>
      <c r="H340"/>
      <c r="J340"/>
      <c r="K340"/>
      <c r="L340"/>
      <c r="M340"/>
      <c r="N340"/>
      <c r="O340"/>
      <c r="P340"/>
      <c r="Q340"/>
    </row>
    <row r="341" spans="2:17" ht="12.75" customHeight="1" x14ac:dyDescent="0.35">
      <c r="B341" s="214"/>
      <c r="C341"/>
      <c r="D341"/>
      <c r="E341" s="213"/>
      <c r="F341" s="213"/>
      <c r="G341"/>
      <c r="H341"/>
      <c r="J341"/>
      <c r="K341"/>
      <c r="L341"/>
      <c r="M341"/>
      <c r="N341"/>
      <c r="O341"/>
      <c r="P341"/>
      <c r="Q341"/>
    </row>
    <row r="342" spans="2:17" ht="12.75" customHeight="1" x14ac:dyDescent="0.35">
      <c r="B342" s="214"/>
      <c r="C342"/>
      <c r="D342"/>
      <c r="E342" s="213"/>
      <c r="F342" s="213"/>
      <c r="G342"/>
      <c r="H342"/>
      <c r="J342"/>
      <c r="K342"/>
      <c r="L342"/>
      <c r="M342"/>
      <c r="N342"/>
      <c r="O342"/>
      <c r="P342"/>
      <c r="Q342"/>
    </row>
    <row r="343" spans="2:17" ht="12.75" customHeight="1" x14ac:dyDescent="0.35">
      <c r="B343" s="214"/>
      <c r="C343"/>
      <c r="D343"/>
      <c r="E343" s="213"/>
      <c r="F343" s="213"/>
      <c r="G343"/>
      <c r="H343"/>
      <c r="J343"/>
      <c r="K343"/>
      <c r="L343"/>
      <c r="M343"/>
      <c r="N343"/>
      <c r="O343"/>
      <c r="P343"/>
      <c r="Q343"/>
    </row>
    <row r="344" spans="2:17" ht="12.75" customHeight="1" x14ac:dyDescent="0.35">
      <c r="B344" s="214"/>
      <c r="C344"/>
      <c r="D344"/>
      <c r="E344" s="213"/>
      <c r="F344" s="213"/>
      <c r="G344"/>
      <c r="H344"/>
      <c r="J344"/>
      <c r="K344"/>
      <c r="L344"/>
      <c r="M344"/>
      <c r="N344"/>
      <c r="O344"/>
      <c r="P344"/>
      <c r="Q344"/>
    </row>
    <row r="345" spans="2:17" ht="12.75" customHeight="1" x14ac:dyDescent="0.35">
      <c r="B345" s="214"/>
      <c r="C345"/>
      <c r="D345"/>
      <c r="E345" s="213"/>
      <c r="F345" s="213"/>
      <c r="G345"/>
      <c r="H345"/>
      <c r="J345"/>
      <c r="K345"/>
      <c r="L345"/>
      <c r="M345"/>
      <c r="N345"/>
      <c r="O345"/>
      <c r="P345"/>
      <c r="Q345"/>
    </row>
    <row r="346" spans="2:17" ht="12.75" customHeight="1" x14ac:dyDescent="0.35">
      <c r="B346" s="214"/>
      <c r="C346"/>
      <c r="D346"/>
      <c r="E346" s="213"/>
      <c r="F346" s="213"/>
      <c r="G346"/>
      <c r="H346"/>
      <c r="J346"/>
      <c r="K346"/>
      <c r="L346"/>
      <c r="M346"/>
      <c r="N346"/>
      <c r="O346"/>
      <c r="P346"/>
      <c r="Q346"/>
    </row>
    <row r="347" spans="2:17" ht="12.75" customHeight="1" x14ac:dyDescent="0.35">
      <c r="B347" s="214"/>
      <c r="C347"/>
      <c r="D347"/>
      <c r="E347" s="213"/>
      <c r="F347" s="213"/>
      <c r="G347"/>
      <c r="H347"/>
      <c r="J347"/>
      <c r="K347"/>
      <c r="L347"/>
      <c r="M347"/>
      <c r="N347"/>
      <c r="O347"/>
      <c r="P347"/>
      <c r="Q347"/>
    </row>
    <row r="348" spans="2:17" ht="12.75" customHeight="1" x14ac:dyDescent="0.35">
      <c r="B348" s="214"/>
      <c r="C348"/>
      <c r="D348"/>
      <c r="E348" s="213"/>
      <c r="F348" s="213"/>
      <c r="G348"/>
      <c r="H348"/>
      <c r="J348"/>
      <c r="K348"/>
      <c r="L348"/>
      <c r="M348"/>
      <c r="N348"/>
      <c r="O348"/>
      <c r="P348"/>
      <c r="Q348"/>
    </row>
    <row r="349" spans="2:17" ht="12.75" customHeight="1" x14ac:dyDescent="0.35">
      <c r="B349" s="214"/>
      <c r="C349"/>
      <c r="D349"/>
      <c r="E349" s="213"/>
      <c r="F349" s="213"/>
      <c r="G349"/>
      <c r="H349"/>
      <c r="J349"/>
      <c r="K349"/>
      <c r="L349"/>
      <c r="M349"/>
      <c r="N349"/>
      <c r="O349"/>
      <c r="P349"/>
      <c r="Q349"/>
    </row>
    <row r="350" spans="2:17" ht="12.75" customHeight="1" x14ac:dyDescent="0.35">
      <c r="B350" s="214"/>
      <c r="C350"/>
      <c r="D350"/>
      <c r="E350" s="213"/>
      <c r="F350" s="213"/>
      <c r="G350"/>
      <c r="H350"/>
      <c r="J350"/>
      <c r="K350"/>
      <c r="L350"/>
      <c r="M350"/>
      <c r="N350"/>
      <c r="O350"/>
      <c r="P350"/>
      <c r="Q350"/>
    </row>
    <row r="351" spans="2:17" ht="12.75" customHeight="1" x14ac:dyDescent="0.35">
      <c r="B351" s="214"/>
      <c r="C351"/>
      <c r="D351"/>
      <c r="E351" s="213"/>
      <c r="F351" s="213"/>
      <c r="G351"/>
      <c r="H351"/>
      <c r="J351"/>
      <c r="K351"/>
      <c r="L351"/>
      <c r="M351"/>
      <c r="N351"/>
      <c r="O351"/>
      <c r="P351"/>
      <c r="Q351"/>
    </row>
    <row r="352" spans="2:17" ht="12.75" customHeight="1" x14ac:dyDescent="0.35">
      <c r="B352" s="214"/>
      <c r="C352"/>
      <c r="D352"/>
      <c r="E352" s="213"/>
      <c r="F352" s="213"/>
      <c r="G352"/>
      <c r="H352"/>
      <c r="J352"/>
      <c r="K352"/>
      <c r="L352"/>
      <c r="M352"/>
      <c r="N352"/>
      <c r="O352"/>
      <c r="P352"/>
      <c r="Q352"/>
    </row>
    <row r="353" spans="2:17" ht="12.75" customHeight="1" x14ac:dyDescent="0.35">
      <c r="B353" s="214"/>
      <c r="C353"/>
      <c r="D353"/>
      <c r="E353" s="213"/>
      <c r="F353" s="213"/>
      <c r="G353"/>
      <c r="H353"/>
      <c r="J353"/>
      <c r="K353"/>
      <c r="L353"/>
      <c r="M353"/>
      <c r="N353"/>
      <c r="O353"/>
      <c r="P353"/>
      <c r="Q353"/>
    </row>
    <row r="354" spans="2:17" ht="12.75" customHeight="1" x14ac:dyDescent="0.35">
      <c r="B354" s="214"/>
      <c r="C354"/>
      <c r="D354"/>
      <c r="E354" s="213"/>
      <c r="F354" s="213"/>
      <c r="G354"/>
      <c r="H354"/>
      <c r="J354"/>
      <c r="K354"/>
      <c r="L354"/>
      <c r="M354"/>
      <c r="N354"/>
      <c r="O354"/>
      <c r="P354"/>
      <c r="Q354"/>
    </row>
    <row r="355" spans="2:17" ht="12.75" customHeight="1" x14ac:dyDescent="0.35">
      <c r="B355" s="214"/>
      <c r="C355"/>
      <c r="D355"/>
      <c r="E355" s="213"/>
      <c r="F355" s="213"/>
      <c r="G355"/>
      <c r="H355"/>
      <c r="J355"/>
      <c r="K355"/>
      <c r="L355"/>
      <c r="M355"/>
      <c r="N355"/>
      <c r="O355"/>
      <c r="P355"/>
      <c r="Q355"/>
    </row>
    <row r="356" spans="2:17" ht="12.75" customHeight="1" x14ac:dyDescent="0.35">
      <c r="B356" s="214"/>
      <c r="C356"/>
      <c r="D356"/>
      <c r="E356" s="213"/>
      <c r="F356" s="213"/>
      <c r="G356"/>
      <c r="H356"/>
      <c r="J356"/>
      <c r="K356"/>
      <c r="L356"/>
      <c r="M356"/>
      <c r="N356"/>
      <c r="O356"/>
      <c r="P356"/>
      <c r="Q356"/>
    </row>
    <row r="357" spans="2:17" ht="12.75" customHeight="1" x14ac:dyDescent="0.35">
      <c r="B357" s="214"/>
      <c r="C357"/>
      <c r="D357"/>
      <c r="E357" s="213"/>
      <c r="F357" s="213"/>
      <c r="G357"/>
      <c r="H357"/>
      <c r="J357"/>
      <c r="K357"/>
      <c r="L357"/>
      <c r="M357"/>
      <c r="N357"/>
      <c r="O357"/>
      <c r="P357"/>
      <c r="Q357"/>
    </row>
    <row r="358" spans="2:17" ht="12.75" customHeight="1" x14ac:dyDescent="0.35">
      <c r="B358" s="214"/>
      <c r="C358"/>
      <c r="D358"/>
      <c r="E358" s="213"/>
      <c r="F358" s="213"/>
      <c r="G358"/>
      <c r="H358"/>
      <c r="J358"/>
      <c r="K358"/>
      <c r="L358"/>
      <c r="M358"/>
      <c r="N358"/>
      <c r="O358"/>
      <c r="P358"/>
      <c r="Q358"/>
    </row>
    <row r="359" spans="2:17" ht="12.75" customHeight="1" x14ac:dyDescent="0.35">
      <c r="B359" s="214"/>
      <c r="C359"/>
      <c r="D359"/>
      <c r="E359" s="213"/>
      <c r="F359" s="213"/>
      <c r="G359"/>
      <c r="H359"/>
      <c r="J359"/>
      <c r="K359"/>
      <c r="L359"/>
      <c r="M359"/>
      <c r="N359"/>
      <c r="O359"/>
      <c r="P359"/>
      <c r="Q359"/>
    </row>
    <row r="360" spans="2:17" ht="12.75" customHeight="1" x14ac:dyDescent="0.35">
      <c r="B360" s="214"/>
      <c r="C360"/>
      <c r="D360"/>
      <c r="E360" s="213"/>
      <c r="F360" s="213"/>
      <c r="G360"/>
      <c r="H360"/>
      <c r="J360"/>
      <c r="K360"/>
      <c r="L360"/>
      <c r="M360"/>
      <c r="N360"/>
      <c r="O360"/>
      <c r="P360"/>
      <c r="Q360"/>
    </row>
    <row r="361" spans="2:17" ht="12.75" customHeight="1" x14ac:dyDescent="0.35">
      <c r="B361" s="214"/>
      <c r="C361"/>
      <c r="D361"/>
      <c r="E361" s="213"/>
      <c r="F361" s="213"/>
      <c r="G361"/>
      <c r="H361"/>
      <c r="J361"/>
      <c r="K361"/>
      <c r="L361"/>
      <c r="M361"/>
      <c r="N361"/>
      <c r="O361"/>
      <c r="P361"/>
      <c r="Q361"/>
    </row>
    <row r="362" spans="2:17" ht="12.75" customHeight="1" x14ac:dyDescent="0.35">
      <c r="B362" s="214"/>
      <c r="C362"/>
      <c r="D362"/>
      <c r="E362" s="213"/>
      <c r="F362" s="213"/>
      <c r="G362"/>
      <c r="H362"/>
      <c r="J362"/>
      <c r="K362"/>
      <c r="L362"/>
      <c r="M362"/>
      <c r="N362"/>
      <c r="O362"/>
      <c r="P362"/>
      <c r="Q362"/>
    </row>
    <row r="363" spans="2:17" ht="12.75" customHeight="1" x14ac:dyDescent="0.35">
      <c r="B363" s="214"/>
      <c r="C363"/>
      <c r="D363"/>
      <c r="E363" s="213"/>
      <c r="F363" s="213"/>
      <c r="G363"/>
      <c r="H363"/>
      <c r="J363"/>
      <c r="K363"/>
      <c r="L363"/>
      <c r="M363"/>
      <c r="N363"/>
      <c r="O363"/>
      <c r="P363"/>
      <c r="Q363"/>
    </row>
    <row r="364" spans="2:17" ht="12.75" customHeight="1" x14ac:dyDescent="0.35">
      <c r="B364" s="214"/>
      <c r="C364"/>
      <c r="D364"/>
      <c r="E364" s="213"/>
      <c r="F364" s="213"/>
      <c r="G364"/>
      <c r="H364"/>
      <c r="J364"/>
      <c r="K364"/>
      <c r="L364"/>
      <c r="M364"/>
      <c r="N364"/>
      <c r="O364"/>
      <c r="P364"/>
      <c r="Q364"/>
    </row>
    <row r="365" spans="2:17" ht="12.75" customHeight="1" x14ac:dyDescent="0.35">
      <c r="B365" s="214"/>
      <c r="C365"/>
      <c r="D365"/>
      <c r="E365" s="213"/>
      <c r="F365" s="213"/>
      <c r="G365"/>
      <c r="H365"/>
      <c r="J365"/>
      <c r="K365"/>
      <c r="L365"/>
      <c r="M365"/>
      <c r="N365"/>
      <c r="O365"/>
      <c r="P365"/>
      <c r="Q365"/>
    </row>
    <row r="366" spans="2:17" ht="12.75" customHeight="1" x14ac:dyDescent="0.35">
      <c r="B366" s="214"/>
      <c r="C366"/>
      <c r="D366"/>
      <c r="E366" s="213"/>
      <c r="F366" s="213"/>
      <c r="G366"/>
      <c r="H366"/>
      <c r="J366"/>
      <c r="K366"/>
      <c r="L366"/>
      <c r="M366"/>
      <c r="N366"/>
      <c r="O366"/>
      <c r="P366"/>
      <c r="Q366"/>
    </row>
    <row r="367" spans="2:17" ht="12.75" customHeight="1" x14ac:dyDescent="0.35">
      <c r="B367" s="214"/>
      <c r="C367"/>
      <c r="D367"/>
      <c r="E367" s="213"/>
      <c r="F367" s="213"/>
      <c r="G367"/>
      <c r="H367"/>
      <c r="J367"/>
      <c r="K367"/>
      <c r="L367"/>
      <c r="M367"/>
      <c r="N367"/>
      <c r="O367"/>
      <c r="P367"/>
      <c r="Q367"/>
    </row>
    <row r="368" spans="2:17" ht="12.75" customHeight="1" x14ac:dyDescent="0.35">
      <c r="B368" s="214"/>
      <c r="C368"/>
      <c r="D368"/>
      <c r="E368" s="213"/>
      <c r="F368" s="213"/>
      <c r="G368"/>
      <c r="H368"/>
      <c r="J368"/>
      <c r="K368"/>
      <c r="L368"/>
      <c r="M368"/>
      <c r="N368"/>
      <c r="O368"/>
      <c r="P368"/>
      <c r="Q368"/>
    </row>
    <row r="369" spans="2:17" ht="12.75" customHeight="1" x14ac:dyDescent="0.35">
      <c r="B369" s="214"/>
      <c r="C369"/>
      <c r="D369"/>
      <c r="E369" s="213"/>
      <c r="F369" s="213"/>
      <c r="G369"/>
      <c r="H369"/>
      <c r="J369"/>
      <c r="K369"/>
      <c r="L369"/>
      <c r="M369"/>
      <c r="N369"/>
      <c r="O369"/>
      <c r="P369"/>
      <c r="Q369"/>
    </row>
    <row r="370" spans="2:17" ht="12.75" customHeight="1" x14ac:dyDescent="0.35">
      <c r="B370" s="214"/>
      <c r="C370"/>
      <c r="D370"/>
      <c r="E370" s="213"/>
      <c r="F370" s="213"/>
      <c r="G370"/>
      <c r="H370"/>
      <c r="J370"/>
      <c r="K370"/>
      <c r="L370"/>
      <c r="M370"/>
      <c r="N370"/>
      <c r="O370"/>
      <c r="P370"/>
      <c r="Q370"/>
    </row>
    <row r="371" spans="2:17" ht="12.75" customHeight="1" x14ac:dyDescent="0.35">
      <c r="B371" s="214"/>
      <c r="C371"/>
      <c r="D371"/>
      <c r="E371" s="213"/>
      <c r="F371" s="213"/>
      <c r="G371"/>
      <c r="H371"/>
      <c r="J371"/>
      <c r="K371"/>
      <c r="L371"/>
      <c r="M371"/>
      <c r="N371"/>
      <c r="O371"/>
      <c r="P371"/>
      <c r="Q371"/>
    </row>
    <row r="372" spans="2:17" ht="12.75" customHeight="1" x14ac:dyDescent="0.35">
      <c r="B372" s="214"/>
      <c r="C372"/>
      <c r="D372"/>
      <c r="E372" s="213"/>
      <c r="F372" s="213"/>
      <c r="G372"/>
      <c r="H372"/>
      <c r="J372"/>
      <c r="K372"/>
      <c r="L372"/>
      <c r="M372"/>
      <c r="N372"/>
      <c r="O372"/>
      <c r="P372"/>
      <c r="Q372"/>
    </row>
    <row r="373" spans="2:17" ht="12.75" customHeight="1" x14ac:dyDescent="0.35">
      <c r="B373" s="214"/>
      <c r="C373"/>
      <c r="D373"/>
      <c r="E373" s="213"/>
      <c r="F373" s="213"/>
      <c r="G373"/>
      <c r="H373"/>
      <c r="J373"/>
      <c r="K373"/>
      <c r="L373"/>
      <c r="M373"/>
      <c r="N373"/>
      <c r="O373"/>
      <c r="P373"/>
      <c r="Q373"/>
    </row>
    <row r="374" spans="2:17" ht="12.75" customHeight="1" x14ac:dyDescent="0.35">
      <c r="B374" s="214"/>
      <c r="C374"/>
      <c r="D374"/>
      <c r="E374" s="213"/>
      <c r="F374" s="213"/>
      <c r="G374"/>
      <c r="H374"/>
      <c r="J374"/>
      <c r="K374"/>
      <c r="L374"/>
      <c r="M374"/>
      <c r="N374"/>
      <c r="O374"/>
      <c r="P374"/>
      <c r="Q374"/>
    </row>
    <row r="375" spans="2:17" ht="12.75" customHeight="1" x14ac:dyDescent="0.35">
      <c r="B375" s="214"/>
      <c r="C375"/>
      <c r="D375"/>
      <c r="E375" s="213"/>
      <c r="F375" s="213"/>
      <c r="G375"/>
      <c r="H375"/>
      <c r="J375"/>
      <c r="K375"/>
      <c r="L375"/>
      <c r="M375"/>
      <c r="N375"/>
      <c r="O375"/>
      <c r="P375"/>
      <c r="Q375"/>
    </row>
    <row r="376" spans="2:17" ht="12.75" customHeight="1" x14ac:dyDescent="0.35">
      <c r="B376" s="214"/>
      <c r="C376"/>
      <c r="D376"/>
      <c r="E376" s="213"/>
      <c r="F376" s="213"/>
      <c r="G376"/>
      <c r="H376"/>
      <c r="J376"/>
      <c r="K376"/>
      <c r="L376"/>
      <c r="M376"/>
      <c r="N376"/>
      <c r="O376"/>
      <c r="P376"/>
      <c r="Q376"/>
    </row>
    <row r="377" spans="2:17" ht="12.75" customHeight="1" x14ac:dyDescent="0.35">
      <c r="B377" s="214"/>
      <c r="C377"/>
      <c r="D377"/>
      <c r="E377" s="213"/>
      <c r="F377" s="213"/>
      <c r="G377"/>
      <c r="H377"/>
      <c r="J377"/>
      <c r="K377"/>
      <c r="L377"/>
      <c r="M377"/>
      <c r="N377"/>
      <c r="O377"/>
      <c r="P377"/>
      <c r="Q377"/>
    </row>
    <row r="378" spans="2:17" ht="12.75" customHeight="1" x14ac:dyDescent="0.35">
      <c r="B378" s="214"/>
      <c r="C378"/>
      <c r="D378"/>
      <c r="E378" s="213"/>
      <c r="F378" s="213"/>
      <c r="G378"/>
      <c r="H378"/>
      <c r="J378"/>
      <c r="K378"/>
      <c r="L378"/>
      <c r="M378"/>
      <c r="N378"/>
      <c r="O378"/>
      <c r="P378"/>
      <c r="Q378"/>
    </row>
    <row r="379" spans="2:17" ht="12.75" customHeight="1" x14ac:dyDescent="0.35">
      <c r="B379" s="214"/>
      <c r="C379"/>
      <c r="D379"/>
      <c r="E379" s="213"/>
      <c r="F379" s="213"/>
      <c r="G379"/>
      <c r="H379"/>
      <c r="J379"/>
      <c r="K379"/>
      <c r="L379"/>
      <c r="M379"/>
      <c r="N379"/>
      <c r="O379"/>
      <c r="P379"/>
      <c r="Q379"/>
    </row>
    <row r="380" spans="2:17" ht="12.75" customHeight="1" x14ac:dyDescent="0.35">
      <c r="B380" s="214"/>
      <c r="C380"/>
      <c r="D380"/>
      <c r="E380" s="213"/>
      <c r="F380" s="213"/>
      <c r="G380"/>
      <c r="H380"/>
      <c r="J380"/>
      <c r="K380"/>
      <c r="L380"/>
      <c r="M380"/>
      <c r="N380"/>
      <c r="O380"/>
      <c r="P380"/>
      <c r="Q380"/>
    </row>
    <row r="381" spans="2:17" ht="12.75" customHeight="1" x14ac:dyDescent="0.35">
      <c r="B381" s="214"/>
      <c r="C381"/>
      <c r="D381"/>
      <c r="E381" s="213"/>
      <c r="F381" s="213"/>
      <c r="G381"/>
      <c r="H381"/>
      <c r="J381"/>
      <c r="K381"/>
      <c r="L381"/>
      <c r="M381"/>
      <c r="N381"/>
      <c r="O381"/>
      <c r="P381"/>
      <c r="Q381"/>
    </row>
    <row r="382" spans="2:17" ht="12.75" customHeight="1" x14ac:dyDescent="0.35">
      <c r="B382" s="214"/>
      <c r="C382"/>
      <c r="D382"/>
      <c r="E382" s="213"/>
      <c r="F382" s="213"/>
      <c r="G382"/>
      <c r="H382"/>
      <c r="J382"/>
      <c r="K382"/>
      <c r="L382"/>
      <c r="M382"/>
      <c r="N382"/>
      <c r="O382"/>
      <c r="P382"/>
      <c r="Q382"/>
    </row>
    <row r="383" spans="2:17" ht="12.75" customHeight="1" x14ac:dyDescent="0.35">
      <c r="B383" s="214"/>
      <c r="C383"/>
      <c r="D383"/>
      <c r="E383" s="213"/>
      <c r="F383" s="213"/>
      <c r="G383"/>
      <c r="H383"/>
      <c r="J383"/>
      <c r="K383"/>
      <c r="L383"/>
      <c r="M383"/>
      <c r="N383"/>
      <c r="O383"/>
      <c r="P383"/>
      <c r="Q383"/>
    </row>
    <row r="384" spans="2:17" ht="12.75" customHeight="1" x14ac:dyDescent="0.35">
      <c r="B384" s="214"/>
      <c r="C384"/>
      <c r="D384"/>
      <c r="E384" s="213"/>
      <c r="F384" s="213"/>
      <c r="G384"/>
      <c r="H384"/>
      <c r="J384"/>
      <c r="K384"/>
      <c r="L384"/>
      <c r="M384"/>
      <c r="N384"/>
      <c r="O384"/>
      <c r="P384"/>
      <c r="Q384"/>
    </row>
    <row r="385" spans="2:17" ht="12.75" customHeight="1" x14ac:dyDescent="0.35">
      <c r="B385" s="214"/>
      <c r="C385"/>
      <c r="D385"/>
      <c r="E385" s="213"/>
      <c r="F385" s="213"/>
      <c r="G385"/>
      <c r="H385"/>
      <c r="J385"/>
      <c r="K385"/>
      <c r="L385"/>
      <c r="M385"/>
      <c r="N385"/>
      <c r="O385"/>
      <c r="P385"/>
      <c r="Q385"/>
    </row>
    <row r="386" spans="2:17" ht="12.75" customHeight="1" x14ac:dyDescent="0.35">
      <c r="B386" s="214"/>
      <c r="C386"/>
      <c r="D386"/>
      <c r="E386" s="213"/>
      <c r="F386" s="213"/>
      <c r="G386"/>
      <c r="H386"/>
      <c r="J386"/>
      <c r="K386"/>
      <c r="L386"/>
      <c r="M386"/>
      <c r="N386"/>
      <c r="O386"/>
      <c r="P386"/>
      <c r="Q386"/>
    </row>
    <row r="387" spans="2:17" ht="12.75" customHeight="1" x14ac:dyDescent="0.35">
      <c r="B387" s="214"/>
      <c r="C387"/>
      <c r="D387"/>
      <c r="E387" s="213"/>
      <c r="F387" s="213"/>
      <c r="G387"/>
      <c r="H387"/>
      <c r="J387"/>
      <c r="K387"/>
      <c r="L387"/>
      <c r="M387"/>
      <c r="N387"/>
      <c r="O387"/>
      <c r="P387"/>
      <c r="Q387"/>
    </row>
    <row r="388" spans="2:17" ht="12.75" customHeight="1" x14ac:dyDescent="0.35">
      <c r="B388" s="214"/>
      <c r="C388"/>
      <c r="D388"/>
      <c r="E388" s="213"/>
      <c r="F388" s="213"/>
      <c r="G388"/>
      <c r="H388"/>
      <c r="J388"/>
      <c r="K388"/>
      <c r="L388"/>
      <c r="M388"/>
      <c r="N388"/>
      <c r="O388"/>
      <c r="P388"/>
      <c r="Q388"/>
    </row>
    <row r="389" spans="2:17" ht="12.75" customHeight="1" x14ac:dyDescent="0.35">
      <c r="B389" s="214"/>
      <c r="C389"/>
      <c r="D389"/>
      <c r="E389" s="213"/>
      <c r="F389" s="213"/>
      <c r="G389"/>
      <c r="H389"/>
      <c r="J389"/>
      <c r="K389"/>
      <c r="L389"/>
      <c r="M389"/>
      <c r="N389"/>
      <c r="O389"/>
      <c r="P389"/>
      <c r="Q389"/>
    </row>
    <row r="390" spans="2:17" ht="12.75" customHeight="1" x14ac:dyDescent="0.35">
      <c r="B390" s="214"/>
      <c r="C390"/>
      <c r="D390"/>
      <c r="E390" s="213"/>
      <c r="F390" s="213"/>
      <c r="G390"/>
      <c r="H390"/>
      <c r="J390"/>
      <c r="K390"/>
      <c r="L390"/>
      <c r="M390"/>
      <c r="N390"/>
      <c r="O390"/>
      <c r="P390"/>
      <c r="Q390"/>
    </row>
    <row r="391" spans="2:17" ht="12.75" customHeight="1" x14ac:dyDescent="0.35">
      <c r="B391" s="214"/>
      <c r="C391"/>
      <c r="D391"/>
      <c r="E391" s="213"/>
      <c r="F391" s="213"/>
      <c r="G391"/>
      <c r="H391"/>
      <c r="J391"/>
      <c r="K391"/>
      <c r="L391"/>
      <c r="M391"/>
      <c r="N391"/>
      <c r="O391"/>
      <c r="P391"/>
      <c r="Q391"/>
    </row>
    <row r="392" spans="2:17" ht="12.75" customHeight="1" x14ac:dyDescent="0.35">
      <c r="B392" s="214"/>
      <c r="C392"/>
      <c r="D392"/>
      <c r="E392" s="213"/>
      <c r="F392" s="213"/>
      <c r="G392"/>
      <c r="H392"/>
      <c r="J392"/>
      <c r="K392"/>
      <c r="L392"/>
      <c r="M392"/>
      <c r="N392"/>
      <c r="O392"/>
      <c r="P392"/>
      <c r="Q392"/>
    </row>
    <row r="393" spans="2:17" ht="12.75" customHeight="1" x14ac:dyDescent="0.35">
      <c r="B393" s="214"/>
      <c r="C393"/>
      <c r="D393"/>
      <c r="E393" s="213"/>
      <c r="F393" s="213"/>
      <c r="G393"/>
      <c r="H393"/>
      <c r="J393"/>
      <c r="K393"/>
      <c r="L393"/>
      <c r="M393"/>
      <c r="N393"/>
      <c r="O393"/>
      <c r="P393"/>
      <c r="Q393"/>
    </row>
    <row r="394" spans="2:17" ht="12.75" customHeight="1" x14ac:dyDescent="0.35">
      <c r="B394" s="214"/>
      <c r="C394"/>
      <c r="D394"/>
      <c r="E394" s="213"/>
      <c r="F394" s="213"/>
      <c r="G394"/>
      <c r="H394"/>
      <c r="J394"/>
      <c r="K394"/>
      <c r="L394"/>
      <c r="M394"/>
      <c r="N394"/>
      <c r="O394"/>
      <c r="P394"/>
      <c r="Q394"/>
    </row>
    <row r="395" spans="2:17" ht="12.75" customHeight="1" x14ac:dyDescent="0.35">
      <c r="B395" s="214"/>
      <c r="C395"/>
      <c r="D395"/>
      <c r="E395" s="213"/>
      <c r="F395" s="213"/>
      <c r="G395"/>
      <c r="H395"/>
      <c r="J395"/>
      <c r="K395"/>
      <c r="L395"/>
      <c r="M395"/>
      <c r="N395"/>
      <c r="O395"/>
      <c r="P395"/>
      <c r="Q395"/>
    </row>
    <row r="396" spans="2:17" ht="12.75" customHeight="1" x14ac:dyDescent="0.35">
      <c r="B396" s="214"/>
      <c r="C396"/>
      <c r="D396"/>
      <c r="E396" s="213"/>
      <c r="F396" s="213"/>
      <c r="G396"/>
      <c r="H396"/>
      <c r="J396"/>
      <c r="K396"/>
      <c r="L396"/>
      <c r="M396"/>
      <c r="N396"/>
      <c r="O396"/>
      <c r="P396"/>
      <c r="Q396"/>
    </row>
    <row r="397" spans="2:17" ht="12.75" customHeight="1" x14ac:dyDescent="0.35">
      <c r="B397" s="214"/>
      <c r="C397"/>
      <c r="D397"/>
      <c r="E397" s="213"/>
      <c r="F397" s="213"/>
      <c r="G397"/>
      <c r="H397"/>
      <c r="J397"/>
      <c r="K397"/>
      <c r="L397"/>
      <c r="M397"/>
      <c r="N397"/>
      <c r="O397"/>
      <c r="P397"/>
      <c r="Q397"/>
    </row>
    <row r="398" spans="2:17" ht="12.75" customHeight="1" x14ac:dyDescent="0.35">
      <c r="B398" s="214"/>
      <c r="C398"/>
      <c r="D398"/>
      <c r="E398" s="213"/>
      <c r="F398" s="213"/>
      <c r="G398"/>
      <c r="H398"/>
      <c r="J398"/>
      <c r="K398"/>
      <c r="L398"/>
      <c r="M398"/>
      <c r="N398"/>
      <c r="O398"/>
      <c r="P398"/>
      <c r="Q398"/>
    </row>
    <row r="399" spans="2:17" ht="12.75" customHeight="1" x14ac:dyDescent="0.35">
      <c r="B399" s="214"/>
      <c r="C399"/>
      <c r="D399"/>
      <c r="E399" s="213"/>
      <c r="F399" s="213"/>
      <c r="G399"/>
      <c r="H399"/>
      <c r="J399"/>
      <c r="K399"/>
      <c r="L399"/>
      <c r="M399"/>
      <c r="N399"/>
      <c r="O399"/>
      <c r="P399"/>
      <c r="Q399"/>
    </row>
    <row r="400" spans="2:17" ht="12.75" customHeight="1" x14ac:dyDescent="0.35">
      <c r="B400" s="214"/>
      <c r="C400"/>
      <c r="D400"/>
      <c r="E400" s="213"/>
      <c r="F400" s="213"/>
      <c r="G400"/>
      <c r="H400"/>
      <c r="J400"/>
      <c r="K400"/>
      <c r="L400"/>
      <c r="M400"/>
      <c r="N400"/>
      <c r="O400"/>
      <c r="P400"/>
      <c r="Q400"/>
    </row>
    <row r="401" spans="2:17" ht="12.75" customHeight="1" x14ac:dyDescent="0.35">
      <c r="B401" s="214"/>
      <c r="C401"/>
      <c r="D401"/>
      <c r="E401" s="213"/>
      <c r="F401" s="213"/>
      <c r="G401"/>
      <c r="H401"/>
      <c r="J401"/>
      <c r="K401"/>
      <c r="L401"/>
      <c r="M401"/>
      <c r="N401"/>
      <c r="O401"/>
      <c r="P401"/>
      <c r="Q401"/>
    </row>
    <row r="402" spans="2:17" ht="12.75" customHeight="1" x14ac:dyDescent="0.35">
      <c r="B402" s="214"/>
      <c r="C402"/>
      <c r="D402"/>
      <c r="E402" s="213"/>
      <c r="F402" s="213"/>
      <c r="G402"/>
      <c r="H402"/>
      <c r="J402"/>
      <c r="K402"/>
      <c r="L402"/>
      <c r="M402"/>
      <c r="N402"/>
      <c r="O402"/>
      <c r="P402"/>
      <c r="Q402"/>
    </row>
    <row r="403" spans="2:17" ht="12.75" customHeight="1" x14ac:dyDescent="0.35">
      <c r="B403" s="214"/>
      <c r="C403"/>
      <c r="D403"/>
      <c r="E403" s="213"/>
      <c r="F403" s="213"/>
      <c r="G403"/>
      <c r="H403"/>
      <c r="J403"/>
      <c r="K403"/>
      <c r="L403"/>
      <c r="M403"/>
      <c r="N403"/>
      <c r="O403"/>
      <c r="P403"/>
      <c r="Q403"/>
    </row>
    <row r="404" spans="2:17" ht="12.75" customHeight="1" x14ac:dyDescent="0.35">
      <c r="B404" s="214"/>
      <c r="C404"/>
      <c r="D404"/>
      <c r="E404" s="213"/>
      <c r="F404" s="213"/>
      <c r="G404"/>
      <c r="H404"/>
      <c r="J404"/>
      <c r="K404"/>
      <c r="L404"/>
      <c r="M404"/>
      <c r="N404"/>
      <c r="O404"/>
      <c r="P404"/>
      <c r="Q404"/>
    </row>
    <row r="405" spans="2:17" ht="12.75" customHeight="1" x14ac:dyDescent="0.35">
      <c r="B405" s="214"/>
      <c r="C405"/>
      <c r="D405"/>
      <c r="E405" s="213"/>
      <c r="F405" s="213"/>
      <c r="G405"/>
      <c r="H405"/>
      <c r="J405"/>
      <c r="K405"/>
      <c r="L405"/>
      <c r="M405"/>
      <c r="N405"/>
      <c r="O405"/>
      <c r="P405"/>
      <c r="Q405"/>
    </row>
    <row r="406" spans="2:17" ht="12.75" customHeight="1" x14ac:dyDescent="0.35">
      <c r="B406" s="214"/>
      <c r="C406"/>
      <c r="D406"/>
      <c r="E406" s="213"/>
      <c r="F406" s="213"/>
      <c r="G406"/>
      <c r="H406"/>
      <c r="J406"/>
      <c r="K406"/>
      <c r="L406"/>
      <c r="M406"/>
      <c r="N406"/>
      <c r="O406"/>
      <c r="P406"/>
      <c r="Q406"/>
    </row>
    <row r="407" spans="2:17" ht="12.75" customHeight="1" x14ac:dyDescent="0.35">
      <c r="B407" s="214"/>
      <c r="C407"/>
      <c r="D407"/>
      <c r="E407" s="213"/>
      <c r="F407" s="213"/>
      <c r="G407"/>
      <c r="H407"/>
      <c r="J407"/>
      <c r="K407"/>
      <c r="L407"/>
      <c r="M407"/>
      <c r="N407"/>
      <c r="O407"/>
      <c r="P407"/>
      <c r="Q407"/>
    </row>
    <row r="408" spans="2:17" ht="12.75" customHeight="1" x14ac:dyDescent="0.35">
      <c r="B408" s="214"/>
      <c r="C408"/>
      <c r="D408"/>
      <c r="E408" s="213"/>
      <c r="F408" s="213"/>
      <c r="G408"/>
      <c r="H408"/>
      <c r="J408"/>
      <c r="K408"/>
      <c r="L408"/>
      <c r="M408"/>
      <c r="N408"/>
      <c r="O408"/>
      <c r="P408"/>
      <c r="Q408"/>
    </row>
    <row r="409" spans="2:17" ht="12.75" customHeight="1" x14ac:dyDescent="0.35">
      <c r="B409" s="214"/>
      <c r="C409"/>
      <c r="D409"/>
      <c r="E409" s="213"/>
      <c r="F409" s="213"/>
      <c r="G409"/>
      <c r="H409"/>
      <c r="J409"/>
      <c r="K409"/>
      <c r="L409"/>
      <c r="M409"/>
      <c r="N409"/>
      <c r="O409"/>
      <c r="P409"/>
      <c r="Q409"/>
    </row>
    <row r="410" spans="2:17" ht="12.75" customHeight="1" x14ac:dyDescent="0.35">
      <c r="B410" s="214"/>
      <c r="C410"/>
      <c r="D410"/>
      <c r="E410" s="213"/>
      <c r="F410" s="213"/>
      <c r="G410"/>
      <c r="H410"/>
      <c r="J410"/>
      <c r="K410"/>
      <c r="L410"/>
      <c r="M410"/>
      <c r="N410"/>
      <c r="O410"/>
      <c r="P410"/>
      <c r="Q410"/>
    </row>
    <row r="411" spans="2:17" ht="12.75" customHeight="1" x14ac:dyDescent="0.35">
      <c r="B411" s="214"/>
      <c r="C411"/>
      <c r="D411"/>
      <c r="E411" s="213"/>
      <c r="F411" s="213"/>
      <c r="G411"/>
      <c r="H411"/>
      <c r="J411"/>
      <c r="K411"/>
      <c r="L411"/>
      <c r="M411"/>
      <c r="N411"/>
      <c r="O411"/>
      <c r="P411"/>
      <c r="Q411"/>
    </row>
    <row r="412" spans="2:17" ht="12.75" customHeight="1" x14ac:dyDescent="0.35">
      <c r="B412" s="214"/>
      <c r="C412"/>
      <c r="D412"/>
      <c r="E412" s="213"/>
      <c r="F412" s="213"/>
      <c r="G412"/>
      <c r="H412"/>
      <c r="J412"/>
      <c r="K412"/>
      <c r="L412"/>
      <c r="M412"/>
      <c r="N412"/>
      <c r="O412"/>
      <c r="P412"/>
      <c r="Q412"/>
    </row>
    <row r="413" spans="2:17" ht="12.75" customHeight="1" x14ac:dyDescent="0.35">
      <c r="B413" s="214"/>
      <c r="C413"/>
      <c r="D413"/>
      <c r="E413" s="213"/>
      <c r="F413" s="213"/>
      <c r="G413"/>
      <c r="H413"/>
      <c r="J413"/>
      <c r="K413"/>
      <c r="L413"/>
      <c r="M413"/>
      <c r="N413"/>
      <c r="O413"/>
      <c r="P413"/>
      <c r="Q413"/>
    </row>
    <row r="414" spans="2:17" ht="12.75" customHeight="1" x14ac:dyDescent="0.35">
      <c r="B414" s="214"/>
      <c r="C414"/>
      <c r="D414"/>
      <c r="E414" s="213"/>
      <c r="F414" s="213"/>
      <c r="G414"/>
      <c r="H414"/>
      <c r="J414"/>
      <c r="K414"/>
      <c r="L414"/>
      <c r="M414"/>
      <c r="N414"/>
      <c r="O414"/>
      <c r="P414"/>
      <c r="Q414"/>
    </row>
    <row r="415" spans="2:17" ht="12.75" customHeight="1" x14ac:dyDescent="0.35">
      <c r="B415" s="214"/>
      <c r="C415"/>
      <c r="D415"/>
      <c r="E415" s="213"/>
      <c r="F415" s="213"/>
      <c r="G415"/>
      <c r="H415"/>
      <c r="J415"/>
      <c r="K415"/>
      <c r="L415"/>
      <c r="M415"/>
      <c r="N415"/>
      <c r="O415"/>
      <c r="P415"/>
      <c r="Q415"/>
    </row>
    <row r="416" spans="2:17" ht="12.75" customHeight="1" x14ac:dyDescent="0.35">
      <c r="B416" s="214"/>
      <c r="C416"/>
      <c r="D416"/>
      <c r="E416" s="213"/>
      <c r="F416" s="213"/>
      <c r="G416"/>
      <c r="H416"/>
      <c r="J416"/>
      <c r="K416"/>
      <c r="L416"/>
      <c r="M416"/>
      <c r="N416"/>
      <c r="O416"/>
      <c r="P416"/>
      <c r="Q416"/>
    </row>
    <row r="417" spans="2:17" ht="12.75" customHeight="1" x14ac:dyDescent="0.35">
      <c r="B417" s="214"/>
      <c r="C417"/>
      <c r="D417"/>
      <c r="E417" s="213"/>
      <c r="F417" s="213"/>
      <c r="G417"/>
      <c r="H417"/>
      <c r="J417"/>
      <c r="K417"/>
      <c r="L417"/>
      <c r="M417"/>
      <c r="N417"/>
      <c r="O417"/>
      <c r="P417"/>
      <c r="Q417"/>
    </row>
    <row r="418" spans="2:17" ht="12.75" customHeight="1" x14ac:dyDescent="0.35">
      <c r="B418" s="214"/>
      <c r="C418"/>
      <c r="D418"/>
      <c r="E418" s="213"/>
      <c r="F418" s="213"/>
      <c r="G418"/>
      <c r="H418"/>
      <c r="J418"/>
      <c r="K418"/>
      <c r="L418"/>
      <c r="M418"/>
      <c r="N418"/>
      <c r="O418"/>
      <c r="P418"/>
      <c r="Q418"/>
    </row>
    <row r="419" spans="2:17" ht="12.75" customHeight="1" x14ac:dyDescent="0.35">
      <c r="B419" s="214"/>
      <c r="C419"/>
      <c r="D419"/>
      <c r="E419" s="213"/>
      <c r="F419" s="213"/>
      <c r="G419"/>
      <c r="H419"/>
      <c r="J419"/>
      <c r="K419"/>
      <c r="L419"/>
      <c r="M419"/>
      <c r="N419"/>
      <c r="O419"/>
      <c r="P419"/>
      <c r="Q419"/>
    </row>
    <row r="420" spans="2:17" ht="12.75" customHeight="1" x14ac:dyDescent="0.35">
      <c r="B420" s="214"/>
      <c r="C420"/>
      <c r="D420"/>
      <c r="E420" s="213"/>
      <c r="F420" s="213"/>
      <c r="G420"/>
      <c r="H420"/>
      <c r="J420"/>
      <c r="K420"/>
      <c r="L420"/>
      <c r="M420"/>
      <c r="N420"/>
      <c r="O420"/>
      <c r="P420"/>
      <c r="Q420"/>
    </row>
    <row r="421" spans="2:17" ht="12.75" customHeight="1" x14ac:dyDescent="0.35">
      <c r="B421" s="214"/>
      <c r="C421"/>
      <c r="D421"/>
      <c r="E421" s="213"/>
      <c r="F421" s="213"/>
      <c r="G421"/>
      <c r="H421"/>
      <c r="J421"/>
      <c r="K421"/>
      <c r="L421"/>
      <c r="M421"/>
      <c r="N421"/>
      <c r="O421"/>
      <c r="P421"/>
      <c r="Q421"/>
    </row>
    <row r="422" spans="2:17" ht="12.75" customHeight="1" x14ac:dyDescent="0.35">
      <c r="B422" s="214"/>
      <c r="C422"/>
      <c r="D422"/>
      <c r="E422" s="213"/>
      <c r="F422" s="213"/>
      <c r="G422"/>
      <c r="H422"/>
      <c r="J422"/>
      <c r="K422"/>
      <c r="L422"/>
      <c r="M422"/>
      <c r="N422"/>
      <c r="O422"/>
      <c r="P422"/>
      <c r="Q422"/>
    </row>
    <row r="423" spans="2:17" ht="12.75" customHeight="1" x14ac:dyDescent="0.35">
      <c r="B423" s="214"/>
      <c r="C423"/>
      <c r="D423"/>
      <c r="E423" s="213"/>
      <c r="F423" s="213"/>
      <c r="G423"/>
      <c r="H423"/>
      <c r="J423"/>
      <c r="K423"/>
      <c r="L423"/>
      <c r="M423"/>
      <c r="N423"/>
      <c r="O423"/>
      <c r="P423"/>
      <c r="Q423"/>
    </row>
    <row r="424" spans="2:17" ht="12.75" customHeight="1" x14ac:dyDescent="0.35">
      <c r="B424" s="214"/>
      <c r="C424"/>
      <c r="D424"/>
      <c r="E424" s="213"/>
      <c r="F424" s="213"/>
      <c r="G424"/>
      <c r="H424"/>
      <c r="J424"/>
      <c r="K424"/>
      <c r="L424"/>
      <c r="M424"/>
      <c r="N424"/>
      <c r="O424"/>
      <c r="P424"/>
      <c r="Q424"/>
    </row>
    <row r="425" spans="2:17" ht="12.75" customHeight="1" x14ac:dyDescent="0.35">
      <c r="B425" s="214"/>
      <c r="C425"/>
      <c r="D425"/>
      <c r="E425" s="213"/>
      <c r="F425" s="213"/>
      <c r="G425"/>
      <c r="H425"/>
      <c r="J425"/>
      <c r="K425"/>
      <c r="L425"/>
      <c r="M425"/>
      <c r="N425"/>
      <c r="O425"/>
      <c r="P425"/>
      <c r="Q425"/>
    </row>
    <row r="426" spans="2:17" ht="12.75" customHeight="1" x14ac:dyDescent="0.35">
      <c r="B426" s="214"/>
      <c r="C426"/>
      <c r="D426"/>
      <c r="E426" s="213"/>
      <c r="F426" s="213"/>
      <c r="G426"/>
      <c r="H426"/>
      <c r="J426"/>
      <c r="K426"/>
      <c r="L426"/>
      <c r="M426"/>
      <c r="N426"/>
      <c r="O426"/>
      <c r="P426"/>
      <c r="Q426"/>
    </row>
    <row r="427" spans="2:17" ht="12.75" customHeight="1" x14ac:dyDescent="0.35">
      <c r="B427" s="214"/>
      <c r="C427"/>
      <c r="D427"/>
      <c r="E427" s="213"/>
      <c r="F427" s="213"/>
      <c r="G427"/>
      <c r="H427"/>
      <c r="J427"/>
      <c r="K427"/>
      <c r="L427"/>
      <c r="M427"/>
      <c r="N427"/>
      <c r="O427"/>
      <c r="P427"/>
      <c r="Q427"/>
    </row>
    <row r="428" spans="2:17" ht="12.75" customHeight="1" x14ac:dyDescent="0.35">
      <c r="B428" s="214"/>
      <c r="C428"/>
      <c r="D428"/>
      <c r="E428" s="213"/>
      <c r="F428" s="213"/>
      <c r="G428"/>
      <c r="H428"/>
      <c r="J428"/>
      <c r="K428"/>
      <c r="L428"/>
      <c r="M428"/>
      <c r="N428"/>
      <c r="O428"/>
      <c r="P428"/>
      <c r="Q428"/>
    </row>
    <row r="429" spans="2:17" ht="12.75" customHeight="1" x14ac:dyDescent="0.35">
      <c r="B429" s="214"/>
      <c r="C429"/>
      <c r="D429"/>
      <c r="E429" s="213"/>
      <c r="F429" s="213"/>
      <c r="G429"/>
      <c r="H429"/>
      <c r="J429"/>
      <c r="K429"/>
      <c r="L429"/>
      <c r="M429"/>
      <c r="N429"/>
      <c r="O429"/>
      <c r="P429"/>
      <c r="Q429"/>
    </row>
    <row r="430" spans="2:17" ht="12.75" customHeight="1" x14ac:dyDescent="0.35">
      <c r="B430" s="214"/>
      <c r="C430"/>
      <c r="D430"/>
      <c r="E430" s="213"/>
      <c r="F430" s="213"/>
      <c r="G430"/>
      <c r="H430"/>
      <c r="J430"/>
      <c r="K430"/>
      <c r="L430"/>
      <c r="M430"/>
      <c r="N430"/>
      <c r="O430"/>
      <c r="P430"/>
      <c r="Q430"/>
    </row>
    <row r="431" spans="2:17" ht="12.75" customHeight="1" x14ac:dyDescent="0.35">
      <c r="B431" s="214"/>
      <c r="C431"/>
      <c r="D431"/>
      <c r="E431" s="213"/>
      <c r="F431" s="213"/>
      <c r="G431"/>
      <c r="H431"/>
      <c r="J431"/>
      <c r="K431"/>
      <c r="L431"/>
      <c r="M431"/>
      <c r="N431"/>
      <c r="O431"/>
      <c r="P431"/>
      <c r="Q431"/>
    </row>
    <row r="432" spans="2:17" ht="12.75" customHeight="1" x14ac:dyDescent="0.35">
      <c r="B432" s="214"/>
      <c r="C432"/>
      <c r="D432"/>
      <c r="E432" s="213"/>
      <c r="F432" s="213"/>
      <c r="G432"/>
      <c r="H432"/>
      <c r="J432"/>
      <c r="K432"/>
      <c r="L432"/>
      <c r="M432"/>
      <c r="N432"/>
      <c r="O432"/>
      <c r="P432"/>
      <c r="Q432"/>
    </row>
    <row r="433" spans="2:17" ht="12.75" customHeight="1" x14ac:dyDescent="0.35">
      <c r="B433" s="214"/>
      <c r="C433"/>
      <c r="D433"/>
      <c r="E433" s="213"/>
      <c r="F433" s="213"/>
      <c r="G433"/>
      <c r="H433"/>
      <c r="J433"/>
      <c r="K433"/>
      <c r="L433"/>
      <c r="M433"/>
      <c r="N433"/>
      <c r="O433"/>
      <c r="P433"/>
      <c r="Q433"/>
    </row>
    <row r="434" spans="2:17" ht="12.75" customHeight="1" x14ac:dyDescent="0.35">
      <c r="B434" s="214"/>
      <c r="C434"/>
      <c r="D434"/>
      <c r="E434" s="213"/>
      <c r="F434" s="213"/>
      <c r="G434"/>
      <c r="H434"/>
      <c r="J434"/>
      <c r="K434"/>
      <c r="L434"/>
      <c r="M434"/>
      <c r="N434"/>
      <c r="O434"/>
      <c r="P434"/>
      <c r="Q434"/>
    </row>
    <row r="435" spans="2:17" ht="12.75" customHeight="1" x14ac:dyDescent="0.35">
      <c r="B435" s="214"/>
      <c r="C435"/>
      <c r="D435"/>
      <c r="E435" s="213"/>
      <c r="F435" s="213"/>
      <c r="G435"/>
      <c r="H435"/>
      <c r="J435"/>
      <c r="K435"/>
      <c r="L435"/>
      <c r="M435"/>
      <c r="N435"/>
      <c r="O435"/>
      <c r="P435"/>
      <c r="Q435"/>
    </row>
    <row r="436" spans="2:17" ht="12.75" customHeight="1" x14ac:dyDescent="0.35">
      <c r="B436" s="214"/>
      <c r="C436"/>
      <c r="D436"/>
      <c r="E436" s="213"/>
      <c r="F436" s="213"/>
      <c r="G436"/>
      <c r="H436"/>
      <c r="J436"/>
      <c r="K436"/>
      <c r="L436"/>
      <c r="M436"/>
      <c r="N436"/>
      <c r="O436"/>
      <c r="P436"/>
      <c r="Q436"/>
    </row>
    <row r="437" spans="2:17" ht="12.75" customHeight="1" x14ac:dyDescent="0.35">
      <c r="B437" s="214"/>
      <c r="C437"/>
      <c r="D437"/>
      <c r="E437" s="213"/>
      <c r="F437" s="213"/>
      <c r="G437"/>
      <c r="H437"/>
      <c r="J437"/>
      <c r="K437"/>
      <c r="L437"/>
      <c r="M437"/>
      <c r="N437"/>
      <c r="O437"/>
      <c r="P437"/>
      <c r="Q437"/>
    </row>
    <row r="438" spans="2:17" ht="12.75" customHeight="1" x14ac:dyDescent="0.35">
      <c r="B438" s="214"/>
      <c r="C438"/>
      <c r="D438"/>
      <c r="E438" s="213"/>
      <c r="F438" s="213"/>
      <c r="G438"/>
      <c r="H438"/>
      <c r="J438"/>
      <c r="K438"/>
      <c r="L438"/>
      <c r="M438"/>
      <c r="N438"/>
      <c r="O438"/>
      <c r="P438"/>
      <c r="Q438"/>
    </row>
    <row r="439" spans="2:17" ht="12.75" customHeight="1" x14ac:dyDescent="0.35">
      <c r="B439" s="214"/>
      <c r="C439"/>
      <c r="D439"/>
      <c r="E439" s="213"/>
      <c r="F439" s="213"/>
      <c r="G439"/>
      <c r="H439"/>
      <c r="J439"/>
      <c r="K439"/>
      <c r="L439"/>
      <c r="M439"/>
      <c r="N439"/>
      <c r="O439"/>
      <c r="P439"/>
      <c r="Q439"/>
    </row>
    <row r="440" spans="2:17" ht="12.75" customHeight="1" x14ac:dyDescent="0.35">
      <c r="B440" s="214"/>
      <c r="C440"/>
      <c r="D440"/>
      <c r="E440" s="213"/>
      <c r="F440" s="213"/>
      <c r="G440"/>
      <c r="H440"/>
      <c r="J440"/>
      <c r="K440"/>
      <c r="L440"/>
      <c r="M440"/>
      <c r="N440"/>
      <c r="O440"/>
      <c r="P440"/>
      <c r="Q440"/>
    </row>
    <row r="441" spans="2:17" ht="12.75" customHeight="1" x14ac:dyDescent="0.35">
      <c r="B441" s="214"/>
      <c r="C441"/>
      <c r="D441"/>
      <c r="E441" s="213"/>
      <c r="F441" s="213"/>
      <c r="G441"/>
      <c r="H441"/>
      <c r="J441"/>
      <c r="K441"/>
      <c r="L441"/>
      <c r="M441"/>
      <c r="N441"/>
      <c r="O441"/>
      <c r="P441"/>
      <c r="Q441"/>
    </row>
    <row r="442" spans="2:17" ht="12.75" customHeight="1" x14ac:dyDescent="0.35">
      <c r="B442" s="214"/>
      <c r="C442"/>
      <c r="D442"/>
      <c r="E442" s="213"/>
      <c r="F442" s="213"/>
      <c r="G442"/>
      <c r="H442"/>
      <c r="J442"/>
      <c r="K442"/>
      <c r="L442"/>
      <c r="M442"/>
      <c r="N442"/>
      <c r="O442"/>
      <c r="P442"/>
      <c r="Q442"/>
    </row>
    <row r="443" spans="2:17" ht="12.75" customHeight="1" x14ac:dyDescent="0.35">
      <c r="B443" s="214"/>
      <c r="C443"/>
      <c r="D443"/>
      <c r="E443" s="213"/>
      <c r="F443" s="213"/>
      <c r="G443"/>
      <c r="H443"/>
      <c r="J443"/>
      <c r="K443"/>
      <c r="L443"/>
      <c r="M443"/>
      <c r="N443"/>
      <c r="O443"/>
      <c r="P443"/>
      <c r="Q443"/>
    </row>
    <row r="444" spans="2:17" ht="12.75" customHeight="1" x14ac:dyDescent="0.35">
      <c r="B444" s="214"/>
      <c r="C444"/>
      <c r="D444"/>
      <c r="E444" s="213"/>
      <c r="F444" s="213"/>
      <c r="G444"/>
      <c r="H444"/>
      <c r="J444"/>
      <c r="K444"/>
      <c r="L444"/>
      <c r="M444"/>
      <c r="N444"/>
      <c r="O444"/>
      <c r="P444"/>
      <c r="Q444"/>
    </row>
    <row r="445" spans="2:17" ht="12.75" customHeight="1" x14ac:dyDescent="0.35">
      <c r="B445" s="214"/>
      <c r="C445"/>
      <c r="D445"/>
      <c r="E445" s="213"/>
      <c r="F445" s="213"/>
      <c r="G445"/>
      <c r="H445"/>
      <c r="J445"/>
      <c r="K445"/>
      <c r="L445"/>
      <c r="M445"/>
      <c r="N445"/>
      <c r="O445"/>
      <c r="P445"/>
      <c r="Q445"/>
    </row>
    <row r="446" spans="2:17" ht="12.75" customHeight="1" x14ac:dyDescent="0.35">
      <c r="B446" s="214"/>
      <c r="C446"/>
      <c r="D446"/>
      <c r="E446" s="213"/>
      <c r="F446" s="213"/>
      <c r="G446"/>
      <c r="H446"/>
      <c r="J446"/>
      <c r="K446"/>
      <c r="L446"/>
      <c r="M446"/>
      <c r="N446"/>
      <c r="O446"/>
      <c r="P446"/>
      <c r="Q446"/>
    </row>
    <row r="447" spans="2:17" ht="12.75" customHeight="1" x14ac:dyDescent="0.35">
      <c r="B447" s="214"/>
      <c r="C447"/>
      <c r="D447"/>
      <c r="E447" s="213"/>
      <c r="F447" s="213"/>
      <c r="G447"/>
      <c r="H447"/>
      <c r="J447"/>
      <c r="K447"/>
      <c r="L447"/>
      <c r="M447"/>
      <c r="N447"/>
      <c r="O447"/>
      <c r="P447"/>
      <c r="Q447"/>
    </row>
    <row r="448" spans="2:17" ht="12.75" customHeight="1" x14ac:dyDescent="0.35">
      <c r="B448" s="214"/>
      <c r="C448"/>
      <c r="D448"/>
      <c r="E448" s="213"/>
      <c r="F448" s="213"/>
      <c r="G448"/>
      <c r="H448"/>
      <c r="J448"/>
      <c r="K448"/>
      <c r="L448"/>
      <c r="M448"/>
      <c r="N448"/>
      <c r="O448"/>
      <c r="P448"/>
      <c r="Q448"/>
    </row>
    <row r="449" spans="2:17" ht="12.75" customHeight="1" x14ac:dyDescent="0.35">
      <c r="B449" s="214"/>
      <c r="C449"/>
      <c r="D449"/>
      <c r="E449" s="213"/>
      <c r="F449" s="213"/>
      <c r="G449"/>
      <c r="H449"/>
      <c r="J449"/>
      <c r="K449"/>
      <c r="L449"/>
      <c r="M449"/>
      <c r="N449"/>
      <c r="O449"/>
      <c r="P449"/>
      <c r="Q449"/>
    </row>
    <row r="450" spans="2:17" ht="12.75" customHeight="1" x14ac:dyDescent="0.35">
      <c r="B450" s="214"/>
      <c r="C450"/>
      <c r="D450"/>
      <c r="E450" s="213"/>
      <c r="F450" s="213"/>
      <c r="G450"/>
      <c r="H450"/>
      <c r="J450"/>
      <c r="K450"/>
      <c r="L450"/>
      <c r="M450"/>
      <c r="N450"/>
      <c r="O450"/>
      <c r="P450"/>
      <c r="Q450"/>
    </row>
    <row r="451" spans="2:17" ht="12.75" customHeight="1" x14ac:dyDescent="0.35">
      <c r="B451" s="214"/>
      <c r="C451"/>
      <c r="D451"/>
      <c r="E451" s="213"/>
      <c r="F451" s="213"/>
      <c r="G451"/>
      <c r="H451"/>
      <c r="J451"/>
      <c r="K451"/>
      <c r="L451"/>
      <c r="M451"/>
      <c r="N451"/>
      <c r="O451"/>
      <c r="P451"/>
      <c r="Q451"/>
    </row>
    <row r="452" spans="2:17" ht="12.75" customHeight="1" x14ac:dyDescent="0.35">
      <c r="B452" s="214"/>
      <c r="C452"/>
      <c r="D452"/>
      <c r="E452" s="213"/>
      <c r="F452" s="213"/>
      <c r="G452"/>
      <c r="H452"/>
      <c r="J452"/>
      <c r="K452"/>
      <c r="L452"/>
      <c r="M452"/>
      <c r="N452"/>
      <c r="O452"/>
      <c r="P452"/>
      <c r="Q452"/>
    </row>
    <row r="453" spans="2:17" ht="12.75" customHeight="1" x14ac:dyDescent="0.35">
      <c r="B453" s="214"/>
      <c r="C453"/>
      <c r="D453"/>
      <c r="E453" s="213"/>
      <c r="F453" s="213"/>
      <c r="G453"/>
      <c r="H453"/>
      <c r="J453"/>
      <c r="K453"/>
      <c r="L453"/>
      <c r="M453"/>
      <c r="N453"/>
      <c r="O453"/>
      <c r="P453"/>
      <c r="Q453"/>
    </row>
    <row r="454" spans="2:17" ht="12.75" customHeight="1" x14ac:dyDescent="0.35">
      <c r="B454" s="214"/>
      <c r="C454"/>
      <c r="D454"/>
      <c r="E454" s="213"/>
      <c r="F454" s="213"/>
      <c r="G454"/>
      <c r="H454"/>
      <c r="J454"/>
      <c r="K454"/>
      <c r="L454"/>
      <c r="M454"/>
      <c r="N454"/>
      <c r="O454"/>
      <c r="P454"/>
      <c r="Q454"/>
    </row>
    <row r="455" spans="2:17" ht="12.75" customHeight="1" x14ac:dyDescent="0.35">
      <c r="B455" s="214"/>
      <c r="C455"/>
      <c r="D455"/>
      <c r="E455" s="213"/>
      <c r="F455" s="213"/>
      <c r="G455"/>
      <c r="H455"/>
      <c r="J455"/>
      <c r="K455"/>
      <c r="L455"/>
      <c r="M455"/>
      <c r="N455"/>
      <c r="O455"/>
      <c r="P455"/>
      <c r="Q455"/>
    </row>
    <row r="456" spans="2:17" ht="12.75" customHeight="1" x14ac:dyDescent="0.35">
      <c r="B456" s="214"/>
      <c r="C456"/>
      <c r="D456"/>
      <c r="E456" s="213"/>
      <c r="F456" s="213"/>
      <c r="G456"/>
      <c r="H456"/>
      <c r="J456"/>
      <c r="K456"/>
      <c r="L456"/>
      <c r="M456"/>
      <c r="N456"/>
      <c r="O456"/>
      <c r="P456"/>
      <c r="Q456"/>
    </row>
    <row r="457" spans="2:17" ht="12.75" customHeight="1" x14ac:dyDescent="0.35">
      <c r="B457" s="214"/>
      <c r="C457"/>
      <c r="D457"/>
      <c r="E457" s="213"/>
      <c r="F457" s="213"/>
      <c r="G457"/>
      <c r="H457"/>
      <c r="J457"/>
      <c r="K457"/>
      <c r="L457"/>
      <c r="M457"/>
      <c r="N457"/>
      <c r="O457"/>
      <c r="P457"/>
      <c r="Q457"/>
    </row>
    <row r="458" spans="2:17" ht="12.75" customHeight="1" x14ac:dyDescent="0.35">
      <c r="B458" s="214"/>
      <c r="C458"/>
      <c r="D458"/>
      <c r="E458" s="213"/>
      <c r="F458" s="213"/>
      <c r="G458"/>
      <c r="H458"/>
      <c r="J458"/>
      <c r="K458"/>
      <c r="L458"/>
      <c r="M458"/>
      <c r="N458"/>
      <c r="O458"/>
      <c r="P458"/>
      <c r="Q458"/>
    </row>
    <row r="459" spans="2:17" ht="12.75" customHeight="1" x14ac:dyDescent="0.35">
      <c r="B459" s="214"/>
      <c r="C459"/>
      <c r="D459"/>
      <c r="E459" s="213"/>
      <c r="F459" s="213"/>
      <c r="G459"/>
      <c r="H459"/>
      <c r="J459"/>
      <c r="K459"/>
      <c r="L459"/>
      <c r="M459"/>
      <c r="N459"/>
      <c r="O459"/>
      <c r="P459"/>
      <c r="Q459"/>
    </row>
    <row r="460" spans="2:17" ht="12.75" customHeight="1" x14ac:dyDescent="0.35">
      <c r="B460" s="214"/>
      <c r="C460"/>
      <c r="D460"/>
      <c r="E460" s="213"/>
      <c r="F460" s="213"/>
      <c r="G460"/>
      <c r="H460"/>
      <c r="J460"/>
      <c r="K460"/>
      <c r="L460"/>
      <c r="M460"/>
      <c r="N460"/>
      <c r="O460"/>
      <c r="P460"/>
      <c r="Q460"/>
    </row>
    <row r="461" spans="2:17" ht="12.75" customHeight="1" x14ac:dyDescent="0.35">
      <c r="B461" s="214"/>
      <c r="C461"/>
      <c r="D461"/>
      <c r="E461" s="213"/>
      <c r="F461" s="213"/>
      <c r="G461"/>
      <c r="H461"/>
      <c r="J461"/>
      <c r="K461"/>
      <c r="L461"/>
      <c r="M461"/>
      <c r="N461"/>
      <c r="O461"/>
      <c r="P461"/>
      <c r="Q461"/>
    </row>
    <row r="462" spans="2:17" ht="12.75" customHeight="1" x14ac:dyDescent="0.35">
      <c r="B462" s="214"/>
      <c r="C462"/>
      <c r="D462"/>
      <c r="E462" s="213"/>
      <c r="F462" s="213"/>
      <c r="G462"/>
      <c r="H462"/>
      <c r="J462"/>
      <c r="K462"/>
      <c r="L462"/>
      <c r="M462"/>
      <c r="N462"/>
      <c r="O462"/>
      <c r="P462"/>
      <c r="Q462"/>
    </row>
    <row r="463" spans="2:17" ht="12.75" customHeight="1" x14ac:dyDescent="0.35">
      <c r="B463" s="214"/>
      <c r="C463"/>
      <c r="D463"/>
      <c r="E463" s="213"/>
      <c r="F463" s="213"/>
      <c r="G463"/>
      <c r="H463"/>
      <c r="J463"/>
      <c r="K463"/>
      <c r="L463"/>
      <c r="M463"/>
      <c r="N463"/>
      <c r="O463"/>
      <c r="P463"/>
      <c r="Q463"/>
    </row>
    <row r="464" spans="2:17" ht="12.75" customHeight="1" x14ac:dyDescent="0.35">
      <c r="B464" s="214"/>
      <c r="C464"/>
      <c r="D464"/>
      <c r="E464" s="213"/>
      <c r="F464" s="213"/>
      <c r="G464"/>
      <c r="H464"/>
      <c r="J464"/>
      <c r="K464"/>
      <c r="L464"/>
      <c r="M464"/>
      <c r="N464"/>
      <c r="O464"/>
      <c r="P464"/>
      <c r="Q464"/>
    </row>
    <row r="465" spans="2:17" ht="12.75" customHeight="1" x14ac:dyDescent="0.35">
      <c r="B465" s="214"/>
      <c r="C465"/>
      <c r="D465"/>
      <c r="E465" s="213"/>
      <c r="F465" s="213"/>
      <c r="G465"/>
      <c r="H465"/>
      <c r="J465"/>
      <c r="K465"/>
      <c r="L465"/>
      <c r="M465"/>
      <c r="N465"/>
      <c r="O465"/>
      <c r="P465"/>
      <c r="Q465"/>
    </row>
    <row r="466" spans="2:17" ht="12.75" customHeight="1" x14ac:dyDescent="0.35">
      <c r="B466" s="214"/>
      <c r="C466"/>
      <c r="D466"/>
      <c r="E466" s="213"/>
      <c r="F466" s="213"/>
      <c r="G466"/>
      <c r="H466"/>
      <c r="J466"/>
      <c r="K466"/>
      <c r="L466"/>
      <c r="M466"/>
      <c r="N466"/>
      <c r="O466"/>
      <c r="P466"/>
      <c r="Q466"/>
    </row>
    <row r="467" spans="2:17" ht="12.75" customHeight="1" x14ac:dyDescent="0.35">
      <c r="B467" s="214"/>
      <c r="C467"/>
      <c r="D467"/>
      <c r="E467" s="213"/>
      <c r="F467" s="213"/>
      <c r="G467"/>
      <c r="H467"/>
      <c r="J467"/>
      <c r="K467"/>
      <c r="L467"/>
      <c r="M467"/>
      <c r="N467"/>
      <c r="O467"/>
      <c r="P467"/>
      <c r="Q467"/>
    </row>
    <row r="468" spans="2:17" ht="12.75" customHeight="1" x14ac:dyDescent="0.35">
      <c r="B468" s="214"/>
      <c r="C468"/>
      <c r="D468"/>
      <c r="E468" s="213"/>
      <c r="F468" s="213"/>
      <c r="G468"/>
      <c r="H468"/>
      <c r="J468"/>
      <c r="K468"/>
      <c r="L468"/>
      <c r="M468"/>
      <c r="N468"/>
      <c r="O468"/>
      <c r="P468"/>
      <c r="Q468"/>
    </row>
    <row r="469" spans="2:17" ht="12.75" customHeight="1" x14ac:dyDescent="0.35">
      <c r="B469" s="214"/>
      <c r="C469"/>
      <c r="D469"/>
      <c r="E469" s="213"/>
      <c r="F469" s="213"/>
      <c r="G469"/>
      <c r="H469"/>
      <c r="J469"/>
      <c r="K469"/>
      <c r="L469"/>
      <c r="M469"/>
      <c r="N469"/>
      <c r="O469"/>
      <c r="P469"/>
      <c r="Q469"/>
    </row>
    <row r="470" spans="2:17" ht="12.75" customHeight="1" x14ac:dyDescent="0.35">
      <c r="B470" s="214"/>
      <c r="C470"/>
      <c r="D470"/>
      <c r="E470" s="213"/>
      <c r="F470" s="213"/>
      <c r="G470"/>
      <c r="H470"/>
      <c r="J470"/>
      <c r="K470"/>
      <c r="L470"/>
      <c r="M470"/>
      <c r="N470"/>
      <c r="O470"/>
      <c r="P470"/>
      <c r="Q470"/>
    </row>
    <row r="471" spans="2:17" ht="12.75" customHeight="1" x14ac:dyDescent="0.35">
      <c r="B471" s="214"/>
      <c r="C471"/>
      <c r="D471"/>
      <c r="E471" s="213"/>
      <c r="F471" s="213"/>
      <c r="G471"/>
      <c r="H471"/>
      <c r="J471"/>
      <c r="K471"/>
      <c r="L471"/>
      <c r="M471"/>
      <c r="N471"/>
      <c r="O471"/>
      <c r="P471"/>
      <c r="Q471"/>
    </row>
    <row r="472" spans="2:17" ht="12.75" customHeight="1" x14ac:dyDescent="0.35">
      <c r="B472" s="214"/>
      <c r="C472"/>
      <c r="D472"/>
      <c r="E472" s="213"/>
      <c r="F472" s="213"/>
      <c r="G472"/>
      <c r="H472"/>
      <c r="J472"/>
      <c r="K472"/>
      <c r="L472"/>
      <c r="M472"/>
      <c r="N472"/>
      <c r="O472"/>
      <c r="P472"/>
      <c r="Q472"/>
    </row>
    <row r="473" spans="2:17" ht="12.75" customHeight="1" x14ac:dyDescent="0.35">
      <c r="B473" s="214"/>
      <c r="C473"/>
      <c r="D473"/>
      <c r="E473" s="213"/>
      <c r="F473" s="213"/>
      <c r="G473"/>
      <c r="H473"/>
      <c r="J473"/>
      <c r="K473"/>
      <c r="L473"/>
      <c r="M473"/>
      <c r="N473"/>
      <c r="O473"/>
      <c r="P473"/>
      <c r="Q473"/>
    </row>
    <row r="474" spans="2:17" ht="12.75" customHeight="1" x14ac:dyDescent="0.35">
      <c r="B474" s="214"/>
      <c r="C474"/>
      <c r="D474"/>
      <c r="E474" s="213"/>
      <c r="F474" s="213"/>
      <c r="G474"/>
      <c r="H474"/>
      <c r="J474"/>
      <c r="K474"/>
      <c r="L474"/>
      <c r="M474"/>
      <c r="N474"/>
      <c r="O474"/>
      <c r="P474"/>
      <c r="Q474"/>
    </row>
    <row r="475" spans="2:17" ht="12.75" customHeight="1" x14ac:dyDescent="0.35">
      <c r="B475" s="214"/>
      <c r="C475"/>
      <c r="D475"/>
      <c r="E475" s="213"/>
      <c r="F475" s="213"/>
      <c r="G475"/>
      <c r="H475"/>
      <c r="J475"/>
      <c r="K475"/>
      <c r="L475"/>
      <c r="M475"/>
      <c r="N475"/>
      <c r="O475"/>
      <c r="P475"/>
      <c r="Q475"/>
    </row>
    <row r="476" spans="2:17" ht="12.75" customHeight="1" x14ac:dyDescent="0.35">
      <c r="B476" s="214"/>
      <c r="C476"/>
      <c r="D476"/>
      <c r="E476" s="213"/>
      <c r="F476" s="213"/>
      <c r="G476"/>
      <c r="H476"/>
      <c r="J476"/>
      <c r="K476"/>
      <c r="L476"/>
      <c r="M476"/>
      <c r="N476"/>
      <c r="O476"/>
      <c r="P476"/>
      <c r="Q476"/>
    </row>
    <row r="477" spans="2:17" ht="12.75" customHeight="1" x14ac:dyDescent="0.35">
      <c r="B477" s="214"/>
      <c r="C477"/>
      <c r="D477"/>
      <c r="E477" s="213"/>
      <c r="F477" s="213"/>
      <c r="G477"/>
      <c r="H477"/>
      <c r="J477"/>
      <c r="K477"/>
      <c r="L477"/>
      <c r="M477"/>
      <c r="N477"/>
      <c r="O477"/>
      <c r="P477"/>
      <c r="Q477"/>
    </row>
    <row r="478" spans="2:17" ht="12.75" customHeight="1" x14ac:dyDescent="0.35">
      <c r="B478" s="214"/>
      <c r="C478"/>
      <c r="D478"/>
      <c r="E478" s="213"/>
      <c r="F478" s="213"/>
      <c r="G478"/>
      <c r="H478"/>
      <c r="J478"/>
      <c r="K478"/>
      <c r="L478"/>
      <c r="M478"/>
      <c r="N478"/>
      <c r="O478"/>
      <c r="P478"/>
      <c r="Q478"/>
    </row>
    <row r="479" spans="2:17" ht="12.75" customHeight="1" x14ac:dyDescent="0.35">
      <c r="B479" s="214"/>
      <c r="C479"/>
      <c r="D479"/>
      <c r="E479" s="213"/>
      <c r="F479" s="213"/>
      <c r="G479"/>
      <c r="H479"/>
      <c r="J479"/>
      <c r="K479"/>
      <c r="L479"/>
      <c r="M479"/>
      <c r="N479"/>
      <c r="O479"/>
      <c r="P479"/>
      <c r="Q479"/>
    </row>
    <row r="480" spans="2:17" ht="12.75" customHeight="1" x14ac:dyDescent="0.35">
      <c r="B480" s="214"/>
      <c r="C480"/>
      <c r="D480"/>
      <c r="E480" s="213"/>
      <c r="F480" s="213"/>
      <c r="G480"/>
      <c r="H480"/>
      <c r="J480"/>
      <c r="K480"/>
      <c r="L480"/>
      <c r="M480"/>
      <c r="N480"/>
      <c r="O480"/>
      <c r="P480"/>
      <c r="Q480"/>
    </row>
    <row r="481" spans="2:17" ht="12.75" customHeight="1" x14ac:dyDescent="0.35">
      <c r="B481" s="214"/>
      <c r="C481"/>
      <c r="D481"/>
      <c r="E481" s="213"/>
      <c r="F481" s="213"/>
      <c r="G481"/>
      <c r="H481"/>
      <c r="J481"/>
      <c r="K481"/>
      <c r="L481"/>
      <c r="M481"/>
      <c r="N481"/>
      <c r="O481"/>
      <c r="P481"/>
      <c r="Q481"/>
    </row>
    <row r="482" spans="2:17" ht="12.75" customHeight="1" x14ac:dyDescent="0.35">
      <c r="B482" s="214"/>
      <c r="C482"/>
      <c r="D482"/>
      <c r="E482" s="213"/>
      <c r="F482" s="213"/>
      <c r="G482"/>
      <c r="H482"/>
      <c r="J482"/>
      <c r="K482"/>
      <c r="L482"/>
      <c r="M482"/>
      <c r="N482"/>
      <c r="O482"/>
      <c r="P482"/>
      <c r="Q482"/>
    </row>
    <row r="483" spans="2:17" ht="12.75" customHeight="1" x14ac:dyDescent="0.35">
      <c r="B483" s="214"/>
      <c r="C483"/>
      <c r="D483"/>
      <c r="E483" s="213"/>
      <c r="F483" s="213"/>
      <c r="G483"/>
      <c r="H483"/>
      <c r="J483"/>
      <c r="K483"/>
      <c r="L483"/>
      <c r="M483"/>
      <c r="N483"/>
      <c r="O483"/>
      <c r="P483"/>
      <c r="Q483"/>
    </row>
    <row r="484" spans="2:17" ht="12.75" customHeight="1" x14ac:dyDescent="0.35">
      <c r="B484" s="214"/>
      <c r="C484"/>
      <c r="D484"/>
      <c r="E484" s="213"/>
      <c r="F484" s="213"/>
      <c r="G484"/>
      <c r="H484"/>
      <c r="J484"/>
      <c r="K484"/>
      <c r="L484"/>
      <c r="M484"/>
      <c r="N484"/>
      <c r="O484"/>
      <c r="P484"/>
      <c r="Q484"/>
    </row>
    <row r="485" spans="2:17" ht="12.75" customHeight="1" x14ac:dyDescent="0.35">
      <c r="B485" s="214"/>
      <c r="C485"/>
      <c r="D485"/>
      <c r="E485" s="213"/>
      <c r="F485" s="213"/>
      <c r="G485"/>
      <c r="H485"/>
      <c r="J485"/>
      <c r="K485"/>
      <c r="L485"/>
      <c r="M485"/>
      <c r="N485"/>
      <c r="O485"/>
      <c r="P485"/>
      <c r="Q485"/>
    </row>
    <row r="486" spans="2:17" ht="12.75" customHeight="1" x14ac:dyDescent="0.35">
      <c r="B486" s="214"/>
      <c r="C486"/>
      <c r="D486"/>
      <c r="E486" s="213"/>
      <c r="F486" s="213"/>
      <c r="G486"/>
      <c r="H486"/>
      <c r="J486"/>
      <c r="K486"/>
      <c r="L486"/>
      <c r="M486"/>
      <c r="N486"/>
      <c r="O486"/>
      <c r="P486"/>
      <c r="Q486"/>
    </row>
    <row r="487" spans="2:17" ht="12.75" customHeight="1" x14ac:dyDescent="0.35">
      <c r="B487" s="214"/>
      <c r="C487"/>
      <c r="D487"/>
      <c r="E487" s="213"/>
      <c r="F487" s="213"/>
      <c r="G487"/>
      <c r="H487"/>
      <c r="J487"/>
      <c r="K487"/>
      <c r="L487"/>
      <c r="M487"/>
      <c r="N487"/>
      <c r="O487"/>
      <c r="P487"/>
      <c r="Q487"/>
    </row>
    <row r="488" spans="2:17" ht="12.75" customHeight="1" x14ac:dyDescent="0.35">
      <c r="B488" s="214"/>
      <c r="C488"/>
      <c r="D488"/>
      <c r="E488" s="213"/>
      <c r="F488" s="213"/>
      <c r="G488"/>
      <c r="H488"/>
      <c r="J488"/>
      <c r="K488"/>
      <c r="L488"/>
      <c r="M488"/>
      <c r="N488"/>
      <c r="O488"/>
      <c r="P488"/>
      <c r="Q488"/>
    </row>
    <row r="489" spans="2:17" ht="12.75" customHeight="1" x14ac:dyDescent="0.35">
      <c r="B489" s="214"/>
      <c r="C489"/>
      <c r="D489"/>
      <c r="E489" s="213"/>
      <c r="F489" s="213"/>
      <c r="G489"/>
      <c r="H489"/>
      <c r="J489"/>
      <c r="K489"/>
      <c r="L489"/>
      <c r="M489"/>
      <c r="N489"/>
      <c r="O489"/>
      <c r="P489"/>
      <c r="Q489"/>
    </row>
    <row r="490" spans="2:17" ht="12.75" customHeight="1" x14ac:dyDescent="0.35">
      <c r="B490" s="214"/>
      <c r="C490"/>
      <c r="D490"/>
      <c r="E490" s="213"/>
      <c r="F490" s="213"/>
      <c r="G490"/>
      <c r="H490"/>
      <c r="J490"/>
    </row>
    <row r="491" spans="2:17" ht="12.75" customHeight="1" x14ac:dyDescent="0.35">
      <c r="B491" s="214"/>
      <c r="C491"/>
      <c r="D491"/>
      <c r="E491" s="213"/>
      <c r="F491" s="213"/>
      <c r="G491"/>
      <c r="H491"/>
      <c r="J491"/>
    </row>
    <row r="492" spans="2:17" ht="12.75" customHeight="1" x14ac:dyDescent="0.35">
      <c r="B492" s="214"/>
      <c r="C492"/>
      <c r="D492"/>
      <c r="E492" s="213"/>
      <c r="F492" s="213"/>
      <c r="G492"/>
      <c r="H492"/>
      <c r="J492"/>
    </row>
    <row r="493" spans="2:17" ht="12.75" customHeight="1" x14ac:dyDescent="0.35">
      <c r="B493" s="214"/>
      <c r="C493"/>
      <c r="D493"/>
      <c r="E493" s="213"/>
      <c r="F493" s="213"/>
      <c r="G493"/>
      <c r="H493"/>
      <c r="J493"/>
    </row>
    <row r="494" spans="2:17" ht="12.75" customHeight="1" x14ac:dyDescent="0.35">
      <c r="B494" s="214"/>
      <c r="C494"/>
      <c r="D494"/>
      <c r="E494" s="213"/>
      <c r="F494" s="213"/>
      <c r="G494"/>
      <c r="H494"/>
      <c r="J494"/>
    </row>
    <row r="495" spans="2:17" ht="12.75" customHeight="1" x14ac:dyDescent="0.35">
      <c r="B495" s="214"/>
      <c r="C495"/>
      <c r="D495"/>
      <c r="E495" s="213"/>
      <c r="F495" s="213"/>
      <c r="G495"/>
      <c r="H495"/>
      <c r="J495"/>
    </row>
    <row r="496" spans="2:17" ht="12.75" customHeight="1" x14ac:dyDescent="0.35">
      <c r="B496" s="214"/>
      <c r="C496"/>
      <c r="D496"/>
      <c r="E496" s="213"/>
      <c r="F496" s="213"/>
      <c r="G496"/>
      <c r="H496"/>
      <c r="J496"/>
    </row>
    <row r="497" spans="2:10" ht="12.75" customHeight="1" x14ac:dyDescent="0.35">
      <c r="B497" s="214"/>
      <c r="C497"/>
      <c r="D497"/>
      <c r="E497" s="213"/>
      <c r="F497" s="213"/>
      <c r="G497"/>
      <c r="H497"/>
      <c r="J497"/>
    </row>
    <row r="498" spans="2:10" ht="12.75" customHeight="1" x14ac:dyDescent="0.35">
      <c r="B498" s="214"/>
      <c r="C498"/>
      <c r="D498"/>
      <c r="E498" s="213"/>
      <c r="F498" s="213"/>
      <c r="G498"/>
      <c r="H498"/>
      <c r="J498"/>
    </row>
    <row r="499" spans="2:10" ht="12.75" customHeight="1" x14ac:dyDescent="0.35">
      <c r="B499" s="214"/>
      <c r="C499"/>
      <c r="D499"/>
      <c r="E499" s="213"/>
      <c r="F499" s="213"/>
      <c r="G499"/>
      <c r="H499"/>
      <c r="J499"/>
    </row>
    <row r="500" spans="2:10" ht="12.75" customHeight="1" x14ac:dyDescent="0.35">
      <c r="B500" s="214"/>
      <c r="C500"/>
      <c r="D500"/>
      <c r="E500" s="213"/>
      <c r="F500" s="213"/>
      <c r="G500"/>
      <c r="H500"/>
      <c r="J500"/>
    </row>
    <row r="501" spans="2:10" ht="12.75" customHeight="1" x14ac:dyDescent="0.35">
      <c r="B501" s="214"/>
      <c r="C501"/>
      <c r="D501"/>
      <c r="E501" s="213"/>
      <c r="F501" s="213"/>
      <c r="G501"/>
      <c r="H501"/>
      <c r="J501"/>
    </row>
    <row r="502" spans="2:10" ht="12.75" customHeight="1" x14ac:dyDescent="0.35">
      <c r="B502" s="214"/>
      <c r="C502"/>
      <c r="D502"/>
      <c r="E502" s="213"/>
      <c r="F502" s="213"/>
      <c r="G502"/>
      <c r="H502"/>
      <c r="J502"/>
    </row>
    <row r="503" spans="2:10" ht="12.75" customHeight="1" x14ac:dyDescent="0.35">
      <c r="J503"/>
    </row>
    <row r="504" spans="2:10" ht="12.75" customHeight="1" x14ac:dyDescent="0.35">
      <c r="J504"/>
    </row>
    <row r="505" spans="2:10" ht="12.75" customHeight="1" x14ac:dyDescent="0.35">
      <c r="J505"/>
    </row>
    <row r="506" spans="2:10" ht="12.75" customHeight="1" x14ac:dyDescent="0.35">
      <c r="J506"/>
    </row>
    <row r="507" spans="2:10" ht="12.75" customHeight="1" x14ac:dyDescent="0.35">
      <c r="J507"/>
    </row>
    <row r="508" spans="2:10" ht="12.75" customHeight="1" x14ac:dyDescent="0.35">
      <c r="J508"/>
    </row>
    <row r="509" spans="2:10" ht="12.75" customHeight="1" x14ac:dyDescent="0.35">
      <c r="J509"/>
    </row>
    <row r="510" spans="2:10" ht="12.75" customHeight="1" x14ac:dyDescent="0.35">
      <c r="J510"/>
    </row>
    <row r="511" spans="2:10" ht="12.75" customHeight="1" x14ac:dyDescent="0.35">
      <c r="J511"/>
    </row>
    <row r="512" spans="2:10" ht="12.75" customHeight="1" x14ac:dyDescent="0.35">
      <c r="J512"/>
    </row>
    <row r="513" spans="10:10" ht="12.75" customHeight="1" x14ac:dyDescent="0.35">
      <c r="J513"/>
    </row>
    <row r="514" spans="10:10" ht="12.75" customHeight="1" x14ac:dyDescent="0.35">
      <c r="J514"/>
    </row>
    <row r="515" spans="10:10" ht="12.75" customHeight="1" x14ac:dyDescent="0.35">
      <c r="J515"/>
    </row>
    <row r="516" spans="10:10" ht="12.75" customHeight="1" x14ac:dyDescent="0.35">
      <c r="J516"/>
    </row>
    <row r="517" spans="10:10" ht="12.75" customHeight="1" x14ac:dyDescent="0.35">
      <c r="J517"/>
    </row>
    <row r="518" spans="10:10" ht="12.75" customHeight="1" x14ac:dyDescent="0.35">
      <c r="J518"/>
    </row>
    <row r="519" spans="10:10" ht="12.75" customHeight="1" x14ac:dyDescent="0.35">
      <c r="J519"/>
    </row>
    <row r="520" spans="10:10" ht="12.75" customHeight="1" x14ac:dyDescent="0.35">
      <c r="J520"/>
    </row>
    <row r="521" spans="10:10" ht="12.75" customHeight="1" x14ac:dyDescent="0.35">
      <c r="J521"/>
    </row>
    <row r="522" spans="10:10" ht="12.75" customHeight="1" x14ac:dyDescent="0.35">
      <c r="J522"/>
    </row>
    <row r="523" spans="10:10" ht="12.75" customHeight="1" x14ac:dyDescent="0.35">
      <c r="J523"/>
    </row>
    <row r="524" spans="10:10" ht="12.75" customHeight="1" x14ac:dyDescent="0.35">
      <c r="J524"/>
    </row>
    <row r="525" spans="10:10" ht="12.75" customHeight="1" x14ac:dyDescent="0.35">
      <c r="J525"/>
    </row>
    <row r="526" spans="10:10" ht="12.75" customHeight="1" x14ac:dyDescent="0.35">
      <c r="J526"/>
    </row>
    <row r="527" spans="10:10" ht="12.75" customHeight="1" x14ac:dyDescent="0.35">
      <c r="J527"/>
    </row>
    <row r="528" spans="10:10" ht="12.75" customHeight="1" x14ac:dyDescent="0.35">
      <c r="J528"/>
    </row>
  </sheetData>
  <sortState xmlns:xlrd2="http://schemas.microsoft.com/office/spreadsheetml/2017/richdata2" ref="B3:H67">
    <sortCondition ref="H3:H67"/>
    <sortCondition ref="E3:E67"/>
    <sortCondition ref="F3:F67"/>
  </sortState>
  <mergeCells count="1">
    <mergeCell ref="B1:E1"/>
  </mergeCells>
  <conditionalFormatting sqref="J47:J49 J51:J52 R50">
    <cfRule type="duplicateValues" dxfId="540" priority="1"/>
    <cfRule type="duplicateValues" dxfId="539" priority="2"/>
    <cfRule type="duplicateValues" dxfId="538" priority="3"/>
    <cfRule type="duplicateValues" dxfId="537" priority="4"/>
    <cfRule type="duplicateValues" dxfId="536" priority="5"/>
    <cfRule type="duplicateValues" dxfId="535" priority="6"/>
    <cfRule type="duplicateValues" dxfId="534" priority="7"/>
    <cfRule type="duplicateValues" dxfId="533" priority="8"/>
    <cfRule type="duplicateValues" dxfId="532" priority="9"/>
    <cfRule type="duplicateValues" dxfId="531" priority="10"/>
    <cfRule type="duplicateValues" dxfId="530" priority="11"/>
    <cfRule type="duplicateValues" dxfId="529" priority="1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565C-2C7F-4D56-93CF-832CA9FA7E00}">
  <sheetPr>
    <tabColor theme="5" tint="-0.249977111117893"/>
  </sheetPr>
  <dimension ref="A1:I277"/>
  <sheetViews>
    <sheetView workbookViewId="0">
      <selection activeCell="B76" sqref="B55:B76"/>
    </sheetView>
  </sheetViews>
  <sheetFormatPr defaultColWidth="9.1796875" defaultRowHeight="14.5" x14ac:dyDescent="0.35"/>
  <cols>
    <col min="1" max="1" width="2.453125" style="236" bestFit="1" customWidth="1"/>
    <col min="2" max="2" width="23.6328125" style="218" bestFit="1" customWidth="1"/>
    <col min="3" max="3" width="4.08984375" style="29" bestFit="1" customWidth="1"/>
    <col min="4" max="4" width="9.6328125" style="28" bestFit="1" customWidth="1"/>
    <col min="5" max="5" width="6" style="38" bestFit="1" customWidth="1"/>
    <col min="6" max="6" width="6.7265625" style="35" bestFit="1" customWidth="1"/>
    <col min="7" max="7" width="3.26953125" style="41" bestFit="1" customWidth="1"/>
    <col min="8" max="8" width="6.6328125" style="36" bestFit="1" customWidth="1"/>
    <col min="10" max="16384" width="9.1796875" style="27"/>
  </cols>
  <sheetData>
    <row r="1" spans="1:8" s="24" customFormat="1" ht="12.75" customHeight="1" x14ac:dyDescent="0.3">
      <c r="A1" s="49"/>
      <c r="B1" s="277" t="s">
        <v>344</v>
      </c>
      <c r="C1" s="277"/>
      <c r="D1" s="277"/>
      <c r="E1" s="33"/>
      <c r="F1" s="34"/>
      <c r="G1" s="151"/>
      <c r="H1" s="34"/>
    </row>
    <row r="2" spans="1:8" s="24" customFormat="1" ht="12.75" customHeight="1" x14ac:dyDescent="0.3">
      <c r="A2" s="49"/>
      <c r="B2" s="32" t="s">
        <v>46</v>
      </c>
      <c r="C2" s="25" t="s">
        <v>1</v>
      </c>
      <c r="D2" s="151" t="s">
        <v>1</v>
      </c>
      <c r="E2" s="33" t="s">
        <v>120</v>
      </c>
      <c r="F2" s="34" t="s">
        <v>562</v>
      </c>
      <c r="G2" s="151" t="s">
        <v>561</v>
      </c>
      <c r="H2" s="34" t="s">
        <v>119</v>
      </c>
    </row>
    <row r="3" spans="1:8" s="26" customFormat="1" ht="12.75" customHeight="1" x14ac:dyDescent="0.3">
      <c r="A3" s="49">
        <v>27</v>
      </c>
      <c r="B3" s="10" t="s">
        <v>104</v>
      </c>
      <c r="C3" s="24" t="s">
        <v>55</v>
      </c>
      <c r="D3" s="24" t="s">
        <v>12</v>
      </c>
      <c r="E3" s="47">
        <v>2</v>
      </c>
      <c r="F3" s="48">
        <v>1</v>
      </c>
      <c r="G3" s="39" t="s">
        <v>480</v>
      </c>
      <c r="H3" s="37" t="s">
        <v>134</v>
      </c>
    </row>
    <row r="4" spans="1:8" s="24" customFormat="1" ht="12.75" customHeight="1" x14ac:dyDescent="0.3">
      <c r="A4" s="49"/>
      <c r="B4" s="10" t="s">
        <v>316</v>
      </c>
      <c r="C4" s="24" t="s">
        <v>71</v>
      </c>
      <c r="D4" s="24" t="s">
        <v>25</v>
      </c>
      <c r="E4" s="47">
        <v>3</v>
      </c>
      <c r="F4" s="48">
        <v>2</v>
      </c>
      <c r="G4" s="39" t="s">
        <v>480</v>
      </c>
      <c r="H4" s="37" t="s">
        <v>134</v>
      </c>
    </row>
    <row r="5" spans="1:8" ht="12.75" customHeight="1" x14ac:dyDescent="0.35">
      <c r="A5" s="49"/>
      <c r="B5" s="10" t="s">
        <v>427</v>
      </c>
      <c r="C5" s="24" t="s">
        <v>602</v>
      </c>
      <c r="D5" s="24" t="s">
        <v>39</v>
      </c>
      <c r="E5" s="47" t="s">
        <v>102</v>
      </c>
      <c r="F5" s="48">
        <v>5</v>
      </c>
      <c r="G5" s="39" t="s">
        <v>480</v>
      </c>
      <c r="H5" s="37" t="s">
        <v>134</v>
      </c>
    </row>
    <row r="6" spans="1:8" ht="12.75" customHeight="1" x14ac:dyDescent="0.35">
      <c r="A6" s="49"/>
      <c r="B6" s="10" t="s">
        <v>428</v>
      </c>
      <c r="C6" s="24" t="s">
        <v>87</v>
      </c>
      <c r="D6" s="24" t="s">
        <v>47</v>
      </c>
      <c r="E6" s="47" t="s">
        <v>102</v>
      </c>
      <c r="F6" s="48">
        <v>6</v>
      </c>
      <c r="G6" s="39" t="s">
        <v>480</v>
      </c>
      <c r="H6" s="37" t="s">
        <v>134</v>
      </c>
    </row>
    <row r="7" spans="1:8" ht="12.75" customHeight="1" x14ac:dyDescent="0.35">
      <c r="A7" s="49"/>
      <c r="B7" s="10" t="s">
        <v>466</v>
      </c>
      <c r="C7" s="24" t="s">
        <v>87</v>
      </c>
      <c r="D7" s="24" t="s">
        <v>47</v>
      </c>
      <c r="E7" s="47" t="s">
        <v>102</v>
      </c>
      <c r="F7" s="48">
        <v>6</v>
      </c>
      <c r="G7" s="39" t="s">
        <v>480</v>
      </c>
      <c r="H7" s="37" t="s">
        <v>134</v>
      </c>
    </row>
    <row r="8" spans="1:8" ht="12.75" customHeight="1" x14ac:dyDescent="0.35">
      <c r="A8" s="49"/>
      <c r="B8" s="10" t="s">
        <v>930</v>
      </c>
      <c r="C8" s="24" t="s">
        <v>55</v>
      </c>
      <c r="D8" s="24" t="s">
        <v>12</v>
      </c>
      <c r="E8" s="47" t="s">
        <v>102</v>
      </c>
      <c r="F8" s="48">
        <v>7</v>
      </c>
      <c r="G8" s="39" t="s">
        <v>480</v>
      </c>
      <c r="H8" s="37" t="s">
        <v>134</v>
      </c>
    </row>
    <row r="9" spans="1:8" ht="12.75" customHeight="1" x14ac:dyDescent="0.35">
      <c r="A9" s="49"/>
      <c r="B9" s="10" t="s">
        <v>420</v>
      </c>
      <c r="C9" s="24" t="s">
        <v>55</v>
      </c>
      <c r="D9" s="24" t="s">
        <v>12</v>
      </c>
      <c r="E9" s="47" t="s">
        <v>102</v>
      </c>
      <c r="F9" s="48">
        <v>8</v>
      </c>
      <c r="G9" s="39" t="s">
        <v>480</v>
      </c>
      <c r="H9" s="37" t="s">
        <v>134</v>
      </c>
    </row>
    <row r="10" spans="1:8" ht="12.75" customHeight="1" x14ac:dyDescent="0.35">
      <c r="A10" s="49"/>
      <c r="B10" s="10" t="s">
        <v>916</v>
      </c>
      <c r="C10" s="24" t="s">
        <v>477</v>
      </c>
      <c r="D10" s="24" t="s">
        <v>151</v>
      </c>
      <c r="E10" s="47" t="s">
        <v>102</v>
      </c>
      <c r="F10" s="48" t="s">
        <v>102</v>
      </c>
      <c r="G10" s="39" t="s">
        <v>480</v>
      </c>
      <c r="H10" s="37" t="s">
        <v>134</v>
      </c>
    </row>
    <row r="11" spans="1:8" ht="12.75" customHeight="1" x14ac:dyDescent="0.35">
      <c r="A11" s="49"/>
      <c r="B11" s="10" t="s">
        <v>887</v>
      </c>
      <c r="C11" s="24" t="s">
        <v>486</v>
      </c>
      <c r="D11" s="24" t="s">
        <v>154</v>
      </c>
      <c r="E11" s="47" t="s">
        <v>102</v>
      </c>
      <c r="F11" s="48" t="s">
        <v>102</v>
      </c>
      <c r="G11" s="39" t="s">
        <v>480</v>
      </c>
      <c r="H11" s="37" t="s">
        <v>134</v>
      </c>
    </row>
    <row r="12" spans="1:8" ht="12.75" customHeight="1" x14ac:dyDescent="0.35">
      <c r="A12" s="49"/>
      <c r="B12" s="10" t="s">
        <v>1001</v>
      </c>
      <c r="C12" s="24" t="s">
        <v>71</v>
      </c>
      <c r="D12" s="24" t="s">
        <v>25</v>
      </c>
      <c r="E12" s="47" t="s">
        <v>102</v>
      </c>
      <c r="F12" s="48" t="s">
        <v>102</v>
      </c>
      <c r="G12" s="39" t="s">
        <v>480</v>
      </c>
      <c r="H12" s="37" t="s">
        <v>134</v>
      </c>
    </row>
    <row r="13" spans="1:8" ht="12.75" customHeight="1" x14ac:dyDescent="0.35">
      <c r="A13" s="49"/>
      <c r="B13" s="10" t="s">
        <v>889</v>
      </c>
      <c r="C13" s="24" t="s">
        <v>548</v>
      </c>
      <c r="D13" s="24" t="s">
        <v>96</v>
      </c>
      <c r="E13" s="47" t="s">
        <v>102</v>
      </c>
      <c r="F13" s="48" t="s">
        <v>102</v>
      </c>
      <c r="G13" s="39" t="s">
        <v>480</v>
      </c>
      <c r="H13" s="37" t="s">
        <v>134</v>
      </c>
    </row>
    <row r="14" spans="1:8" ht="12.75" customHeight="1" x14ac:dyDescent="0.35">
      <c r="A14" s="49"/>
      <c r="B14" s="10" t="s">
        <v>918</v>
      </c>
      <c r="C14" s="24" t="s">
        <v>55</v>
      </c>
      <c r="D14" s="24" t="s">
        <v>12</v>
      </c>
      <c r="E14" s="47" t="s">
        <v>102</v>
      </c>
      <c r="F14" s="48" t="s">
        <v>102</v>
      </c>
      <c r="G14" s="39" t="s">
        <v>480</v>
      </c>
      <c r="H14" s="37" t="s">
        <v>134</v>
      </c>
    </row>
    <row r="15" spans="1:8" ht="12.75" customHeight="1" x14ac:dyDescent="0.35">
      <c r="A15" s="49"/>
      <c r="B15" s="10" t="s">
        <v>919</v>
      </c>
      <c r="C15" s="24" t="s">
        <v>55</v>
      </c>
      <c r="D15" s="24" t="s">
        <v>12</v>
      </c>
      <c r="E15" s="47" t="s">
        <v>102</v>
      </c>
      <c r="F15" s="48" t="s">
        <v>102</v>
      </c>
      <c r="G15" s="39" t="s">
        <v>480</v>
      </c>
      <c r="H15" s="37" t="s">
        <v>134</v>
      </c>
    </row>
    <row r="16" spans="1:8" ht="12.75" customHeight="1" x14ac:dyDescent="0.35">
      <c r="A16" s="49"/>
      <c r="B16" s="10" t="s">
        <v>893</v>
      </c>
      <c r="C16" s="24" t="s">
        <v>55</v>
      </c>
      <c r="D16" s="24" t="s">
        <v>12</v>
      </c>
      <c r="E16" s="47" t="s">
        <v>102</v>
      </c>
      <c r="F16" s="48" t="s">
        <v>102</v>
      </c>
      <c r="G16" s="39" t="s">
        <v>480</v>
      </c>
      <c r="H16" s="37" t="s">
        <v>134</v>
      </c>
    </row>
    <row r="17" spans="1:8" ht="12.75" customHeight="1" x14ac:dyDescent="0.35">
      <c r="A17" s="49"/>
      <c r="B17" s="10" t="s">
        <v>894</v>
      </c>
      <c r="C17" s="24" t="s">
        <v>55</v>
      </c>
      <c r="D17" s="24" t="s">
        <v>12</v>
      </c>
      <c r="E17" s="47" t="s">
        <v>102</v>
      </c>
      <c r="F17" s="48" t="s">
        <v>102</v>
      </c>
      <c r="G17" s="39" t="s">
        <v>480</v>
      </c>
      <c r="H17" s="37" t="s">
        <v>134</v>
      </c>
    </row>
    <row r="18" spans="1:8" ht="12.75" customHeight="1" x14ac:dyDescent="0.35">
      <c r="A18" s="49"/>
      <c r="B18" s="10" t="s">
        <v>920</v>
      </c>
      <c r="C18" s="24" t="s">
        <v>573</v>
      </c>
      <c r="D18" s="24" t="s">
        <v>42</v>
      </c>
      <c r="E18" s="47" t="s">
        <v>102</v>
      </c>
      <c r="F18" s="48" t="s">
        <v>102</v>
      </c>
      <c r="G18" s="39" t="s">
        <v>480</v>
      </c>
      <c r="H18" s="37" t="s">
        <v>134</v>
      </c>
    </row>
    <row r="19" spans="1:8" ht="12.75" customHeight="1" x14ac:dyDescent="0.35">
      <c r="A19" s="49"/>
      <c r="B19" s="10" t="s">
        <v>1134</v>
      </c>
      <c r="C19" s="24" t="s">
        <v>602</v>
      </c>
      <c r="D19" s="24" t="s">
        <v>39</v>
      </c>
      <c r="E19" s="47"/>
      <c r="F19" s="48"/>
      <c r="G19" s="39" t="s">
        <v>480</v>
      </c>
      <c r="H19" s="37" t="s">
        <v>134</v>
      </c>
    </row>
    <row r="20" spans="1:8" ht="12.75" customHeight="1" x14ac:dyDescent="0.35">
      <c r="A20" s="49"/>
      <c r="B20" s="10" t="s">
        <v>921</v>
      </c>
      <c r="C20" s="24" t="s">
        <v>602</v>
      </c>
      <c r="D20" s="24" t="s">
        <v>39</v>
      </c>
      <c r="E20" s="47" t="s">
        <v>102</v>
      </c>
      <c r="F20" s="48" t="s">
        <v>102</v>
      </c>
      <c r="G20" s="39" t="s">
        <v>480</v>
      </c>
      <c r="H20" s="37" t="s">
        <v>134</v>
      </c>
    </row>
    <row r="21" spans="1:8" ht="12.75" customHeight="1" x14ac:dyDescent="0.35">
      <c r="A21" s="49"/>
      <c r="B21" s="10" t="s">
        <v>183</v>
      </c>
      <c r="C21" s="24" t="s">
        <v>602</v>
      </c>
      <c r="D21" s="24" t="s">
        <v>39</v>
      </c>
      <c r="E21" s="47" t="s">
        <v>102</v>
      </c>
      <c r="F21" s="48" t="s">
        <v>102</v>
      </c>
      <c r="G21" s="39" t="s">
        <v>480</v>
      </c>
      <c r="H21" s="37" t="s">
        <v>134</v>
      </c>
    </row>
    <row r="22" spans="1:8" ht="12.75" customHeight="1" x14ac:dyDescent="0.35">
      <c r="A22" s="49"/>
      <c r="B22" s="10" t="s">
        <v>898</v>
      </c>
      <c r="C22" s="24" t="s">
        <v>524</v>
      </c>
      <c r="D22" s="24" t="s">
        <v>27</v>
      </c>
      <c r="E22" s="47" t="s">
        <v>102</v>
      </c>
      <c r="F22" s="48" t="s">
        <v>102</v>
      </c>
      <c r="G22" s="39" t="s">
        <v>480</v>
      </c>
      <c r="H22" s="37" t="s">
        <v>134</v>
      </c>
    </row>
    <row r="23" spans="1:8" ht="12.75" customHeight="1" x14ac:dyDescent="0.35">
      <c r="A23" s="49"/>
      <c r="B23" s="10" t="s">
        <v>900</v>
      </c>
      <c r="C23" s="24" t="s">
        <v>524</v>
      </c>
      <c r="D23" s="24" t="s">
        <v>27</v>
      </c>
      <c r="E23" s="47" t="s">
        <v>102</v>
      </c>
      <c r="F23" s="48" t="s">
        <v>102</v>
      </c>
      <c r="G23" s="39" t="s">
        <v>480</v>
      </c>
      <c r="H23" s="37" t="s">
        <v>134</v>
      </c>
    </row>
    <row r="24" spans="1:8" ht="12.75" customHeight="1" x14ac:dyDescent="0.35">
      <c r="A24" s="49"/>
      <c r="B24" s="10" t="s">
        <v>923</v>
      </c>
      <c r="C24" s="24" t="s">
        <v>573</v>
      </c>
      <c r="D24" s="24" t="s">
        <v>42</v>
      </c>
      <c r="E24" s="47" t="s">
        <v>102</v>
      </c>
      <c r="F24" s="48" t="s">
        <v>102</v>
      </c>
      <c r="G24" s="39" t="s">
        <v>480</v>
      </c>
      <c r="H24" s="37" t="s">
        <v>134</v>
      </c>
    </row>
    <row r="25" spans="1:8" ht="12.75" customHeight="1" x14ac:dyDescent="0.35">
      <c r="A25" s="49"/>
      <c r="B25" s="10" t="s">
        <v>93</v>
      </c>
      <c r="C25" s="24" t="s">
        <v>78</v>
      </c>
      <c r="D25" s="24" t="s">
        <v>15</v>
      </c>
      <c r="E25" s="47" t="s">
        <v>102</v>
      </c>
      <c r="F25" s="48" t="s">
        <v>102</v>
      </c>
      <c r="G25" s="39" t="s">
        <v>480</v>
      </c>
      <c r="H25" s="37" t="s">
        <v>134</v>
      </c>
    </row>
    <row r="26" spans="1:8" ht="12.75" customHeight="1" x14ac:dyDescent="0.35">
      <c r="A26" s="49"/>
      <c r="B26" s="10" t="s">
        <v>1013</v>
      </c>
      <c r="C26" s="24" t="s">
        <v>79</v>
      </c>
      <c r="D26" s="24" t="s">
        <v>4</v>
      </c>
      <c r="E26" s="47" t="s">
        <v>102</v>
      </c>
      <c r="F26" s="48" t="s">
        <v>102</v>
      </c>
      <c r="G26" s="39" t="s">
        <v>480</v>
      </c>
      <c r="H26" s="37" t="s">
        <v>134</v>
      </c>
    </row>
    <row r="27" spans="1:8" ht="12.75" customHeight="1" x14ac:dyDescent="0.35">
      <c r="A27" s="49"/>
      <c r="B27" s="10" t="s">
        <v>1014</v>
      </c>
      <c r="C27" s="24" t="s">
        <v>79</v>
      </c>
      <c r="D27" s="24" t="s">
        <v>4</v>
      </c>
      <c r="E27" s="47" t="s">
        <v>102</v>
      </c>
      <c r="F27" s="48" t="s">
        <v>102</v>
      </c>
      <c r="G27" s="39" t="s">
        <v>480</v>
      </c>
      <c r="H27" s="37" t="s">
        <v>134</v>
      </c>
    </row>
    <row r="28" spans="1:8" ht="12.75" customHeight="1" x14ac:dyDescent="0.35">
      <c r="A28" s="49"/>
      <c r="B28" s="10" t="s">
        <v>1208</v>
      </c>
      <c r="C28" s="24" t="s">
        <v>1209</v>
      </c>
      <c r="D28" s="24" t="s">
        <v>65</v>
      </c>
      <c r="E28" s="47"/>
      <c r="F28" s="48"/>
      <c r="G28" s="39" t="s">
        <v>480</v>
      </c>
      <c r="H28" s="37" t="s">
        <v>134</v>
      </c>
    </row>
    <row r="29" spans="1:8" ht="12.75" customHeight="1" x14ac:dyDescent="0.35">
      <c r="A29" s="49"/>
      <c r="B29" s="10" t="s">
        <v>1214</v>
      </c>
      <c r="C29" s="24" t="s">
        <v>1209</v>
      </c>
      <c r="D29" s="24" t="s">
        <v>65</v>
      </c>
      <c r="E29" s="47"/>
      <c r="F29" s="48"/>
      <c r="G29" s="39" t="s">
        <v>480</v>
      </c>
      <c r="H29" s="37" t="s">
        <v>134</v>
      </c>
    </row>
    <row r="30" spans="1:8" ht="12.75" customHeight="1" x14ac:dyDescent="0.35">
      <c r="A30" s="49"/>
    </row>
    <row r="31" spans="1:8" ht="12.75" customHeight="1" x14ac:dyDescent="0.35">
      <c r="A31" s="49">
        <v>8</v>
      </c>
      <c r="B31" s="10" t="s">
        <v>312</v>
      </c>
      <c r="C31" s="24" t="s">
        <v>804</v>
      </c>
      <c r="D31" s="24" t="s">
        <v>725</v>
      </c>
      <c r="E31" s="47">
        <v>8</v>
      </c>
      <c r="F31" s="48">
        <v>1</v>
      </c>
      <c r="G31" s="39" t="s">
        <v>480</v>
      </c>
      <c r="H31" s="37" t="s">
        <v>135</v>
      </c>
    </row>
    <row r="32" spans="1:8" ht="12.75" customHeight="1" x14ac:dyDescent="0.35">
      <c r="A32" s="49"/>
      <c r="B32" s="10" t="s">
        <v>824</v>
      </c>
      <c r="C32" s="24" t="s">
        <v>66</v>
      </c>
      <c r="D32" s="24" t="s">
        <v>38</v>
      </c>
      <c r="E32" s="47">
        <v>9</v>
      </c>
      <c r="F32" s="48">
        <v>3</v>
      </c>
      <c r="G32" s="39" t="s">
        <v>480</v>
      </c>
      <c r="H32" s="37" t="s">
        <v>135</v>
      </c>
    </row>
    <row r="33" spans="1:8" ht="12.75" customHeight="1" x14ac:dyDescent="0.35">
      <c r="A33" s="49"/>
      <c r="B33" s="10" t="s">
        <v>341</v>
      </c>
      <c r="C33" s="24" t="s">
        <v>68</v>
      </c>
      <c r="D33" s="24" t="s">
        <v>33</v>
      </c>
      <c r="E33" s="47" t="s">
        <v>102</v>
      </c>
      <c r="F33" s="48">
        <v>2</v>
      </c>
      <c r="G33" s="39" t="s">
        <v>480</v>
      </c>
      <c r="H33" s="37" t="s">
        <v>135</v>
      </c>
    </row>
    <row r="34" spans="1:8" ht="12.75" customHeight="1" x14ac:dyDescent="0.35">
      <c r="A34" s="49"/>
      <c r="B34" s="10" t="s">
        <v>180</v>
      </c>
      <c r="C34" s="24" t="s">
        <v>75</v>
      </c>
      <c r="D34" s="24" t="s">
        <v>28</v>
      </c>
      <c r="E34" s="47" t="s">
        <v>102</v>
      </c>
      <c r="F34" s="48">
        <v>3</v>
      </c>
      <c r="G34" s="39" t="s">
        <v>480</v>
      </c>
      <c r="H34" s="37" t="s">
        <v>135</v>
      </c>
    </row>
    <row r="35" spans="1:8" ht="12.75" customHeight="1" x14ac:dyDescent="0.35">
      <c r="A35" s="49"/>
      <c r="B35" s="10" t="s">
        <v>915</v>
      </c>
      <c r="C35" s="24" t="s">
        <v>511</v>
      </c>
      <c r="D35" s="24" t="s">
        <v>99</v>
      </c>
      <c r="E35" s="47" t="s">
        <v>102</v>
      </c>
      <c r="F35" s="48" t="s">
        <v>102</v>
      </c>
      <c r="G35" s="39" t="s">
        <v>480</v>
      </c>
      <c r="H35" s="37" t="s">
        <v>135</v>
      </c>
    </row>
    <row r="36" spans="1:8" ht="12.75" customHeight="1" x14ac:dyDescent="0.35">
      <c r="A36" s="49"/>
      <c r="B36" s="10" t="s">
        <v>901</v>
      </c>
      <c r="C36" s="24" t="s">
        <v>804</v>
      </c>
      <c r="D36" s="24" t="s">
        <v>36</v>
      </c>
      <c r="E36" s="47" t="s">
        <v>102</v>
      </c>
      <c r="F36" s="48" t="s">
        <v>102</v>
      </c>
      <c r="G36" s="39" t="s">
        <v>480</v>
      </c>
      <c r="H36" s="37" t="s">
        <v>135</v>
      </c>
    </row>
    <row r="37" spans="1:8" ht="12.75" customHeight="1" x14ac:dyDescent="0.35">
      <c r="A37" s="49"/>
      <c r="B37" s="10" t="s">
        <v>903</v>
      </c>
      <c r="C37" s="24" t="s">
        <v>609</v>
      </c>
      <c r="D37" s="24" t="s">
        <v>105</v>
      </c>
      <c r="E37" s="47" t="s">
        <v>102</v>
      </c>
      <c r="F37" s="48" t="s">
        <v>102</v>
      </c>
      <c r="G37" s="39" t="s">
        <v>480</v>
      </c>
      <c r="H37" s="37" t="s">
        <v>135</v>
      </c>
    </row>
    <row r="38" spans="1:8" ht="12.75" customHeight="1" x14ac:dyDescent="0.35">
      <c r="A38" s="49"/>
      <c r="B38" s="10" t="s">
        <v>1015</v>
      </c>
      <c r="C38" s="24" t="s">
        <v>609</v>
      </c>
      <c r="D38" s="24" t="s">
        <v>105</v>
      </c>
      <c r="E38" s="47" t="s">
        <v>102</v>
      </c>
      <c r="F38" s="48" t="s">
        <v>102</v>
      </c>
      <c r="G38" s="39" t="s">
        <v>480</v>
      </c>
      <c r="H38" s="37" t="s">
        <v>135</v>
      </c>
    </row>
    <row r="39" spans="1:8" ht="12.75" customHeight="1" x14ac:dyDescent="0.35">
      <c r="A39" s="49"/>
    </row>
    <row r="40" spans="1:8" ht="12.75" customHeight="1" x14ac:dyDescent="0.35">
      <c r="A40" s="49">
        <v>14</v>
      </c>
      <c r="B40" s="10" t="s">
        <v>1000</v>
      </c>
      <c r="C40" s="24" t="s">
        <v>67</v>
      </c>
      <c r="D40" s="24" t="s">
        <v>9</v>
      </c>
      <c r="E40" s="47">
        <v>5</v>
      </c>
      <c r="F40" s="48">
        <v>2</v>
      </c>
      <c r="G40" s="39" t="s">
        <v>480</v>
      </c>
      <c r="H40" s="37" t="s">
        <v>298</v>
      </c>
    </row>
    <row r="41" spans="1:8" ht="12.75" customHeight="1" x14ac:dyDescent="0.35">
      <c r="A41" s="49"/>
      <c r="B41" s="10" t="s">
        <v>82</v>
      </c>
      <c r="C41" s="24" t="s">
        <v>72</v>
      </c>
      <c r="D41" s="24" t="s">
        <v>26</v>
      </c>
      <c r="E41" s="47">
        <v>7</v>
      </c>
      <c r="F41" s="48">
        <v>3</v>
      </c>
      <c r="G41" s="39" t="s">
        <v>480</v>
      </c>
      <c r="H41" s="37" t="s">
        <v>298</v>
      </c>
    </row>
    <row r="42" spans="1:8" ht="12.75" customHeight="1" x14ac:dyDescent="0.35">
      <c r="A42" s="49"/>
      <c r="B42" s="10" t="s">
        <v>185</v>
      </c>
      <c r="C42" s="24" t="s">
        <v>820</v>
      </c>
      <c r="D42" s="24" t="s">
        <v>0</v>
      </c>
      <c r="E42" s="47" t="s">
        <v>102</v>
      </c>
      <c r="F42" s="48">
        <v>5</v>
      </c>
      <c r="G42" s="39" t="s">
        <v>480</v>
      </c>
      <c r="H42" s="37" t="s">
        <v>298</v>
      </c>
    </row>
    <row r="43" spans="1:8" ht="12.75" customHeight="1" x14ac:dyDescent="0.35">
      <c r="A43" s="49"/>
      <c r="B43" s="10" t="s">
        <v>447</v>
      </c>
      <c r="C43" s="24" t="s">
        <v>820</v>
      </c>
      <c r="D43" s="24" t="s">
        <v>0</v>
      </c>
      <c r="E43" s="47"/>
      <c r="F43" s="48"/>
      <c r="G43" s="39" t="s">
        <v>480</v>
      </c>
      <c r="H43" s="37" t="s">
        <v>298</v>
      </c>
    </row>
    <row r="44" spans="1:8" ht="12.75" customHeight="1" x14ac:dyDescent="0.35">
      <c r="A44" s="49"/>
      <c r="B44" s="10" t="s">
        <v>882</v>
      </c>
      <c r="C44" s="24" t="s">
        <v>820</v>
      </c>
      <c r="D44" s="24" t="s">
        <v>0</v>
      </c>
      <c r="E44" s="47" t="s">
        <v>102</v>
      </c>
      <c r="F44" s="48" t="s">
        <v>102</v>
      </c>
      <c r="G44" s="39" t="s">
        <v>480</v>
      </c>
      <c r="H44" s="37" t="s">
        <v>298</v>
      </c>
    </row>
    <row r="45" spans="1:8" ht="12.75" customHeight="1" x14ac:dyDescent="0.35">
      <c r="A45" s="49"/>
      <c r="B45" s="10" t="s">
        <v>883</v>
      </c>
      <c r="C45" s="24" t="s">
        <v>67</v>
      </c>
      <c r="D45" s="24" t="s">
        <v>9</v>
      </c>
      <c r="E45" s="47" t="s">
        <v>102</v>
      </c>
      <c r="F45" s="48" t="s">
        <v>102</v>
      </c>
      <c r="G45" s="39" t="s">
        <v>480</v>
      </c>
      <c r="H45" s="37" t="s">
        <v>298</v>
      </c>
    </row>
    <row r="46" spans="1:8" ht="12.75" customHeight="1" x14ac:dyDescent="0.35">
      <c r="A46" s="49"/>
      <c r="B46" s="10" t="s">
        <v>1002</v>
      </c>
      <c r="C46" s="24" t="s">
        <v>72</v>
      </c>
      <c r="D46" s="24" t="s">
        <v>26</v>
      </c>
      <c r="E46" s="47" t="s">
        <v>102</v>
      </c>
      <c r="F46" s="48" t="s">
        <v>102</v>
      </c>
      <c r="G46" s="39" t="s">
        <v>480</v>
      </c>
      <c r="H46" s="37" t="s">
        <v>298</v>
      </c>
    </row>
    <row r="47" spans="1:8" ht="12.75" customHeight="1" x14ac:dyDescent="0.35">
      <c r="A47" s="49"/>
      <c r="B47" s="10" t="s">
        <v>1011</v>
      </c>
      <c r="C47" s="24" t="s">
        <v>984</v>
      </c>
      <c r="D47" s="24" t="s">
        <v>40</v>
      </c>
      <c r="E47" s="47" t="s">
        <v>102</v>
      </c>
      <c r="F47" s="48" t="s">
        <v>102</v>
      </c>
      <c r="G47" s="39" t="s">
        <v>480</v>
      </c>
      <c r="H47" s="37" t="s">
        <v>298</v>
      </c>
    </row>
    <row r="48" spans="1:8" ht="12.75" customHeight="1" x14ac:dyDescent="0.35">
      <c r="A48" s="49"/>
      <c r="B48" s="10" t="s">
        <v>1012</v>
      </c>
      <c r="C48" s="24" t="s">
        <v>521</v>
      </c>
      <c r="D48" s="24" t="s">
        <v>109</v>
      </c>
      <c r="E48" s="47" t="s">
        <v>102</v>
      </c>
      <c r="F48" s="48" t="s">
        <v>102</v>
      </c>
      <c r="G48" s="39" t="s">
        <v>480</v>
      </c>
      <c r="H48" s="37" t="s">
        <v>298</v>
      </c>
    </row>
    <row r="49" spans="1:8" ht="12.75" customHeight="1" x14ac:dyDescent="0.35">
      <c r="A49" s="49"/>
      <c r="B49" s="10" t="s">
        <v>905</v>
      </c>
      <c r="C49" s="24" t="s">
        <v>695</v>
      </c>
      <c r="D49" s="24" t="s">
        <v>170</v>
      </c>
      <c r="E49" s="47" t="s">
        <v>102</v>
      </c>
      <c r="F49" s="48" t="s">
        <v>102</v>
      </c>
      <c r="G49" s="39" t="s">
        <v>480</v>
      </c>
      <c r="H49" s="37" t="s">
        <v>298</v>
      </c>
    </row>
    <row r="50" spans="1:8" ht="12.75" customHeight="1" x14ac:dyDescent="0.35">
      <c r="A50" s="49"/>
      <c r="B50" s="10" t="s">
        <v>922</v>
      </c>
      <c r="C50" s="24" t="s">
        <v>695</v>
      </c>
      <c r="D50" s="24" t="s">
        <v>170</v>
      </c>
      <c r="E50" s="47" t="s">
        <v>102</v>
      </c>
      <c r="F50" s="48" t="s">
        <v>102</v>
      </c>
      <c r="G50" s="39" t="s">
        <v>480</v>
      </c>
      <c r="H50" s="37" t="s">
        <v>298</v>
      </c>
    </row>
    <row r="51" spans="1:8" ht="12.75" customHeight="1" x14ac:dyDescent="0.35">
      <c r="A51" s="49"/>
      <c r="B51" s="10" t="s">
        <v>455</v>
      </c>
      <c r="C51" s="24" t="s">
        <v>989</v>
      </c>
      <c r="D51" s="24" t="s">
        <v>29</v>
      </c>
      <c r="E51" s="47" t="s">
        <v>102</v>
      </c>
      <c r="F51" s="48" t="s">
        <v>102</v>
      </c>
      <c r="G51" s="39" t="s">
        <v>480</v>
      </c>
      <c r="H51" s="37" t="s">
        <v>298</v>
      </c>
    </row>
    <row r="52" spans="1:8" ht="12.75" customHeight="1" x14ac:dyDescent="0.35">
      <c r="A52" s="49"/>
      <c r="B52" s="10" t="s">
        <v>136</v>
      </c>
      <c r="C52" s="24" t="s">
        <v>663</v>
      </c>
      <c r="D52" s="24" t="s">
        <v>106</v>
      </c>
      <c r="E52" s="47" t="s">
        <v>102</v>
      </c>
      <c r="F52" s="48" t="s">
        <v>102</v>
      </c>
      <c r="G52" s="39" t="s">
        <v>480</v>
      </c>
      <c r="H52" s="37" t="s">
        <v>298</v>
      </c>
    </row>
    <row r="53" spans="1:8" ht="12.75" customHeight="1" x14ac:dyDescent="0.35">
      <c r="A53" s="49"/>
      <c r="B53" s="10" t="s">
        <v>910</v>
      </c>
      <c r="C53" s="24" t="s">
        <v>534</v>
      </c>
      <c r="D53" s="24" t="s">
        <v>165</v>
      </c>
      <c r="E53" s="47" t="s">
        <v>102</v>
      </c>
      <c r="F53" s="48" t="s">
        <v>102</v>
      </c>
      <c r="G53" s="39" t="s">
        <v>480</v>
      </c>
      <c r="H53" s="37" t="s">
        <v>298</v>
      </c>
    </row>
    <row r="54" spans="1:8" ht="12.75" customHeight="1" x14ac:dyDescent="0.35">
      <c r="A54" s="49"/>
      <c r="B54" s="154"/>
      <c r="C54" s="161"/>
      <c r="D54" s="161"/>
      <c r="E54" s="209"/>
      <c r="F54" s="210"/>
      <c r="G54" s="39"/>
      <c r="H54" s="37"/>
    </row>
    <row r="55" spans="1:8" ht="12.75" customHeight="1" x14ac:dyDescent="0.35">
      <c r="A55" s="49">
        <v>22</v>
      </c>
      <c r="B55" s="10" t="s">
        <v>61</v>
      </c>
      <c r="C55" s="24" t="s">
        <v>54</v>
      </c>
      <c r="D55" s="24" t="s">
        <v>24</v>
      </c>
      <c r="E55" s="47">
        <v>6</v>
      </c>
      <c r="F55" s="48">
        <v>1</v>
      </c>
      <c r="G55" s="39" t="s">
        <v>480</v>
      </c>
      <c r="H55" s="37" t="s">
        <v>139</v>
      </c>
    </row>
    <row r="56" spans="1:8" ht="12.75" customHeight="1" x14ac:dyDescent="0.35">
      <c r="A56" s="49"/>
      <c r="B56" s="10" t="s">
        <v>1229</v>
      </c>
      <c r="C56" s="24" t="s">
        <v>49</v>
      </c>
      <c r="D56" s="24" t="s">
        <v>49</v>
      </c>
      <c r="E56" s="47">
        <v>14</v>
      </c>
      <c r="F56" s="48">
        <v>7</v>
      </c>
      <c r="G56" s="39" t="s">
        <v>480</v>
      </c>
      <c r="H56" s="37" t="s">
        <v>139</v>
      </c>
    </row>
    <row r="57" spans="1:8" ht="12.75" customHeight="1" x14ac:dyDescent="0.35">
      <c r="A57" s="49"/>
      <c r="B57" s="10" t="s">
        <v>80</v>
      </c>
      <c r="C57" s="24" t="s">
        <v>69</v>
      </c>
      <c r="D57" s="24" t="s">
        <v>32</v>
      </c>
      <c r="E57" s="47" t="s">
        <v>102</v>
      </c>
      <c r="F57" s="48">
        <v>4</v>
      </c>
      <c r="G57" s="39" t="s">
        <v>480</v>
      </c>
      <c r="H57" s="37" t="s">
        <v>139</v>
      </c>
    </row>
    <row r="58" spans="1:8" ht="12.75" customHeight="1" x14ac:dyDescent="0.35">
      <c r="A58" s="49"/>
      <c r="B58" s="10" t="s">
        <v>81</v>
      </c>
      <c r="C58" s="24" t="s">
        <v>69</v>
      </c>
      <c r="D58" s="24" t="s">
        <v>32</v>
      </c>
      <c r="E58" s="47" t="s">
        <v>102</v>
      </c>
      <c r="F58" s="48">
        <v>9</v>
      </c>
      <c r="G58" s="39" t="s">
        <v>480</v>
      </c>
      <c r="H58" s="37" t="s">
        <v>139</v>
      </c>
    </row>
    <row r="59" spans="1:8" ht="12.75" customHeight="1" x14ac:dyDescent="0.35">
      <c r="A59" s="49"/>
      <c r="B59" s="10" t="s">
        <v>1233</v>
      </c>
      <c r="C59" s="24" t="s">
        <v>49</v>
      </c>
      <c r="D59" s="24" t="s">
        <v>49</v>
      </c>
      <c r="E59" s="47"/>
      <c r="F59" s="48">
        <v>9</v>
      </c>
      <c r="G59" s="39" t="s">
        <v>480</v>
      </c>
      <c r="H59" s="37" t="s">
        <v>139</v>
      </c>
    </row>
    <row r="60" spans="1:8" ht="12.75" customHeight="1" x14ac:dyDescent="0.35">
      <c r="A60" s="49"/>
      <c r="B60" s="10" t="s">
        <v>465</v>
      </c>
      <c r="C60" s="24" t="s">
        <v>871</v>
      </c>
      <c r="D60" s="24" t="s">
        <v>169</v>
      </c>
      <c r="E60" s="47" t="s">
        <v>102</v>
      </c>
      <c r="F60" s="48">
        <v>9</v>
      </c>
      <c r="G60" s="39" t="s">
        <v>480</v>
      </c>
      <c r="H60" s="37" t="s">
        <v>139</v>
      </c>
    </row>
    <row r="61" spans="1:8" ht="12.75" customHeight="1" x14ac:dyDescent="0.35">
      <c r="A61" s="49"/>
      <c r="B61" s="10" t="s">
        <v>63</v>
      </c>
      <c r="C61" s="24" t="s">
        <v>76</v>
      </c>
      <c r="D61" s="24" t="s">
        <v>48</v>
      </c>
      <c r="E61" s="47" t="s">
        <v>102</v>
      </c>
      <c r="F61" s="48">
        <v>9</v>
      </c>
      <c r="G61" s="39" t="s">
        <v>480</v>
      </c>
      <c r="H61" s="37" t="s">
        <v>139</v>
      </c>
    </row>
    <row r="62" spans="1:8" ht="12.75" customHeight="1" x14ac:dyDescent="0.35">
      <c r="A62" s="49"/>
      <c r="B62" s="10" t="s">
        <v>914</v>
      </c>
      <c r="C62" s="24" t="s">
        <v>680</v>
      </c>
      <c r="D62" s="24" t="s">
        <v>268</v>
      </c>
      <c r="E62" s="47" t="s">
        <v>102</v>
      </c>
      <c r="F62" s="48" t="s">
        <v>102</v>
      </c>
      <c r="G62" s="39" t="s">
        <v>480</v>
      </c>
      <c r="H62" s="37" t="s">
        <v>139</v>
      </c>
    </row>
    <row r="63" spans="1:8" ht="12.75" customHeight="1" x14ac:dyDescent="0.35">
      <c r="A63" s="49"/>
      <c r="B63" s="10" t="s">
        <v>886</v>
      </c>
      <c r="C63" s="24" t="s">
        <v>69</v>
      </c>
      <c r="D63" s="24" t="s">
        <v>32</v>
      </c>
      <c r="E63" s="47" t="s">
        <v>102</v>
      </c>
      <c r="F63" s="48" t="s">
        <v>102</v>
      </c>
      <c r="G63" s="39" t="s">
        <v>480</v>
      </c>
      <c r="H63" s="37" t="s">
        <v>139</v>
      </c>
    </row>
    <row r="64" spans="1:8" ht="12.75" customHeight="1" x14ac:dyDescent="0.35">
      <c r="A64" s="49"/>
      <c r="B64" s="10" t="s">
        <v>917</v>
      </c>
      <c r="C64" s="24" t="s">
        <v>871</v>
      </c>
      <c r="D64" s="24" t="s">
        <v>169</v>
      </c>
      <c r="E64" s="47" t="s">
        <v>102</v>
      </c>
      <c r="F64" s="48" t="s">
        <v>102</v>
      </c>
      <c r="G64" s="39" t="s">
        <v>480</v>
      </c>
      <c r="H64" s="37" t="s">
        <v>139</v>
      </c>
    </row>
    <row r="65" spans="1:8" ht="12.75" customHeight="1" x14ac:dyDescent="0.35">
      <c r="A65" s="49"/>
      <c r="B65" s="10" t="s">
        <v>1003</v>
      </c>
      <c r="C65" s="24" t="s">
        <v>953</v>
      </c>
      <c r="D65" s="24" t="s">
        <v>133</v>
      </c>
      <c r="E65" s="47" t="s">
        <v>102</v>
      </c>
      <c r="F65" s="48" t="s">
        <v>102</v>
      </c>
      <c r="G65" s="39" t="s">
        <v>480</v>
      </c>
      <c r="H65" s="37" t="s">
        <v>139</v>
      </c>
    </row>
    <row r="66" spans="1:8" ht="12.75" customHeight="1" x14ac:dyDescent="0.35">
      <c r="A66" s="49"/>
      <c r="B66" s="10" t="s">
        <v>1004</v>
      </c>
      <c r="C66" s="24" t="s">
        <v>953</v>
      </c>
      <c r="D66" s="24" t="s">
        <v>133</v>
      </c>
      <c r="E66" s="47" t="s">
        <v>102</v>
      </c>
      <c r="F66" s="48" t="s">
        <v>102</v>
      </c>
      <c r="G66" s="39" t="s">
        <v>480</v>
      </c>
      <c r="H66" s="37" t="s">
        <v>139</v>
      </c>
    </row>
    <row r="67" spans="1:8" ht="12.75" customHeight="1" x14ac:dyDescent="0.35">
      <c r="A67" s="49"/>
      <c r="B67" s="10" t="s">
        <v>1005</v>
      </c>
      <c r="C67" s="24" t="s">
        <v>953</v>
      </c>
      <c r="D67" s="24" t="s">
        <v>133</v>
      </c>
      <c r="E67" s="47" t="s">
        <v>102</v>
      </c>
      <c r="F67" s="48" t="s">
        <v>102</v>
      </c>
      <c r="G67" s="39" t="s">
        <v>480</v>
      </c>
      <c r="H67" s="37" t="s">
        <v>139</v>
      </c>
    </row>
    <row r="68" spans="1:8" ht="12.75" customHeight="1" x14ac:dyDescent="0.35">
      <c r="A68" s="49"/>
      <c r="B68" s="10" t="s">
        <v>1006</v>
      </c>
      <c r="C68" s="24" t="s">
        <v>953</v>
      </c>
      <c r="D68" s="24" t="s">
        <v>133</v>
      </c>
      <c r="E68" s="47" t="s">
        <v>102</v>
      </c>
      <c r="F68" s="48" t="s">
        <v>102</v>
      </c>
      <c r="G68" s="39" t="s">
        <v>480</v>
      </c>
      <c r="H68" s="37" t="s">
        <v>139</v>
      </c>
    </row>
    <row r="69" spans="1:8" ht="12.75" customHeight="1" x14ac:dyDescent="0.35">
      <c r="A69" s="49"/>
      <c r="B69" s="10" t="s">
        <v>1007</v>
      </c>
      <c r="C69" s="24" t="s">
        <v>86</v>
      </c>
      <c r="D69" s="24" t="s">
        <v>83</v>
      </c>
      <c r="E69" s="47" t="s">
        <v>102</v>
      </c>
      <c r="F69" s="48" t="s">
        <v>102</v>
      </c>
      <c r="G69" s="39" t="s">
        <v>480</v>
      </c>
      <c r="H69" s="37" t="s">
        <v>139</v>
      </c>
    </row>
    <row r="70" spans="1:8" ht="12.75" customHeight="1" x14ac:dyDescent="0.35">
      <c r="A70" s="49"/>
      <c r="B70" s="10" t="s">
        <v>1008</v>
      </c>
      <c r="C70" s="24" t="s">
        <v>73</v>
      </c>
      <c r="D70" s="24" t="s">
        <v>35</v>
      </c>
      <c r="E70" s="47" t="s">
        <v>102</v>
      </c>
      <c r="F70" s="48" t="s">
        <v>102</v>
      </c>
      <c r="G70" s="39" t="s">
        <v>480</v>
      </c>
      <c r="H70" s="37" t="s">
        <v>139</v>
      </c>
    </row>
    <row r="71" spans="1:8" ht="12.75" customHeight="1" x14ac:dyDescent="0.35">
      <c r="A71" s="49"/>
      <c r="B71" s="10" t="s">
        <v>1009</v>
      </c>
      <c r="C71" s="24" t="s">
        <v>977</v>
      </c>
      <c r="D71" s="24" t="s">
        <v>142</v>
      </c>
      <c r="E71" s="47" t="s">
        <v>102</v>
      </c>
      <c r="F71" s="48" t="s">
        <v>102</v>
      </c>
      <c r="G71" s="39" t="s">
        <v>480</v>
      </c>
      <c r="H71" s="37" t="s">
        <v>139</v>
      </c>
    </row>
    <row r="72" spans="1:8" ht="12.75" customHeight="1" x14ac:dyDescent="0.35">
      <c r="A72" s="49"/>
      <c r="B72" s="10" t="s">
        <v>1010</v>
      </c>
      <c r="C72" s="24" t="s">
        <v>977</v>
      </c>
      <c r="D72" s="24" t="s">
        <v>142</v>
      </c>
      <c r="E72" s="47" t="s">
        <v>102</v>
      </c>
      <c r="F72" s="48" t="s">
        <v>102</v>
      </c>
      <c r="G72" s="39" t="s">
        <v>480</v>
      </c>
      <c r="H72" s="37" t="s">
        <v>139</v>
      </c>
    </row>
    <row r="73" spans="1:8" ht="12.75" customHeight="1" x14ac:dyDescent="0.35">
      <c r="A73" s="49"/>
      <c r="B73" s="10" t="s">
        <v>1016</v>
      </c>
      <c r="C73" s="24" t="s">
        <v>74</v>
      </c>
      <c r="D73" s="24" t="s">
        <v>31</v>
      </c>
      <c r="E73" s="47" t="s">
        <v>102</v>
      </c>
      <c r="F73" s="48" t="s">
        <v>102</v>
      </c>
      <c r="G73" s="39" t="s">
        <v>480</v>
      </c>
      <c r="H73" s="37" t="s">
        <v>139</v>
      </c>
    </row>
    <row r="74" spans="1:8" ht="12.75" customHeight="1" x14ac:dyDescent="0.35">
      <c r="A74" s="49"/>
      <c r="B74" s="10" t="s">
        <v>228</v>
      </c>
      <c r="C74" s="24" t="s">
        <v>76</v>
      </c>
      <c r="D74" s="24" t="s">
        <v>48</v>
      </c>
      <c r="E74" s="47" t="s">
        <v>102</v>
      </c>
      <c r="F74" s="48" t="s">
        <v>102</v>
      </c>
      <c r="G74" s="39" t="s">
        <v>480</v>
      </c>
      <c r="H74" s="37" t="s">
        <v>139</v>
      </c>
    </row>
    <row r="75" spans="1:8" ht="12.75" customHeight="1" x14ac:dyDescent="0.35">
      <c r="A75" s="49"/>
      <c r="B75" s="10" t="s">
        <v>906</v>
      </c>
      <c r="C75" s="24" t="s">
        <v>830</v>
      </c>
      <c r="D75" s="24" t="s">
        <v>273</v>
      </c>
      <c r="E75" s="47" t="s">
        <v>102</v>
      </c>
      <c r="F75" s="48" t="s">
        <v>102</v>
      </c>
      <c r="G75" s="39" t="s">
        <v>480</v>
      </c>
      <c r="H75" s="37" t="s">
        <v>139</v>
      </c>
    </row>
    <row r="76" spans="1:8" ht="12.75" customHeight="1" x14ac:dyDescent="0.35">
      <c r="A76" s="49"/>
      <c r="B76" s="10" t="s">
        <v>908</v>
      </c>
      <c r="C76" s="24" t="s">
        <v>830</v>
      </c>
      <c r="D76" s="24" t="s">
        <v>273</v>
      </c>
      <c r="E76" s="47" t="s">
        <v>102</v>
      </c>
      <c r="F76" s="48" t="s">
        <v>102</v>
      </c>
      <c r="G76" s="39" t="s">
        <v>480</v>
      </c>
      <c r="H76" s="37" t="s">
        <v>139</v>
      </c>
    </row>
    <row r="77" spans="1:8" ht="12.75" customHeight="1" x14ac:dyDescent="0.35">
      <c r="A77" s="49"/>
      <c r="B77" s="214"/>
      <c r="C77"/>
      <c r="D77"/>
      <c r="E77"/>
      <c r="F77"/>
      <c r="G77"/>
      <c r="H77"/>
    </row>
    <row r="78" spans="1:8" ht="12.75" customHeight="1" x14ac:dyDescent="0.35">
      <c r="A78" s="49"/>
      <c r="B78" s="214"/>
      <c r="C78"/>
      <c r="D78"/>
      <c r="E78"/>
      <c r="F78"/>
      <c r="G78"/>
      <c r="H78"/>
    </row>
    <row r="79" spans="1:8" ht="12.75" customHeight="1" x14ac:dyDescent="0.35">
      <c r="A79" s="49"/>
      <c r="B79" s="214"/>
      <c r="C79"/>
      <c r="D79"/>
      <c r="E79"/>
      <c r="F79"/>
      <c r="G79"/>
      <c r="H79"/>
    </row>
    <row r="80" spans="1:8" ht="12.75" customHeight="1" x14ac:dyDescent="0.35">
      <c r="A80" s="49"/>
      <c r="B80" s="214"/>
      <c r="C80"/>
      <c r="D80"/>
      <c r="E80"/>
      <c r="F80"/>
      <c r="G80"/>
      <c r="H80"/>
    </row>
    <row r="81" spans="1:8" ht="12.75" customHeight="1" x14ac:dyDescent="0.35">
      <c r="A81" s="49"/>
      <c r="B81" s="214"/>
      <c r="C81"/>
      <c r="D81"/>
      <c r="E81"/>
      <c r="F81"/>
      <c r="G81"/>
      <c r="H81"/>
    </row>
    <row r="82" spans="1:8" ht="12.75" customHeight="1" x14ac:dyDescent="0.35">
      <c r="A82" s="49"/>
      <c r="B82" s="214"/>
      <c r="C82"/>
      <c r="D82"/>
      <c r="E82"/>
      <c r="F82"/>
      <c r="G82"/>
      <c r="H82"/>
    </row>
    <row r="83" spans="1:8" ht="12.75" customHeight="1" x14ac:dyDescent="0.35">
      <c r="A83" s="49"/>
      <c r="B83" s="214"/>
      <c r="C83"/>
      <c r="D83"/>
      <c r="E83"/>
      <c r="F83"/>
      <c r="G83"/>
      <c r="H83"/>
    </row>
    <row r="84" spans="1:8" ht="12.75" customHeight="1" x14ac:dyDescent="0.35">
      <c r="A84" s="49"/>
      <c r="B84" s="214"/>
      <c r="C84"/>
      <c r="D84"/>
      <c r="E84"/>
      <c r="F84"/>
      <c r="G84"/>
      <c r="H84"/>
    </row>
    <row r="85" spans="1:8" ht="12.75" customHeight="1" x14ac:dyDescent="0.35">
      <c r="A85" s="49"/>
      <c r="B85" s="214"/>
      <c r="C85"/>
      <c r="D85"/>
      <c r="E85"/>
      <c r="F85"/>
      <c r="G85"/>
      <c r="H85"/>
    </row>
    <row r="86" spans="1:8" ht="12.75" customHeight="1" x14ac:dyDescent="0.35">
      <c r="A86" s="49"/>
      <c r="B86" s="214"/>
      <c r="C86"/>
      <c r="D86"/>
      <c r="E86"/>
      <c r="F86"/>
      <c r="G86"/>
      <c r="H86"/>
    </row>
    <row r="87" spans="1:8" ht="12.75" customHeight="1" x14ac:dyDescent="0.35">
      <c r="A87" s="49"/>
      <c r="B87" s="214"/>
      <c r="C87"/>
      <c r="D87"/>
      <c r="E87"/>
      <c r="F87"/>
      <c r="G87"/>
      <c r="H87"/>
    </row>
    <row r="88" spans="1:8" ht="12.75" customHeight="1" x14ac:dyDescent="0.35">
      <c r="A88" s="49"/>
      <c r="B88" s="214"/>
      <c r="C88"/>
      <c r="D88"/>
      <c r="E88"/>
      <c r="F88"/>
      <c r="G88"/>
      <c r="H88"/>
    </row>
    <row r="89" spans="1:8" ht="12.75" customHeight="1" x14ac:dyDescent="0.35">
      <c r="A89" s="49"/>
      <c r="B89" s="214"/>
      <c r="C89"/>
      <c r="D89"/>
      <c r="E89"/>
      <c r="F89"/>
      <c r="G89"/>
      <c r="H89"/>
    </row>
    <row r="90" spans="1:8" ht="12.75" customHeight="1" x14ac:dyDescent="0.35">
      <c r="A90" s="49"/>
      <c r="B90" s="214"/>
      <c r="C90"/>
      <c r="D90"/>
      <c r="E90"/>
      <c r="F90"/>
      <c r="G90"/>
      <c r="H90"/>
    </row>
    <row r="91" spans="1:8" ht="12.75" customHeight="1" x14ac:dyDescent="0.35">
      <c r="A91" s="49"/>
      <c r="B91" s="214"/>
      <c r="C91"/>
      <c r="D91"/>
      <c r="E91"/>
      <c r="F91"/>
      <c r="G91"/>
      <c r="H91"/>
    </row>
    <row r="92" spans="1:8" ht="12.75" customHeight="1" x14ac:dyDescent="0.35">
      <c r="A92" s="49"/>
      <c r="B92" s="214"/>
      <c r="C92"/>
      <c r="D92"/>
      <c r="E92"/>
      <c r="F92"/>
      <c r="G92"/>
      <c r="H92"/>
    </row>
    <row r="93" spans="1:8" ht="12.75" customHeight="1" x14ac:dyDescent="0.35">
      <c r="A93" s="49"/>
      <c r="B93" s="214"/>
      <c r="C93"/>
      <c r="D93"/>
      <c r="E93"/>
      <c r="F93"/>
      <c r="G93"/>
      <c r="H93"/>
    </row>
    <row r="94" spans="1:8" ht="12.75" customHeight="1" x14ac:dyDescent="0.35">
      <c r="A94" s="49"/>
      <c r="B94" s="214"/>
      <c r="C94"/>
      <c r="D94"/>
      <c r="E94"/>
      <c r="F94"/>
      <c r="G94"/>
      <c r="H94"/>
    </row>
    <row r="95" spans="1:8" ht="12.75" customHeight="1" x14ac:dyDescent="0.35">
      <c r="A95" s="49"/>
      <c r="B95" s="214"/>
      <c r="C95"/>
      <c r="D95"/>
      <c r="E95"/>
      <c r="F95"/>
      <c r="G95"/>
      <c r="H95"/>
    </row>
    <row r="96" spans="1:8" ht="12.75" customHeight="1" x14ac:dyDescent="0.35">
      <c r="A96" s="49"/>
      <c r="B96" s="214"/>
      <c r="C96"/>
      <c r="D96"/>
      <c r="E96"/>
      <c r="F96"/>
      <c r="G96"/>
      <c r="H96"/>
    </row>
    <row r="97" spans="1:8" ht="12.75" customHeight="1" x14ac:dyDescent="0.35">
      <c r="A97" s="49"/>
      <c r="B97" s="214"/>
      <c r="C97"/>
      <c r="D97"/>
      <c r="E97"/>
      <c r="F97"/>
      <c r="G97"/>
      <c r="H97"/>
    </row>
    <row r="98" spans="1:8" ht="12.75" customHeight="1" x14ac:dyDescent="0.35">
      <c r="A98" s="49"/>
      <c r="B98" s="214"/>
      <c r="C98"/>
      <c r="D98"/>
      <c r="E98"/>
      <c r="F98"/>
      <c r="G98"/>
      <c r="H98"/>
    </row>
    <row r="99" spans="1:8" ht="12.75" customHeight="1" x14ac:dyDescent="0.35">
      <c r="A99" s="49"/>
      <c r="B99" s="214"/>
      <c r="C99"/>
      <c r="D99"/>
      <c r="E99"/>
      <c r="F99"/>
      <c r="G99"/>
      <c r="H99"/>
    </row>
    <row r="100" spans="1:8" ht="12.75" customHeight="1" x14ac:dyDescent="0.35">
      <c r="A100" s="49"/>
      <c r="B100" s="214"/>
      <c r="C100"/>
      <c r="D100"/>
      <c r="E100"/>
      <c r="F100"/>
      <c r="G100"/>
      <c r="H100"/>
    </row>
    <row r="101" spans="1:8" ht="12.75" customHeight="1" x14ac:dyDescent="0.35">
      <c r="A101" s="49"/>
      <c r="B101" s="214"/>
      <c r="C101"/>
      <c r="D101"/>
      <c r="E101"/>
      <c r="F101"/>
      <c r="G101"/>
      <c r="H101"/>
    </row>
    <row r="102" spans="1:8" ht="12.75" customHeight="1" x14ac:dyDescent="0.35">
      <c r="A102" s="49"/>
      <c r="B102" s="214"/>
      <c r="C102"/>
      <c r="D102"/>
      <c r="E102"/>
      <c r="F102"/>
      <c r="G102"/>
      <c r="H102"/>
    </row>
    <row r="103" spans="1:8" ht="12.75" customHeight="1" x14ac:dyDescent="0.35">
      <c r="A103" s="49"/>
      <c r="B103" s="214"/>
      <c r="C103"/>
      <c r="D103"/>
      <c r="E103"/>
      <c r="F103"/>
      <c r="G103"/>
      <c r="H103"/>
    </row>
    <row r="104" spans="1:8" ht="12.75" customHeight="1" x14ac:dyDescent="0.35">
      <c r="A104" s="49"/>
      <c r="B104" s="214"/>
      <c r="C104"/>
      <c r="D104"/>
      <c r="E104"/>
      <c r="F104"/>
      <c r="G104"/>
      <c r="H104"/>
    </row>
    <row r="105" spans="1:8" ht="12.75" customHeight="1" x14ac:dyDescent="0.35">
      <c r="A105" s="49"/>
      <c r="B105" s="214"/>
      <c r="C105"/>
      <c r="D105"/>
      <c r="E105"/>
      <c r="F105"/>
      <c r="G105"/>
      <c r="H105"/>
    </row>
    <row r="106" spans="1:8" ht="12.75" customHeight="1" x14ac:dyDescent="0.35">
      <c r="A106" s="49"/>
      <c r="B106" s="214"/>
      <c r="C106"/>
      <c r="D106"/>
      <c r="E106"/>
      <c r="F106"/>
      <c r="G106"/>
      <c r="H106"/>
    </row>
    <row r="107" spans="1:8" ht="12.75" customHeight="1" x14ac:dyDescent="0.35">
      <c r="A107" s="49"/>
      <c r="B107" s="214"/>
      <c r="C107"/>
      <c r="D107"/>
      <c r="E107"/>
      <c r="F107"/>
      <c r="G107"/>
      <c r="H107"/>
    </row>
    <row r="108" spans="1:8" ht="12.75" customHeight="1" x14ac:dyDescent="0.35">
      <c r="A108" s="49"/>
      <c r="B108" s="214"/>
      <c r="C108"/>
      <c r="D108"/>
      <c r="E108"/>
      <c r="F108"/>
      <c r="G108"/>
      <c r="H108"/>
    </row>
    <row r="109" spans="1:8" ht="12.75" customHeight="1" x14ac:dyDescent="0.35">
      <c r="A109" s="49"/>
      <c r="B109" s="214"/>
      <c r="C109"/>
      <c r="D109"/>
      <c r="E109"/>
      <c r="F109"/>
      <c r="G109"/>
      <c r="H109"/>
    </row>
    <row r="110" spans="1:8" ht="12.75" customHeight="1" x14ac:dyDescent="0.35">
      <c r="A110" s="49"/>
      <c r="B110" s="214"/>
      <c r="C110"/>
      <c r="D110"/>
      <c r="E110"/>
      <c r="F110"/>
      <c r="G110"/>
      <c r="H110"/>
    </row>
    <row r="111" spans="1:8" ht="12.75" customHeight="1" x14ac:dyDescent="0.35">
      <c r="A111" s="49"/>
      <c r="B111" s="214"/>
      <c r="C111"/>
      <c r="D111"/>
      <c r="E111"/>
      <c r="F111"/>
      <c r="G111"/>
      <c r="H111"/>
    </row>
    <row r="112" spans="1:8" ht="12.75" customHeight="1" x14ac:dyDescent="0.35">
      <c r="A112" s="49"/>
      <c r="B112" s="214"/>
      <c r="C112"/>
      <c r="D112"/>
      <c r="E112"/>
      <c r="F112"/>
      <c r="G112"/>
      <c r="H112"/>
    </row>
    <row r="113" spans="1:8" ht="12.75" customHeight="1" x14ac:dyDescent="0.35">
      <c r="A113" s="49"/>
      <c r="B113" s="214"/>
      <c r="C113"/>
      <c r="D113"/>
      <c r="E113"/>
      <c r="F113"/>
      <c r="G113"/>
      <c r="H113"/>
    </row>
    <row r="114" spans="1:8" ht="12.75" customHeight="1" x14ac:dyDescent="0.35">
      <c r="A114" s="49"/>
      <c r="B114" s="214"/>
      <c r="C114"/>
      <c r="D114"/>
      <c r="E114"/>
      <c r="F114"/>
      <c r="G114"/>
      <c r="H114"/>
    </row>
    <row r="115" spans="1:8" ht="12.75" customHeight="1" x14ac:dyDescent="0.35">
      <c r="A115" s="49"/>
      <c r="B115" s="214"/>
      <c r="C115"/>
      <c r="D115"/>
      <c r="E115"/>
      <c r="F115"/>
      <c r="G115"/>
      <c r="H115"/>
    </row>
    <row r="116" spans="1:8" ht="12.75" customHeight="1" x14ac:dyDescent="0.35">
      <c r="A116" s="49"/>
      <c r="B116" s="214"/>
      <c r="C116"/>
      <c r="D116"/>
      <c r="E116"/>
      <c r="F116"/>
      <c r="G116"/>
      <c r="H116"/>
    </row>
    <row r="117" spans="1:8" ht="12.75" customHeight="1" x14ac:dyDescent="0.35">
      <c r="A117" s="49"/>
      <c r="B117" s="214"/>
      <c r="C117"/>
      <c r="D117"/>
      <c r="E117"/>
      <c r="F117"/>
      <c r="G117"/>
      <c r="H117"/>
    </row>
    <row r="118" spans="1:8" ht="12.75" customHeight="1" x14ac:dyDescent="0.35">
      <c r="A118" s="49"/>
      <c r="B118" s="214"/>
      <c r="C118"/>
      <c r="D118"/>
      <c r="E118"/>
      <c r="F118"/>
      <c r="G118"/>
      <c r="H118"/>
    </row>
    <row r="119" spans="1:8" ht="12.75" customHeight="1" x14ac:dyDescent="0.35">
      <c r="A119" s="49"/>
      <c r="B119" s="214"/>
      <c r="C119"/>
      <c r="D119"/>
      <c r="E119"/>
      <c r="F119"/>
      <c r="G119"/>
      <c r="H119"/>
    </row>
    <row r="120" spans="1:8" ht="12.75" customHeight="1" x14ac:dyDescent="0.35">
      <c r="A120" s="49"/>
      <c r="B120" s="214"/>
      <c r="C120"/>
      <c r="D120"/>
      <c r="E120"/>
      <c r="F120"/>
      <c r="G120"/>
      <c r="H120"/>
    </row>
    <row r="121" spans="1:8" ht="12.75" customHeight="1" x14ac:dyDescent="0.35">
      <c r="A121" s="49"/>
      <c r="B121" s="214"/>
      <c r="C121"/>
      <c r="D121"/>
      <c r="E121"/>
      <c r="F121"/>
      <c r="G121"/>
      <c r="H121"/>
    </row>
    <row r="122" spans="1:8" ht="12.75" customHeight="1" x14ac:dyDescent="0.35">
      <c r="A122" s="49"/>
      <c r="B122" s="214"/>
      <c r="C122"/>
      <c r="D122"/>
      <c r="E122"/>
      <c r="F122"/>
      <c r="G122"/>
      <c r="H122"/>
    </row>
    <row r="123" spans="1:8" ht="12.75" customHeight="1" x14ac:dyDescent="0.35">
      <c r="A123" s="49"/>
      <c r="B123" s="214"/>
      <c r="C123"/>
      <c r="D123"/>
      <c r="E123"/>
      <c r="F123"/>
      <c r="G123"/>
      <c r="H123"/>
    </row>
    <row r="124" spans="1:8" ht="12.75" customHeight="1" x14ac:dyDescent="0.35">
      <c r="A124" s="49"/>
      <c r="B124" s="214"/>
      <c r="C124"/>
      <c r="D124"/>
      <c r="E124"/>
      <c r="F124"/>
      <c r="G124"/>
      <c r="H124"/>
    </row>
    <row r="125" spans="1:8" ht="12.75" customHeight="1" x14ac:dyDescent="0.35">
      <c r="A125" s="49"/>
      <c r="B125" s="214"/>
      <c r="C125"/>
      <c r="D125"/>
      <c r="E125"/>
      <c r="F125"/>
      <c r="G125"/>
      <c r="H125"/>
    </row>
    <row r="126" spans="1:8" ht="12.75" customHeight="1" x14ac:dyDescent="0.35">
      <c r="A126" s="49"/>
      <c r="B126" s="214"/>
      <c r="C126"/>
      <c r="D126"/>
      <c r="E126"/>
      <c r="F126"/>
      <c r="G126"/>
      <c r="H126"/>
    </row>
    <row r="127" spans="1:8" ht="12.75" customHeight="1" x14ac:dyDescent="0.35">
      <c r="A127" s="49"/>
      <c r="B127" s="214"/>
      <c r="C127"/>
      <c r="D127"/>
      <c r="E127"/>
      <c r="F127"/>
      <c r="G127"/>
      <c r="H127"/>
    </row>
    <row r="128" spans="1:8" ht="12.75" customHeight="1" x14ac:dyDescent="0.35">
      <c r="A128" s="49"/>
      <c r="B128" s="214"/>
      <c r="C128"/>
      <c r="D128"/>
      <c r="E128"/>
      <c r="F128"/>
      <c r="G128"/>
      <c r="H128"/>
    </row>
    <row r="129" spans="1:8" ht="12.75" customHeight="1" x14ac:dyDescent="0.35">
      <c r="A129" s="49"/>
      <c r="B129" s="214"/>
      <c r="C129"/>
      <c r="D129"/>
      <c r="E129"/>
      <c r="F129"/>
      <c r="G129"/>
      <c r="H129"/>
    </row>
    <row r="130" spans="1:8" ht="12.75" customHeight="1" x14ac:dyDescent="0.35">
      <c r="A130" s="49"/>
      <c r="B130" s="214"/>
      <c r="C130"/>
      <c r="D130"/>
      <c r="E130"/>
      <c r="F130"/>
      <c r="G130"/>
      <c r="H130"/>
    </row>
    <row r="131" spans="1:8" ht="12.75" customHeight="1" x14ac:dyDescent="0.35">
      <c r="A131" s="49"/>
      <c r="B131" s="214"/>
      <c r="C131"/>
      <c r="D131"/>
      <c r="E131"/>
      <c r="F131"/>
      <c r="G131"/>
      <c r="H131"/>
    </row>
    <row r="132" spans="1:8" ht="12.75" customHeight="1" x14ac:dyDescent="0.35">
      <c r="A132" s="49"/>
      <c r="B132" s="214"/>
      <c r="C132"/>
      <c r="D132"/>
      <c r="E132"/>
      <c r="F132"/>
      <c r="G132"/>
      <c r="H132"/>
    </row>
    <row r="133" spans="1:8" ht="12.75" customHeight="1" x14ac:dyDescent="0.35">
      <c r="A133" s="49"/>
      <c r="B133" s="214"/>
      <c r="C133"/>
      <c r="D133"/>
      <c r="E133"/>
      <c r="F133"/>
      <c r="G133"/>
      <c r="H133"/>
    </row>
    <row r="134" spans="1:8" ht="12.75" customHeight="1" x14ac:dyDescent="0.35">
      <c r="A134" s="49"/>
      <c r="B134" s="214"/>
      <c r="C134"/>
      <c r="D134"/>
      <c r="E134"/>
      <c r="F134"/>
      <c r="G134"/>
      <c r="H134"/>
    </row>
    <row r="135" spans="1:8" ht="12.75" customHeight="1" x14ac:dyDescent="0.35">
      <c r="A135" s="49"/>
      <c r="B135" s="214"/>
      <c r="C135"/>
      <c r="D135"/>
      <c r="E135"/>
      <c r="F135"/>
      <c r="G135"/>
      <c r="H135"/>
    </row>
    <row r="136" spans="1:8" ht="12.75" customHeight="1" x14ac:dyDescent="0.35">
      <c r="A136" s="49"/>
      <c r="B136" s="214"/>
      <c r="C136"/>
      <c r="D136"/>
      <c r="E136"/>
      <c r="F136"/>
      <c r="G136"/>
      <c r="H136"/>
    </row>
    <row r="137" spans="1:8" ht="12.75" customHeight="1" x14ac:dyDescent="0.35">
      <c r="A137" s="49"/>
      <c r="B137" s="214"/>
      <c r="C137"/>
      <c r="D137"/>
      <c r="E137"/>
      <c r="F137"/>
      <c r="G137"/>
      <c r="H137"/>
    </row>
    <row r="138" spans="1:8" ht="12.75" customHeight="1" x14ac:dyDescent="0.35">
      <c r="A138" s="49"/>
      <c r="B138" s="214"/>
      <c r="C138"/>
      <c r="D138"/>
      <c r="E138"/>
      <c r="F138"/>
      <c r="G138"/>
      <c r="H138"/>
    </row>
    <row r="139" spans="1:8" ht="12.75" customHeight="1" x14ac:dyDescent="0.35">
      <c r="A139" s="49"/>
      <c r="B139" s="214"/>
      <c r="C139"/>
      <c r="D139"/>
      <c r="E139"/>
      <c r="F139"/>
      <c r="G139"/>
      <c r="H139"/>
    </row>
    <row r="140" spans="1:8" ht="12.75" customHeight="1" x14ac:dyDescent="0.35">
      <c r="A140" s="49"/>
      <c r="B140" s="214"/>
      <c r="C140"/>
      <c r="D140"/>
      <c r="E140"/>
      <c r="F140"/>
      <c r="G140"/>
      <c r="H140"/>
    </row>
    <row r="141" spans="1:8" ht="12.75" customHeight="1" x14ac:dyDescent="0.35">
      <c r="A141" s="49"/>
      <c r="B141" s="214"/>
      <c r="C141"/>
      <c r="D141"/>
      <c r="E141"/>
      <c r="F141"/>
      <c r="G141"/>
      <c r="H141"/>
    </row>
    <row r="142" spans="1:8" ht="12.75" customHeight="1" x14ac:dyDescent="0.35">
      <c r="A142" s="49"/>
      <c r="B142" s="214"/>
      <c r="C142"/>
      <c r="D142"/>
      <c r="E142"/>
      <c r="F142"/>
      <c r="G142"/>
      <c r="H142"/>
    </row>
    <row r="143" spans="1:8" ht="12.75" customHeight="1" x14ac:dyDescent="0.35">
      <c r="A143" s="49"/>
      <c r="B143" s="214"/>
      <c r="C143"/>
      <c r="D143"/>
      <c r="E143"/>
      <c r="F143"/>
      <c r="G143"/>
      <c r="H143"/>
    </row>
    <row r="144" spans="1:8" ht="12.75" customHeight="1" x14ac:dyDescent="0.35">
      <c r="A144" s="49"/>
      <c r="B144" s="214"/>
      <c r="C144"/>
      <c r="D144"/>
      <c r="E144"/>
      <c r="F144"/>
      <c r="G144"/>
      <c r="H144"/>
    </row>
    <row r="145" spans="1:8" ht="12.75" customHeight="1" x14ac:dyDescent="0.35">
      <c r="A145" s="49"/>
      <c r="B145" s="214"/>
      <c r="C145"/>
      <c r="D145"/>
      <c r="E145"/>
      <c r="F145"/>
      <c r="G145"/>
      <c r="H145"/>
    </row>
    <row r="146" spans="1:8" ht="12.75" customHeight="1" x14ac:dyDescent="0.35">
      <c r="A146" s="49"/>
      <c r="B146" s="214"/>
      <c r="C146"/>
      <c r="D146"/>
      <c r="E146"/>
      <c r="F146"/>
      <c r="G146"/>
      <c r="H146"/>
    </row>
    <row r="147" spans="1:8" ht="12.75" customHeight="1" x14ac:dyDescent="0.35">
      <c r="A147" s="49"/>
      <c r="B147" s="214"/>
      <c r="C147"/>
      <c r="D147"/>
      <c r="E147"/>
      <c r="F147"/>
      <c r="G147"/>
      <c r="H147"/>
    </row>
    <row r="148" spans="1:8" ht="12.75" customHeight="1" x14ac:dyDescent="0.35">
      <c r="A148" s="49"/>
      <c r="B148" s="214"/>
      <c r="C148"/>
      <c r="D148"/>
      <c r="E148"/>
      <c r="F148"/>
      <c r="G148"/>
      <c r="H148"/>
    </row>
    <row r="149" spans="1:8" ht="12.75" customHeight="1" x14ac:dyDescent="0.35">
      <c r="A149" s="49"/>
      <c r="B149" s="214"/>
      <c r="C149"/>
      <c r="D149"/>
      <c r="E149"/>
      <c r="F149"/>
      <c r="G149"/>
      <c r="H149"/>
    </row>
    <row r="150" spans="1:8" ht="12.75" customHeight="1" x14ac:dyDescent="0.35">
      <c r="A150" s="49"/>
      <c r="B150" s="214"/>
      <c r="C150"/>
      <c r="D150"/>
      <c r="E150"/>
      <c r="F150"/>
      <c r="G150"/>
      <c r="H150"/>
    </row>
    <row r="151" spans="1:8" ht="12.75" customHeight="1" x14ac:dyDescent="0.35">
      <c r="A151" s="49"/>
      <c r="B151" s="214"/>
      <c r="C151"/>
      <c r="D151"/>
      <c r="E151"/>
      <c r="F151"/>
      <c r="G151"/>
      <c r="H151"/>
    </row>
    <row r="152" spans="1:8" ht="12.75" customHeight="1" x14ac:dyDescent="0.35">
      <c r="A152" s="49"/>
      <c r="B152" s="214"/>
      <c r="C152"/>
      <c r="D152"/>
      <c r="E152"/>
      <c r="F152"/>
      <c r="G152"/>
      <c r="H152"/>
    </row>
    <row r="153" spans="1:8" ht="12.75" customHeight="1" x14ac:dyDescent="0.35">
      <c r="A153" s="49"/>
      <c r="B153" s="214"/>
      <c r="C153"/>
      <c r="D153"/>
      <c r="E153"/>
      <c r="F153"/>
      <c r="G153"/>
      <c r="H153"/>
    </row>
    <row r="154" spans="1:8" ht="12.75" customHeight="1" x14ac:dyDescent="0.35">
      <c r="A154" s="49"/>
      <c r="B154" s="214"/>
      <c r="C154"/>
      <c r="D154"/>
      <c r="E154"/>
      <c r="F154"/>
      <c r="G154"/>
      <c r="H154"/>
    </row>
    <row r="155" spans="1:8" ht="12.75" customHeight="1" x14ac:dyDescent="0.35">
      <c r="A155" s="49"/>
      <c r="B155" s="214"/>
      <c r="C155"/>
      <c r="D155"/>
      <c r="E155"/>
      <c r="F155"/>
      <c r="G155"/>
      <c r="H155"/>
    </row>
    <row r="156" spans="1:8" ht="12.75" customHeight="1" x14ac:dyDescent="0.35">
      <c r="A156" s="49"/>
      <c r="B156" s="214"/>
      <c r="C156"/>
      <c r="D156"/>
      <c r="E156"/>
      <c r="F156"/>
      <c r="G156"/>
      <c r="H156"/>
    </row>
    <row r="157" spans="1:8" ht="12.75" customHeight="1" x14ac:dyDescent="0.35">
      <c r="B157" s="214"/>
      <c r="C157"/>
      <c r="D157"/>
      <c r="E157"/>
      <c r="F157"/>
      <c r="G157"/>
      <c r="H157"/>
    </row>
    <row r="158" spans="1:8" ht="12.75" customHeight="1" x14ac:dyDescent="0.35">
      <c r="A158" s="49"/>
      <c r="B158" s="214"/>
      <c r="C158"/>
      <c r="D158"/>
      <c r="E158"/>
      <c r="F158"/>
      <c r="G158"/>
      <c r="H158"/>
    </row>
    <row r="159" spans="1:8" ht="12.75" customHeight="1" x14ac:dyDescent="0.35">
      <c r="A159" s="49"/>
      <c r="B159" s="214"/>
      <c r="C159"/>
      <c r="D159"/>
      <c r="E159"/>
      <c r="F159"/>
      <c r="G159"/>
      <c r="H159"/>
    </row>
    <row r="160" spans="1:8" ht="12.75" customHeight="1" x14ac:dyDescent="0.35">
      <c r="A160" s="49"/>
      <c r="B160" s="214"/>
      <c r="C160"/>
      <c r="D160"/>
      <c r="E160"/>
      <c r="F160"/>
      <c r="G160"/>
      <c r="H160"/>
    </row>
    <row r="161" spans="1:8" ht="12.75" customHeight="1" x14ac:dyDescent="0.35">
      <c r="A161" s="49"/>
      <c r="B161" s="214"/>
      <c r="C161"/>
      <c r="D161"/>
      <c r="E161"/>
      <c r="F161"/>
      <c r="G161"/>
      <c r="H161"/>
    </row>
    <row r="162" spans="1:8" ht="12.75" customHeight="1" x14ac:dyDescent="0.35">
      <c r="A162" s="49"/>
      <c r="B162" s="214"/>
      <c r="C162"/>
      <c r="D162"/>
      <c r="E162"/>
      <c r="F162"/>
      <c r="G162"/>
      <c r="H162"/>
    </row>
    <row r="163" spans="1:8" ht="12.75" customHeight="1" x14ac:dyDescent="0.35">
      <c r="A163" s="49"/>
      <c r="B163" s="214"/>
      <c r="C163"/>
      <c r="D163"/>
      <c r="E163"/>
      <c r="F163"/>
      <c r="G163"/>
      <c r="H163"/>
    </row>
    <row r="164" spans="1:8" ht="12.75" customHeight="1" x14ac:dyDescent="0.35">
      <c r="A164" s="49"/>
      <c r="B164" s="214"/>
      <c r="C164"/>
      <c r="D164"/>
      <c r="E164"/>
      <c r="F164"/>
      <c r="G164"/>
      <c r="H164"/>
    </row>
    <row r="165" spans="1:8" ht="12.75" customHeight="1" x14ac:dyDescent="0.35">
      <c r="A165" s="49"/>
      <c r="B165" s="214"/>
      <c r="C165"/>
      <c r="D165"/>
      <c r="E165"/>
      <c r="F165"/>
      <c r="G165"/>
      <c r="H165"/>
    </row>
    <row r="166" spans="1:8" ht="12.75" customHeight="1" x14ac:dyDescent="0.35">
      <c r="B166" s="214"/>
      <c r="C166"/>
      <c r="D166"/>
      <c r="E166"/>
      <c r="F166"/>
      <c r="G166"/>
      <c r="H166"/>
    </row>
    <row r="167" spans="1:8" ht="12.75" customHeight="1" x14ac:dyDescent="0.35">
      <c r="B167" s="214"/>
      <c r="C167"/>
      <c r="D167"/>
      <c r="E167"/>
      <c r="F167"/>
      <c r="G167"/>
      <c r="H167"/>
    </row>
    <row r="168" spans="1:8" ht="12.75" customHeight="1" x14ac:dyDescent="0.35">
      <c r="B168" s="214"/>
      <c r="C168"/>
      <c r="D168"/>
      <c r="E168"/>
      <c r="F168"/>
      <c r="G168"/>
      <c r="H168"/>
    </row>
    <row r="169" spans="1:8" ht="12.75" customHeight="1" x14ac:dyDescent="0.35">
      <c r="B169" s="214"/>
      <c r="C169"/>
      <c r="D169"/>
      <c r="E169"/>
      <c r="F169"/>
      <c r="G169"/>
      <c r="H169"/>
    </row>
    <row r="170" spans="1:8" ht="12.75" customHeight="1" x14ac:dyDescent="0.35">
      <c r="B170" s="214"/>
      <c r="C170"/>
      <c r="D170"/>
      <c r="E170"/>
      <c r="F170"/>
      <c r="G170"/>
      <c r="H170"/>
    </row>
    <row r="171" spans="1:8" ht="12.75" customHeight="1" x14ac:dyDescent="0.35">
      <c r="B171" s="214"/>
      <c r="C171"/>
      <c r="D171"/>
      <c r="E171"/>
      <c r="F171"/>
      <c r="G171"/>
      <c r="H171"/>
    </row>
    <row r="172" spans="1:8" ht="12.75" customHeight="1" x14ac:dyDescent="0.35">
      <c r="B172" s="214"/>
      <c r="C172"/>
      <c r="D172"/>
      <c r="E172"/>
      <c r="F172"/>
      <c r="G172"/>
      <c r="H172"/>
    </row>
    <row r="173" spans="1:8" ht="12.75" customHeight="1" x14ac:dyDescent="0.35">
      <c r="B173" s="214"/>
      <c r="C173"/>
      <c r="D173"/>
      <c r="E173"/>
      <c r="F173"/>
      <c r="G173"/>
      <c r="H173"/>
    </row>
    <row r="174" spans="1:8" ht="12.75" customHeight="1" x14ac:dyDescent="0.35">
      <c r="B174" s="214"/>
      <c r="C174"/>
      <c r="D174"/>
      <c r="E174"/>
      <c r="F174"/>
      <c r="G174"/>
      <c r="H174"/>
    </row>
    <row r="175" spans="1:8" ht="12.75" customHeight="1" x14ac:dyDescent="0.35">
      <c r="B175" s="214"/>
      <c r="C175"/>
      <c r="D175"/>
      <c r="E175"/>
      <c r="F175"/>
      <c r="G175"/>
      <c r="H175"/>
    </row>
    <row r="176" spans="1:8" ht="12.75" customHeight="1" x14ac:dyDescent="0.35">
      <c r="B176" s="214"/>
      <c r="C176"/>
      <c r="D176"/>
      <c r="E176"/>
      <c r="F176"/>
      <c r="G176"/>
      <c r="H176"/>
    </row>
    <row r="177" spans="2:8" ht="12.75" customHeight="1" x14ac:dyDescent="0.35">
      <c r="B177" s="214"/>
      <c r="C177"/>
      <c r="D177"/>
      <c r="E177"/>
      <c r="F177"/>
      <c r="G177"/>
      <c r="H177"/>
    </row>
    <row r="178" spans="2:8" ht="12.75" customHeight="1" x14ac:dyDescent="0.35">
      <c r="B178" s="214"/>
      <c r="C178"/>
      <c r="D178"/>
      <c r="E178"/>
      <c r="F178"/>
      <c r="G178"/>
      <c r="H178"/>
    </row>
    <row r="179" spans="2:8" ht="12.75" customHeight="1" x14ac:dyDescent="0.35">
      <c r="B179" s="214"/>
      <c r="C179"/>
      <c r="D179"/>
      <c r="E179"/>
      <c r="F179"/>
      <c r="G179"/>
      <c r="H179"/>
    </row>
    <row r="180" spans="2:8" ht="12.75" customHeight="1" x14ac:dyDescent="0.35">
      <c r="B180" s="214"/>
      <c r="C180"/>
      <c r="D180"/>
      <c r="E180"/>
      <c r="F180"/>
      <c r="G180"/>
      <c r="H180"/>
    </row>
    <row r="181" spans="2:8" ht="12.75" customHeight="1" x14ac:dyDescent="0.35">
      <c r="B181" s="214"/>
      <c r="C181"/>
      <c r="D181"/>
      <c r="E181"/>
      <c r="F181"/>
      <c r="G181"/>
      <c r="H181"/>
    </row>
    <row r="182" spans="2:8" ht="12.75" customHeight="1" x14ac:dyDescent="0.35">
      <c r="B182" s="214"/>
      <c r="C182"/>
      <c r="D182"/>
      <c r="E182"/>
      <c r="F182"/>
      <c r="G182"/>
      <c r="H182"/>
    </row>
    <row r="183" spans="2:8" ht="12.75" customHeight="1" x14ac:dyDescent="0.35">
      <c r="B183" s="214"/>
      <c r="C183"/>
      <c r="D183"/>
      <c r="E183"/>
      <c r="F183"/>
      <c r="G183"/>
      <c r="H183"/>
    </row>
    <row r="184" spans="2:8" ht="12.75" customHeight="1" x14ac:dyDescent="0.35">
      <c r="B184" s="214"/>
      <c r="C184"/>
      <c r="D184"/>
      <c r="E184"/>
      <c r="F184"/>
      <c r="G184"/>
      <c r="H184"/>
    </row>
    <row r="185" spans="2:8" ht="12.75" customHeight="1" x14ac:dyDescent="0.35">
      <c r="B185" s="214"/>
      <c r="C185"/>
      <c r="D185"/>
      <c r="E185"/>
      <c r="F185"/>
      <c r="G185"/>
      <c r="H185"/>
    </row>
    <row r="186" spans="2:8" ht="12.75" customHeight="1" x14ac:dyDescent="0.35">
      <c r="B186" s="214"/>
      <c r="C186"/>
      <c r="D186"/>
      <c r="E186"/>
      <c r="F186"/>
      <c r="G186"/>
      <c r="H186"/>
    </row>
    <row r="187" spans="2:8" ht="12.75" customHeight="1" x14ac:dyDescent="0.35">
      <c r="B187" s="214"/>
      <c r="C187"/>
      <c r="D187"/>
      <c r="E187"/>
      <c r="F187"/>
      <c r="G187"/>
      <c r="H187"/>
    </row>
    <row r="188" spans="2:8" ht="12.75" customHeight="1" x14ac:dyDescent="0.35">
      <c r="B188" s="214"/>
      <c r="C188"/>
      <c r="D188"/>
      <c r="E188"/>
      <c r="F188"/>
      <c r="G188"/>
      <c r="H188"/>
    </row>
    <row r="189" spans="2:8" ht="12.75" customHeight="1" x14ac:dyDescent="0.35">
      <c r="B189" s="214"/>
      <c r="C189"/>
      <c r="D189"/>
      <c r="E189"/>
      <c r="F189"/>
      <c r="G189"/>
      <c r="H189"/>
    </row>
    <row r="190" spans="2:8" ht="12.75" customHeight="1" x14ac:dyDescent="0.35">
      <c r="B190" s="214"/>
      <c r="C190"/>
      <c r="D190"/>
      <c r="E190"/>
      <c r="F190"/>
      <c r="G190"/>
      <c r="H190"/>
    </row>
    <row r="191" spans="2:8" ht="12.75" customHeight="1" x14ac:dyDescent="0.35">
      <c r="B191" s="214"/>
      <c r="C191"/>
      <c r="D191"/>
      <c r="E191"/>
      <c r="F191"/>
      <c r="G191"/>
      <c r="H191"/>
    </row>
    <row r="192" spans="2:8" ht="12.75" customHeight="1" x14ac:dyDescent="0.35">
      <c r="B192" s="214"/>
      <c r="C192"/>
      <c r="D192"/>
      <c r="E192"/>
      <c r="F192"/>
      <c r="G192"/>
      <c r="H192"/>
    </row>
    <row r="193" spans="2:8" ht="12.75" customHeight="1" x14ac:dyDescent="0.35">
      <c r="B193" s="214"/>
      <c r="C193"/>
      <c r="D193"/>
      <c r="E193"/>
      <c r="F193"/>
      <c r="G193"/>
      <c r="H193"/>
    </row>
    <row r="194" spans="2:8" ht="12.75" customHeight="1" x14ac:dyDescent="0.35">
      <c r="B194" s="214"/>
      <c r="C194"/>
      <c r="D194"/>
      <c r="E194"/>
      <c r="F194"/>
      <c r="G194"/>
      <c r="H194"/>
    </row>
    <row r="195" spans="2:8" ht="12.75" customHeight="1" x14ac:dyDescent="0.35">
      <c r="B195" s="214"/>
      <c r="C195"/>
      <c r="D195"/>
      <c r="E195"/>
      <c r="F195"/>
      <c r="G195"/>
      <c r="H195"/>
    </row>
    <row r="196" spans="2:8" ht="12.75" customHeight="1" x14ac:dyDescent="0.35">
      <c r="B196" s="214"/>
      <c r="C196"/>
      <c r="D196"/>
      <c r="E196"/>
      <c r="F196"/>
      <c r="G196"/>
      <c r="H196"/>
    </row>
    <row r="197" spans="2:8" ht="12.75" customHeight="1" x14ac:dyDescent="0.35">
      <c r="B197" s="214"/>
      <c r="C197"/>
      <c r="D197"/>
      <c r="E197"/>
      <c r="F197"/>
      <c r="G197"/>
      <c r="H197"/>
    </row>
    <row r="198" spans="2:8" ht="12.75" customHeight="1" x14ac:dyDescent="0.35">
      <c r="B198" s="214"/>
      <c r="C198"/>
      <c r="D198"/>
      <c r="E198"/>
      <c r="F198"/>
      <c r="G198"/>
      <c r="H198"/>
    </row>
    <row r="199" spans="2:8" ht="12.75" customHeight="1" x14ac:dyDescent="0.35">
      <c r="B199" s="214"/>
      <c r="C199"/>
      <c r="D199"/>
      <c r="E199"/>
      <c r="F199"/>
      <c r="G199"/>
      <c r="H199"/>
    </row>
    <row r="200" spans="2:8" ht="12.75" customHeight="1" x14ac:dyDescent="0.35">
      <c r="B200" s="214"/>
      <c r="C200"/>
      <c r="D200"/>
      <c r="E200"/>
      <c r="F200"/>
      <c r="G200"/>
      <c r="H200"/>
    </row>
    <row r="201" spans="2:8" ht="12.75" customHeight="1" x14ac:dyDescent="0.35">
      <c r="B201" s="214"/>
      <c r="C201"/>
      <c r="D201"/>
      <c r="E201"/>
      <c r="F201"/>
      <c r="G201"/>
      <c r="H201"/>
    </row>
    <row r="202" spans="2:8" ht="12.75" customHeight="1" x14ac:dyDescent="0.35">
      <c r="B202" s="214"/>
      <c r="C202"/>
      <c r="D202"/>
      <c r="E202"/>
      <c r="F202"/>
      <c r="G202"/>
      <c r="H202"/>
    </row>
    <row r="203" spans="2:8" ht="12.75" customHeight="1" x14ac:dyDescent="0.35">
      <c r="B203" s="214"/>
      <c r="C203"/>
      <c r="D203"/>
      <c r="E203"/>
      <c r="F203"/>
      <c r="G203"/>
      <c r="H203"/>
    </row>
    <row r="204" spans="2:8" ht="12.75" customHeight="1" x14ac:dyDescent="0.35">
      <c r="B204" s="214"/>
      <c r="C204"/>
      <c r="D204"/>
      <c r="E204"/>
      <c r="F204"/>
      <c r="G204"/>
      <c r="H204"/>
    </row>
    <row r="205" spans="2:8" ht="12.75" customHeight="1" x14ac:dyDescent="0.35">
      <c r="B205" s="214"/>
      <c r="C205"/>
      <c r="D205"/>
      <c r="E205"/>
      <c r="F205"/>
      <c r="G205"/>
      <c r="H205"/>
    </row>
    <row r="206" spans="2:8" ht="12.75" customHeight="1" x14ac:dyDescent="0.35">
      <c r="B206" s="214"/>
      <c r="C206"/>
      <c r="D206"/>
      <c r="E206"/>
      <c r="F206"/>
      <c r="G206"/>
      <c r="H206"/>
    </row>
    <row r="207" spans="2:8" ht="12.75" customHeight="1" x14ac:dyDescent="0.35">
      <c r="B207" s="214"/>
      <c r="C207"/>
      <c r="D207"/>
      <c r="E207"/>
      <c r="F207"/>
      <c r="G207"/>
      <c r="H207"/>
    </row>
    <row r="208" spans="2:8" ht="12.75" customHeight="1" x14ac:dyDescent="0.35">
      <c r="B208" s="214"/>
      <c r="C208"/>
      <c r="D208"/>
      <c r="E208"/>
      <c r="F208"/>
      <c r="G208"/>
      <c r="H208"/>
    </row>
    <row r="209" spans="2:8" ht="12.75" customHeight="1" x14ac:dyDescent="0.35">
      <c r="B209" s="214"/>
      <c r="C209"/>
      <c r="D209"/>
      <c r="E209"/>
      <c r="F209"/>
      <c r="G209"/>
      <c r="H209"/>
    </row>
    <row r="210" spans="2:8" ht="12.75" customHeight="1" x14ac:dyDescent="0.35">
      <c r="B210" s="214"/>
      <c r="C210"/>
      <c r="D210"/>
      <c r="E210"/>
      <c r="F210"/>
      <c r="G210"/>
      <c r="H210"/>
    </row>
    <row r="211" spans="2:8" ht="12.75" customHeight="1" x14ac:dyDescent="0.35">
      <c r="B211" s="214"/>
      <c r="C211"/>
      <c r="D211"/>
      <c r="E211"/>
      <c r="F211"/>
      <c r="G211"/>
      <c r="H211"/>
    </row>
    <row r="212" spans="2:8" ht="12.75" customHeight="1" x14ac:dyDescent="0.35">
      <c r="B212" s="214"/>
      <c r="C212"/>
      <c r="D212"/>
      <c r="E212"/>
      <c r="F212"/>
      <c r="G212"/>
      <c r="H212"/>
    </row>
    <row r="213" spans="2:8" ht="12.75" customHeight="1" x14ac:dyDescent="0.35">
      <c r="B213" s="214"/>
      <c r="C213"/>
      <c r="D213"/>
      <c r="E213"/>
      <c r="F213"/>
      <c r="G213"/>
      <c r="H213"/>
    </row>
    <row r="214" spans="2:8" ht="12.75" customHeight="1" x14ac:dyDescent="0.35">
      <c r="B214" s="214"/>
      <c r="C214"/>
      <c r="D214"/>
      <c r="E214"/>
      <c r="F214"/>
      <c r="G214"/>
      <c r="H214"/>
    </row>
    <row r="215" spans="2:8" ht="12.75" customHeight="1" x14ac:dyDescent="0.35">
      <c r="B215" s="214"/>
      <c r="C215"/>
      <c r="D215"/>
      <c r="E215"/>
      <c r="F215"/>
      <c r="G215"/>
      <c r="H215"/>
    </row>
    <row r="216" spans="2:8" ht="12.75" customHeight="1" x14ac:dyDescent="0.35">
      <c r="B216" s="214"/>
      <c r="C216"/>
      <c r="D216"/>
      <c r="E216"/>
      <c r="F216"/>
      <c r="G216"/>
      <c r="H216"/>
    </row>
    <row r="217" spans="2:8" ht="12.75" customHeight="1" x14ac:dyDescent="0.35">
      <c r="B217" s="214"/>
      <c r="C217"/>
      <c r="D217"/>
      <c r="E217"/>
      <c r="F217"/>
      <c r="G217"/>
      <c r="H217"/>
    </row>
    <row r="218" spans="2:8" ht="12.75" customHeight="1" x14ac:dyDescent="0.35">
      <c r="B218" s="214"/>
      <c r="C218"/>
      <c r="D218"/>
      <c r="E218"/>
      <c r="F218"/>
      <c r="G218"/>
      <c r="H218"/>
    </row>
    <row r="219" spans="2:8" ht="12.75" customHeight="1" x14ac:dyDescent="0.35">
      <c r="B219" s="214"/>
      <c r="C219"/>
      <c r="D219"/>
      <c r="E219"/>
      <c r="F219"/>
      <c r="G219"/>
      <c r="H219"/>
    </row>
    <row r="220" spans="2:8" ht="12.75" customHeight="1" x14ac:dyDescent="0.35">
      <c r="B220" s="214"/>
      <c r="C220"/>
      <c r="D220"/>
      <c r="E220"/>
      <c r="F220"/>
      <c r="G220"/>
      <c r="H220"/>
    </row>
    <row r="221" spans="2:8" ht="12.75" customHeight="1" x14ac:dyDescent="0.35">
      <c r="B221" s="214"/>
      <c r="C221"/>
      <c r="D221"/>
      <c r="E221"/>
      <c r="F221"/>
      <c r="G221"/>
      <c r="H221"/>
    </row>
    <row r="222" spans="2:8" ht="12.75" customHeight="1" x14ac:dyDescent="0.35">
      <c r="B222" s="214"/>
      <c r="C222"/>
      <c r="D222"/>
      <c r="E222"/>
      <c r="F222"/>
      <c r="G222"/>
      <c r="H222"/>
    </row>
    <row r="223" spans="2:8" ht="12.75" customHeight="1" x14ac:dyDescent="0.35">
      <c r="B223" s="214"/>
      <c r="C223"/>
      <c r="D223"/>
      <c r="E223"/>
      <c r="F223"/>
      <c r="G223"/>
      <c r="H223"/>
    </row>
    <row r="224" spans="2:8" ht="12.75" customHeight="1" x14ac:dyDescent="0.35">
      <c r="B224" s="214"/>
      <c r="C224"/>
      <c r="D224"/>
      <c r="E224"/>
      <c r="F224"/>
      <c r="G224"/>
      <c r="H224"/>
    </row>
    <row r="225" spans="2:8" ht="12.75" customHeight="1" x14ac:dyDescent="0.35">
      <c r="B225" s="214"/>
      <c r="C225"/>
      <c r="D225"/>
      <c r="E225"/>
      <c r="F225"/>
      <c r="G225"/>
      <c r="H225"/>
    </row>
    <row r="226" spans="2:8" ht="12.75" customHeight="1" x14ac:dyDescent="0.35">
      <c r="B226" s="214"/>
      <c r="C226"/>
      <c r="D226"/>
      <c r="E226"/>
      <c r="F226"/>
      <c r="G226"/>
      <c r="H226"/>
    </row>
    <row r="227" spans="2:8" ht="12.75" customHeight="1" x14ac:dyDescent="0.35">
      <c r="B227" s="214"/>
      <c r="C227"/>
      <c r="D227"/>
      <c r="E227"/>
      <c r="F227"/>
      <c r="G227"/>
      <c r="H227"/>
    </row>
    <row r="228" spans="2:8" ht="12.75" customHeight="1" x14ac:dyDescent="0.35">
      <c r="B228" s="214"/>
      <c r="C228"/>
      <c r="D228"/>
      <c r="E228"/>
      <c r="F228"/>
      <c r="G228"/>
      <c r="H228"/>
    </row>
    <row r="229" spans="2:8" ht="12.75" customHeight="1" x14ac:dyDescent="0.35">
      <c r="B229" s="214"/>
      <c r="C229"/>
      <c r="D229"/>
      <c r="E229"/>
      <c r="F229"/>
      <c r="G229"/>
      <c r="H229"/>
    </row>
    <row r="230" spans="2:8" ht="12.75" customHeight="1" x14ac:dyDescent="0.35"/>
    <row r="231" spans="2:8" ht="12.75" customHeight="1" x14ac:dyDescent="0.35"/>
    <row r="232" spans="2:8" ht="12.75" customHeight="1" x14ac:dyDescent="0.35"/>
    <row r="233" spans="2:8" ht="12.75" customHeight="1" x14ac:dyDescent="0.35"/>
    <row r="234" spans="2:8" ht="12.75" customHeight="1" x14ac:dyDescent="0.35"/>
    <row r="235" spans="2:8" ht="12.75" customHeight="1" x14ac:dyDescent="0.35"/>
    <row r="236" spans="2:8" ht="12.75" customHeight="1" x14ac:dyDescent="0.35"/>
    <row r="237" spans="2:8" ht="12.75" customHeight="1" x14ac:dyDescent="0.35"/>
    <row r="238" spans="2:8" ht="12.75" customHeight="1" x14ac:dyDescent="0.35"/>
    <row r="239" spans="2:8" ht="12.75" customHeight="1" x14ac:dyDescent="0.35"/>
    <row r="240" spans="2:8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</sheetData>
  <sortState xmlns:xlrd2="http://schemas.microsoft.com/office/spreadsheetml/2017/richdata2" ref="B3:H53">
    <sortCondition ref="H3:H53"/>
    <sortCondition ref="E3:E53"/>
    <sortCondition ref="F3:F53"/>
  </sortState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ECAB-534E-4C32-88B0-D36586A12DA6}">
  <sheetPr>
    <tabColor theme="5" tint="0.39997558519241921"/>
  </sheetPr>
  <dimension ref="A1:R378"/>
  <sheetViews>
    <sheetView workbookViewId="0">
      <selection activeCell="H13" sqref="H13"/>
    </sheetView>
  </sheetViews>
  <sheetFormatPr defaultRowHeight="14.5" x14ac:dyDescent="0.35"/>
  <cols>
    <col min="1" max="1" width="4.26953125" style="260" customWidth="1"/>
    <col min="2" max="2" width="4.36328125" style="217" bestFit="1" customWidth="1"/>
    <col min="3" max="3" width="22.90625" style="215" bestFit="1" customWidth="1"/>
    <col min="4" max="4" width="4.08984375" style="216" bestFit="1" customWidth="1"/>
    <col min="5" max="5" width="21.453125" style="153" customWidth="1"/>
    <col min="6" max="6" width="8.90625" style="153" bestFit="1" customWidth="1"/>
    <col min="7" max="7" width="7.453125" style="212" bestFit="1" customWidth="1"/>
    <col min="8" max="8" width="7.1796875" style="217" bestFit="1" customWidth="1"/>
    <col min="9" max="9" width="2.36328125" style="259" customWidth="1"/>
    <col min="10" max="10" width="3.81640625" style="50" bestFit="1" customWidth="1"/>
    <col min="11" max="11" width="5.453125" style="253" customWidth="1"/>
    <col min="12" max="12" width="24.54296875" style="218" customWidth="1"/>
    <col min="13" max="13" width="4.08984375" style="153" bestFit="1" customWidth="1"/>
    <col min="14" max="14" width="21.6328125" style="216" customWidth="1"/>
    <col min="15" max="15" width="13.08984375" style="153" customWidth="1"/>
    <col min="16" max="17" width="4.453125" style="219" customWidth="1"/>
    <col min="18" max="18" width="3.90625" style="214" customWidth="1"/>
  </cols>
  <sheetData>
    <row r="1" spans="1:17" x14ac:dyDescent="0.35">
      <c r="B1" s="237"/>
      <c r="C1" s="276" t="s">
        <v>343</v>
      </c>
      <c r="D1" s="276"/>
      <c r="E1" s="276"/>
      <c r="F1" s="242"/>
      <c r="G1" s="242"/>
      <c r="H1" s="242"/>
      <c r="I1" s="258"/>
      <c r="K1" s="276" t="s">
        <v>1190</v>
      </c>
      <c r="L1" s="276"/>
      <c r="M1" s="276"/>
      <c r="N1" s="276"/>
      <c r="O1" s="242"/>
      <c r="P1" s="250"/>
      <c r="Q1" s="250"/>
    </row>
    <row r="2" spans="1:17" x14ac:dyDescent="0.35">
      <c r="B2" s="262" t="s">
        <v>1191</v>
      </c>
      <c r="C2" s="32" t="s">
        <v>44</v>
      </c>
      <c r="D2" s="25" t="s">
        <v>1</v>
      </c>
      <c r="E2" s="32" t="s">
        <v>46</v>
      </c>
      <c r="F2" s="151" t="s">
        <v>1</v>
      </c>
      <c r="G2" s="151" t="s">
        <v>561</v>
      </c>
      <c r="H2" s="34" t="s">
        <v>119</v>
      </c>
      <c r="I2" s="255"/>
      <c r="J2" s="261"/>
      <c r="K2" s="262" t="s">
        <v>1191</v>
      </c>
      <c r="L2" s="32" t="s">
        <v>44</v>
      </c>
      <c r="M2" s="244" t="s">
        <v>1</v>
      </c>
      <c r="N2" s="32" t="s">
        <v>46</v>
      </c>
      <c r="O2" s="245" t="s">
        <v>1</v>
      </c>
      <c r="P2" s="237" t="s">
        <v>561</v>
      </c>
      <c r="Q2" s="251" t="s">
        <v>1093</v>
      </c>
    </row>
    <row r="3" spans="1:17" x14ac:dyDescent="0.35">
      <c r="A3" s="260">
        <v>105</v>
      </c>
      <c r="B3" s="238">
        <v>424</v>
      </c>
      <c r="C3" s="154" t="s">
        <v>754</v>
      </c>
      <c r="D3" s="24" t="s">
        <v>55</v>
      </c>
      <c r="E3" s="24" t="s">
        <v>1110</v>
      </c>
      <c r="F3" s="24" t="s">
        <v>12</v>
      </c>
      <c r="G3" s="39" t="s">
        <v>97</v>
      </c>
      <c r="H3" s="37" t="s">
        <v>134</v>
      </c>
      <c r="I3" s="37"/>
      <c r="J3" s="261">
        <v>104</v>
      </c>
      <c r="K3" s="238">
        <v>424</v>
      </c>
      <c r="L3" s="154" t="s">
        <v>706</v>
      </c>
      <c r="M3" s="24" t="s">
        <v>55</v>
      </c>
      <c r="N3" s="24" t="s">
        <v>1110</v>
      </c>
      <c r="O3" s="24" t="s">
        <v>12</v>
      </c>
      <c r="P3" s="39" t="s">
        <v>480</v>
      </c>
      <c r="Q3" s="37" t="s">
        <v>134</v>
      </c>
    </row>
    <row r="4" spans="1:17" x14ac:dyDescent="0.35">
      <c r="B4" s="238">
        <v>419</v>
      </c>
      <c r="C4" s="154" t="s">
        <v>625</v>
      </c>
      <c r="D4" s="24" t="s">
        <v>55</v>
      </c>
      <c r="E4" s="24" t="s">
        <v>1112</v>
      </c>
      <c r="F4" s="24" t="s">
        <v>12</v>
      </c>
      <c r="G4" s="39" t="s">
        <v>97</v>
      </c>
      <c r="H4" s="37" t="s">
        <v>134</v>
      </c>
      <c r="I4" s="37"/>
      <c r="J4" s="261"/>
      <c r="K4" s="238">
        <v>421</v>
      </c>
      <c r="L4" s="154" t="s">
        <v>624</v>
      </c>
      <c r="M4" s="24" t="s">
        <v>55</v>
      </c>
      <c r="N4" s="24" t="s">
        <v>1110</v>
      </c>
      <c r="O4" s="24" t="s">
        <v>12</v>
      </c>
      <c r="P4" s="39" t="s">
        <v>480</v>
      </c>
      <c r="Q4" s="37" t="s">
        <v>134</v>
      </c>
    </row>
    <row r="5" spans="1:17" x14ac:dyDescent="0.35">
      <c r="B5" s="238">
        <v>416</v>
      </c>
      <c r="C5" s="154" t="s">
        <v>347</v>
      </c>
      <c r="D5" s="24" t="s">
        <v>55</v>
      </c>
      <c r="E5" s="24" t="s">
        <v>1143</v>
      </c>
      <c r="F5" s="24" t="s">
        <v>12</v>
      </c>
      <c r="G5" s="39" t="s">
        <v>97</v>
      </c>
      <c r="H5" s="37" t="s">
        <v>134</v>
      </c>
      <c r="I5" s="37"/>
      <c r="J5" s="261"/>
      <c r="K5" s="238">
        <v>419</v>
      </c>
      <c r="L5" s="154" t="s">
        <v>619</v>
      </c>
      <c r="M5" s="24" t="s">
        <v>1209</v>
      </c>
      <c r="N5" s="24" t="s">
        <v>1224</v>
      </c>
      <c r="O5" s="24" t="s">
        <v>65</v>
      </c>
      <c r="P5" s="39" t="s">
        <v>480</v>
      </c>
      <c r="Q5" s="37" t="s">
        <v>134</v>
      </c>
    </row>
    <row r="6" spans="1:17" x14ac:dyDescent="0.35">
      <c r="B6" s="238">
        <v>408</v>
      </c>
      <c r="C6" s="154" t="s">
        <v>755</v>
      </c>
      <c r="D6" s="24" t="s">
        <v>55</v>
      </c>
      <c r="E6" s="24" t="s">
        <v>1110</v>
      </c>
      <c r="F6" s="24" t="s">
        <v>12</v>
      </c>
      <c r="G6" s="39" t="s">
        <v>97</v>
      </c>
      <c r="H6" s="37" t="s">
        <v>134</v>
      </c>
      <c r="I6" s="37"/>
      <c r="J6" s="261"/>
      <c r="K6" s="238">
        <v>417</v>
      </c>
      <c r="L6" s="154" t="s">
        <v>308</v>
      </c>
      <c r="M6" s="24" t="s">
        <v>55</v>
      </c>
      <c r="N6" s="24" t="s">
        <v>1110</v>
      </c>
      <c r="O6" s="24" t="s">
        <v>12</v>
      </c>
      <c r="P6" s="39" t="s">
        <v>480</v>
      </c>
      <c r="Q6" s="37" t="s">
        <v>134</v>
      </c>
    </row>
    <row r="7" spans="1:17" x14ac:dyDescent="0.35">
      <c r="B7" s="238">
        <v>408</v>
      </c>
      <c r="C7" s="154" t="s">
        <v>628</v>
      </c>
      <c r="D7" s="24" t="s">
        <v>55</v>
      </c>
      <c r="E7" s="24" t="s">
        <v>217</v>
      </c>
      <c r="F7" s="24" t="s">
        <v>12</v>
      </c>
      <c r="G7" s="39" t="s">
        <v>97</v>
      </c>
      <c r="H7" s="37" t="s">
        <v>134</v>
      </c>
      <c r="I7" s="37"/>
      <c r="J7" s="261"/>
      <c r="K7" s="238">
        <v>416</v>
      </c>
      <c r="L7" s="154" t="s">
        <v>413</v>
      </c>
      <c r="M7" s="24" t="s">
        <v>87</v>
      </c>
      <c r="N7" s="24" t="s">
        <v>1177</v>
      </c>
      <c r="O7" s="24" t="s">
        <v>47</v>
      </c>
      <c r="P7" s="39" t="s">
        <v>480</v>
      </c>
      <c r="Q7" s="37" t="s">
        <v>134</v>
      </c>
    </row>
    <row r="8" spans="1:17" x14ac:dyDescent="0.35">
      <c r="B8" s="238">
        <v>408</v>
      </c>
      <c r="C8" s="154" t="s">
        <v>518</v>
      </c>
      <c r="D8" s="24" t="s">
        <v>55</v>
      </c>
      <c r="E8" s="24" t="s">
        <v>1143</v>
      </c>
      <c r="F8" s="24" t="s">
        <v>12</v>
      </c>
      <c r="G8" s="39" t="s">
        <v>97</v>
      </c>
      <c r="H8" s="37" t="s">
        <v>134</v>
      </c>
      <c r="I8" s="37"/>
      <c r="J8" s="261"/>
      <c r="K8" s="238">
        <v>416</v>
      </c>
      <c r="L8" s="154" t="s">
        <v>614</v>
      </c>
      <c r="M8" s="24" t="s">
        <v>55</v>
      </c>
      <c r="N8" s="24" t="s">
        <v>1178</v>
      </c>
      <c r="O8" s="24" t="s">
        <v>12</v>
      </c>
      <c r="P8" s="39" t="s">
        <v>480</v>
      </c>
      <c r="Q8" s="37" t="s">
        <v>134</v>
      </c>
    </row>
    <row r="9" spans="1:17" x14ac:dyDescent="0.35">
      <c r="B9" s="238">
        <v>408</v>
      </c>
      <c r="C9" s="154" t="s">
        <v>375</v>
      </c>
      <c r="D9" s="24" t="s">
        <v>78</v>
      </c>
      <c r="E9" s="24" t="s">
        <v>1119</v>
      </c>
      <c r="F9" s="24" t="s">
        <v>15</v>
      </c>
      <c r="G9" s="39" t="s">
        <v>97</v>
      </c>
      <c r="H9" s="37" t="s">
        <v>134</v>
      </c>
      <c r="I9" s="37"/>
      <c r="J9" s="261"/>
      <c r="K9" s="238">
        <v>416</v>
      </c>
      <c r="L9" s="154" t="s">
        <v>405</v>
      </c>
      <c r="M9" s="24" t="s">
        <v>573</v>
      </c>
      <c r="N9" s="24" t="s">
        <v>1179</v>
      </c>
      <c r="O9" s="24" t="s">
        <v>42</v>
      </c>
      <c r="P9" s="39" t="s">
        <v>480</v>
      </c>
      <c r="Q9" s="37" t="s">
        <v>134</v>
      </c>
    </row>
    <row r="10" spans="1:17" x14ac:dyDescent="0.35">
      <c r="B10" s="238">
        <v>327</v>
      </c>
      <c r="C10" s="154" t="s">
        <v>229</v>
      </c>
      <c r="D10" s="24" t="s">
        <v>55</v>
      </c>
      <c r="E10" s="24" t="s">
        <v>217</v>
      </c>
      <c r="F10" s="24" t="s">
        <v>12</v>
      </c>
      <c r="G10" s="39" t="s">
        <v>97</v>
      </c>
      <c r="H10" s="37" t="s">
        <v>134</v>
      </c>
      <c r="I10" s="37"/>
      <c r="J10" s="261"/>
      <c r="K10" s="238">
        <v>408</v>
      </c>
      <c r="L10" s="154" t="s">
        <v>311</v>
      </c>
      <c r="M10" s="24" t="s">
        <v>55</v>
      </c>
      <c r="N10" s="24" t="s">
        <v>1110</v>
      </c>
      <c r="O10" s="24" t="s">
        <v>12</v>
      </c>
      <c r="P10" s="39" t="s">
        <v>480</v>
      </c>
      <c r="Q10" s="37" t="s">
        <v>134</v>
      </c>
    </row>
    <row r="11" spans="1:17" x14ac:dyDescent="0.35">
      <c r="B11" s="238">
        <v>322</v>
      </c>
      <c r="C11" s="154" t="s">
        <v>641</v>
      </c>
      <c r="D11" s="24" t="s">
        <v>79</v>
      </c>
      <c r="E11" s="24" t="s">
        <v>732</v>
      </c>
      <c r="F11" s="24" t="s">
        <v>4</v>
      </c>
      <c r="G11" s="39" t="s">
        <v>97</v>
      </c>
      <c r="H11" s="37" t="s">
        <v>134</v>
      </c>
      <c r="I11" s="37"/>
      <c r="J11" s="261"/>
      <c r="K11" s="238">
        <v>408</v>
      </c>
      <c r="L11" s="154" t="s">
        <v>398</v>
      </c>
      <c r="M11" s="24" t="s">
        <v>524</v>
      </c>
      <c r="N11" s="24" t="s">
        <v>1153</v>
      </c>
      <c r="O11" s="24" t="s">
        <v>27</v>
      </c>
      <c r="P11" s="39" t="s">
        <v>480</v>
      </c>
      <c r="Q11" s="37" t="s">
        <v>134</v>
      </c>
    </row>
    <row r="12" spans="1:17" x14ac:dyDescent="0.35">
      <c r="B12" s="238">
        <v>316</v>
      </c>
      <c r="C12" s="154" t="s">
        <v>302</v>
      </c>
      <c r="D12" s="24" t="s">
        <v>55</v>
      </c>
      <c r="E12" s="24" t="s">
        <v>1110</v>
      </c>
      <c r="F12" s="24" t="s">
        <v>12</v>
      </c>
      <c r="G12" s="39" t="s">
        <v>97</v>
      </c>
      <c r="H12" s="37" t="s">
        <v>134</v>
      </c>
      <c r="I12" s="37"/>
      <c r="J12" s="261"/>
      <c r="K12" s="238">
        <v>325</v>
      </c>
      <c r="L12" s="154" t="s">
        <v>684</v>
      </c>
      <c r="M12" s="24" t="s">
        <v>602</v>
      </c>
      <c r="N12" s="24" t="s">
        <v>1180</v>
      </c>
      <c r="O12" s="24" t="s">
        <v>39</v>
      </c>
      <c r="P12" s="39" t="s">
        <v>480</v>
      </c>
      <c r="Q12" s="37" t="s">
        <v>134</v>
      </c>
    </row>
    <row r="13" spans="1:17" x14ac:dyDescent="0.35">
      <c r="B13" s="238">
        <v>308</v>
      </c>
      <c r="C13" s="154" t="s">
        <v>305</v>
      </c>
      <c r="D13" s="24" t="s">
        <v>55</v>
      </c>
      <c r="E13" s="24" t="s">
        <v>1110</v>
      </c>
      <c r="F13" s="24" t="s">
        <v>12</v>
      </c>
      <c r="G13" s="39" t="s">
        <v>97</v>
      </c>
      <c r="H13" s="37" t="s">
        <v>134</v>
      </c>
      <c r="I13" s="37"/>
      <c r="J13" s="261"/>
      <c r="K13" s="238">
        <v>324</v>
      </c>
      <c r="L13" s="154" t="s">
        <v>630</v>
      </c>
      <c r="M13" s="24" t="s">
        <v>79</v>
      </c>
      <c r="N13" s="24" t="s">
        <v>732</v>
      </c>
      <c r="O13" s="24" t="s">
        <v>4</v>
      </c>
      <c r="P13" s="39" t="s">
        <v>480</v>
      </c>
      <c r="Q13" s="37" t="s">
        <v>134</v>
      </c>
    </row>
    <row r="14" spans="1:17" x14ac:dyDescent="0.35">
      <c r="B14" s="238">
        <v>308</v>
      </c>
      <c r="C14" s="154" t="s">
        <v>759</v>
      </c>
      <c r="D14" s="24" t="s">
        <v>55</v>
      </c>
      <c r="E14" s="24" t="s">
        <v>217</v>
      </c>
      <c r="F14" s="24" t="s">
        <v>12</v>
      </c>
      <c r="G14" s="39" t="s">
        <v>97</v>
      </c>
      <c r="H14" s="37" t="s">
        <v>134</v>
      </c>
      <c r="I14" s="37"/>
      <c r="J14" s="261"/>
      <c r="K14" s="238">
        <v>320</v>
      </c>
      <c r="L14" s="154" t="s">
        <v>310</v>
      </c>
      <c r="M14" s="24" t="s">
        <v>79</v>
      </c>
      <c r="N14" s="24" t="s">
        <v>732</v>
      </c>
      <c r="O14" s="24" t="s">
        <v>4</v>
      </c>
      <c r="P14" s="39" t="s">
        <v>480</v>
      </c>
      <c r="Q14" s="37" t="s">
        <v>134</v>
      </c>
    </row>
    <row r="15" spans="1:17" x14ac:dyDescent="0.35">
      <c r="B15" s="238">
        <v>308</v>
      </c>
      <c r="C15" s="154" t="s">
        <v>640</v>
      </c>
      <c r="D15" s="24" t="s">
        <v>79</v>
      </c>
      <c r="E15" s="24" t="s">
        <v>732</v>
      </c>
      <c r="F15" s="24" t="s">
        <v>4</v>
      </c>
      <c r="G15" s="39" t="s">
        <v>97</v>
      </c>
      <c r="H15" s="37" t="s">
        <v>134</v>
      </c>
      <c r="I15" s="37"/>
      <c r="J15" s="261"/>
      <c r="K15" s="238">
        <v>319</v>
      </c>
      <c r="L15" s="154" t="s">
        <v>723</v>
      </c>
      <c r="M15" s="24" t="s">
        <v>55</v>
      </c>
      <c r="N15" s="24" t="s">
        <v>1110</v>
      </c>
      <c r="O15" s="24" t="s">
        <v>12</v>
      </c>
      <c r="P15" s="39" t="s">
        <v>480</v>
      </c>
      <c r="Q15" s="37" t="s">
        <v>134</v>
      </c>
    </row>
    <row r="16" spans="1:17" x14ac:dyDescent="0.35">
      <c r="B16" s="238">
        <v>221</v>
      </c>
      <c r="C16" s="154" t="s">
        <v>278</v>
      </c>
      <c r="D16" s="24" t="s">
        <v>79</v>
      </c>
      <c r="E16" s="24" t="s">
        <v>732</v>
      </c>
      <c r="F16" s="24" t="s">
        <v>4</v>
      </c>
      <c r="G16" s="39" t="s">
        <v>97</v>
      </c>
      <c r="H16" s="37" t="s">
        <v>134</v>
      </c>
      <c r="I16" s="37"/>
      <c r="J16" s="261"/>
      <c r="K16" s="238">
        <v>316</v>
      </c>
      <c r="L16" s="154" t="s">
        <v>335</v>
      </c>
      <c r="M16" s="24" t="s">
        <v>573</v>
      </c>
      <c r="N16" s="24" t="s">
        <v>1175</v>
      </c>
      <c r="O16" s="24" t="s">
        <v>134</v>
      </c>
      <c r="P16" s="39" t="s">
        <v>480</v>
      </c>
      <c r="Q16" s="37" t="s">
        <v>134</v>
      </c>
    </row>
    <row r="17" spans="2:17" x14ac:dyDescent="0.35">
      <c r="B17" s="238">
        <v>216</v>
      </c>
      <c r="C17" s="154" t="s">
        <v>327</v>
      </c>
      <c r="D17" s="24" t="s">
        <v>79</v>
      </c>
      <c r="E17" s="24" t="s">
        <v>732</v>
      </c>
      <c r="F17" s="24" t="s">
        <v>4</v>
      </c>
      <c r="G17" s="39" t="s">
        <v>97</v>
      </c>
      <c r="H17" s="37" t="s">
        <v>134</v>
      </c>
      <c r="I17" s="37"/>
      <c r="J17" s="261"/>
      <c r="K17" s="238">
        <v>308</v>
      </c>
      <c r="L17" s="154" t="s">
        <v>332</v>
      </c>
      <c r="M17" s="24" t="s">
        <v>573</v>
      </c>
      <c r="N17" s="24" t="s">
        <v>1175</v>
      </c>
      <c r="O17" s="24" t="s">
        <v>134</v>
      </c>
      <c r="P17" s="39" t="s">
        <v>480</v>
      </c>
      <c r="Q17" s="37" t="s">
        <v>134</v>
      </c>
    </row>
    <row r="18" spans="2:17" x14ac:dyDescent="0.35">
      <c r="B18" s="238">
        <v>208</v>
      </c>
      <c r="C18" s="154" t="s">
        <v>321</v>
      </c>
      <c r="D18" s="24" t="s">
        <v>55</v>
      </c>
      <c r="E18" s="24" t="s">
        <v>322</v>
      </c>
      <c r="F18" s="24" t="s">
        <v>12</v>
      </c>
      <c r="G18" s="39" t="s">
        <v>97</v>
      </c>
      <c r="H18" s="37" t="s">
        <v>134</v>
      </c>
      <c r="I18" s="37"/>
      <c r="J18" s="261"/>
      <c r="K18" s="238">
        <v>219</v>
      </c>
      <c r="L18" s="154" t="s">
        <v>333</v>
      </c>
      <c r="M18" s="24" t="s">
        <v>55</v>
      </c>
      <c r="N18" s="24" t="s">
        <v>217</v>
      </c>
      <c r="O18" s="24" t="s">
        <v>12</v>
      </c>
      <c r="P18" s="39" t="s">
        <v>480</v>
      </c>
      <c r="Q18" s="37" t="s">
        <v>134</v>
      </c>
    </row>
    <row r="19" spans="2:17" x14ac:dyDescent="0.35">
      <c r="B19" s="238">
        <v>123</v>
      </c>
      <c r="C19" s="154" t="s">
        <v>279</v>
      </c>
      <c r="D19" s="24" t="s">
        <v>79</v>
      </c>
      <c r="E19" s="24" t="s">
        <v>732</v>
      </c>
      <c r="F19" s="24" t="s">
        <v>4</v>
      </c>
      <c r="G19" s="39" t="s">
        <v>97</v>
      </c>
      <c r="H19" s="37" t="s">
        <v>134</v>
      </c>
      <c r="I19" s="37"/>
      <c r="J19" s="261"/>
      <c r="K19" s="238">
        <v>216</v>
      </c>
      <c r="L19" s="154" t="s">
        <v>252</v>
      </c>
      <c r="M19" s="24" t="s">
        <v>55</v>
      </c>
      <c r="N19" s="24" t="s">
        <v>1111</v>
      </c>
      <c r="O19" s="24" t="s">
        <v>12</v>
      </c>
      <c r="P19" s="39" t="s">
        <v>480</v>
      </c>
      <c r="Q19" s="37" t="s">
        <v>134</v>
      </c>
    </row>
    <row r="20" spans="2:17" x14ac:dyDescent="0.35">
      <c r="B20" s="238" t="s">
        <v>102</v>
      </c>
      <c r="C20" s="154" t="s">
        <v>482</v>
      </c>
      <c r="D20" s="24" t="s">
        <v>87</v>
      </c>
      <c r="E20" s="24" t="s">
        <v>1144</v>
      </c>
      <c r="F20" s="24" t="s">
        <v>47</v>
      </c>
      <c r="G20" s="39" t="s">
        <v>97</v>
      </c>
      <c r="H20" s="37" t="s">
        <v>134</v>
      </c>
      <c r="I20" s="37"/>
      <c r="J20" s="261"/>
      <c r="K20" s="238">
        <v>216</v>
      </c>
      <c r="L20" s="154" t="s">
        <v>331</v>
      </c>
      <c r="M20" s="24" t="s">
        <v>573</v>
      </c>
      <c r="N20" s="24" t="s">
        <v>1175</v>
      </c>
      <c r="O20" s="24" t="s">
        <v>134</v>
      </c>
      <c r="P20" s="39" t="s">
        <v>480</v>
      </c>
      <c r="Q20" s="37" t="s">
        <v>134</v>
      </c>
    </row>
    <row r="21" spans="2:17" x14ac:dyDescent="0.35">
      <c r="B21" s="238" t="s">
        <v>102</v>
      </c>
      <c r="C21" s="154" t="s">
        <v>483</v>
      </c>
      <c r="D21" s="24" t="s">
        <v>87</v>
      </c>
      <c r="E21" s="24" t="s">
        <v>1144</v>
      </c>
      <c r="F21" s="24" t="s">
        <v>47</v>
      </c>
      <c r="G21" s="39" t="s">
        <v>97</v>
      </c>
      <c r="H21" s="37" t="s">
        <v>134</v>
      </c>
      <c r="I21" s="37"/>
      <c r="J21" s="261"/>
      <c r="K21" s="238">
        <v>216</v>
      </c>
      <c r="L21" s="154" t="s">
        <v>276</v>
      </c>
      <c r="M21" s="24" t="s">
        <v>79</v>
      </c>
      <c r="N21" s="24" t="s">
        <v>732</v>
      </c>
      <c r="O21" s="24" t="s">
        <v>4</v>
      </c>
      <c r="P21" s="39" t="s">
        <v>480</v>
      </c>
      <c r="Q21" s="37" t="s">
        <v>134</v>
      </c>
    </row>
    <row r="22" spans="2:17" x14ac:dyDescent="0.35">
      <c r="B22" s="238" t="s">
        <v>102</v>
      </c>
      <c r="C22" s="154" t="s">
        <v>484</v>
      </c>
      <c r="D22" s="24" t="s">
        <v>87</v>
      </c>
      <c r="E22" s="24" t="s">
        <v>1144</v>
      </c>
      <c r="F22" s="24" t="s">
        <v>47</v>
      </c>
      <c r="G22" s="39" t="s">
        <v>97</v>
      </c>
      <c r="H22" s="37" t="s">
        <v>134</v>
      </c>
      <c r="I22" s="37"/>
      <c r="J22" s="261"/>
      <c r="K22" s="238">
        <v>208</v>
      </c>
      <c r="L22" s="154" t="s">
        <v>337</v>
      </c>
      <c r="M22" s="24" t="s">
        <v>79</v>
      </c>
      <c r="N22" s="24" t="s">
        <v>732</v>
      </c>
      <c r="O22" s="24" t="s">
        <v>4</v>
      </c>
      <c r="P22" s="39" t="s">
        <v>480</v>
      </c>
      <c r="Q22" s="37" t="s">
        <v>134</v>
      </c>
    </row>
    <row r="23" spans="2:17" x14ac:dyDescent="0.35">
      <c r="B23" s="238" t="s">
        <v>102</v>
      </c>
      <c r="C23" s="154" t="s">
        <v>478</v>
      </c>
      <c r="D23" s="24" t="s">
        <v>87</v>
      </c>
      <c r="E23" s="24" t="s">
        <v>1128</v>
      </c>
      <c r="F23" s="24" t="s">
        <v>47</v>
      </c>
      <c r="G23" s="39" t="s">
        <v>97</v>
      </c>
      <c r="H23" s="37" t="s">
        <v>134</v>
      </c>
      <c r="I23" s="37"/>
      <c r="J23" s="261"/>
      <c r="K23" s="238">
        <v>120</v>
      </c>
      <c r="L23" s="154" t="s">
        <v>631</v>
      </c>
      <c r="M23" s="24" t="s">
        <v>79</v>
      </c>
      <c r="N23" s="24" t="s">
        <v>732</v>
      </c>
      <c r="O23" s="24" t="s">
        <v>4</v>
      </c>
      <c r="P23" s="39" t="s">
        <v>480</v>
      </c>
      <c r="Q23" s="37" t="s">
        <v>134</v>
      </c>
    </row>
    <row r="24" spans="2:17" x14ac:dyDescent="0.35">
      <c r="B24" s="238" t="s">
        <v>102</v>
      </c>
      <c r="C24" s="154" t="s">
        <v>474</v>
      </c>
      <c r="D24" s="24" t="s">
        <v>477</v>
      </c>
      <c r="E24" s="24" t="s">
        <v>1145</v>
      </c>
      <c r="F24" s="24" t="s">
        <v>151</v>
      </c>
      <c r="G24" s="39" t="s">
        <v>97</v>
      </c>
      <c r="H24" s="37" t="s">
        <v>134</v>
      </c>
      <c r="I24" s="37"/>
      <c r="J24" s="261"/>
      <c r="K24" s="238">
        <v>115</v>
      </c>
      <c r="L24" s="154" t="s">
        <v>550</v>
      </c>
      <c r="M24" s="24" t="s">
        <v>548</v>
      </c>
      <c r="N24" s="24" t="s">
        <v>1147</v>
      </c>
      <c r="O24" s="24" t="s">
        <v>96</v>
      </c>
      <c r="P24" s="39" t="s">
        <v>480</v>
      </c>
      <c r="Q24" s="37" t="s">
        <v>134</v>
      </c>
    </row>
    <row r="25" spans="2:17" x14ac:dyDescent="0.35">
      <c r="B25" s="238" t="s">
        <v>102</v>
      </c>
      <c r="C25" s="154" t="s">
        <v>475</v>
      </c>
      <c r="D25" s="24" t="s">
        <v>477</v>
      </c>
      <c r="E25" s="24" t="s">
        <v>1145</v>
      </c>
      <c r="F25" s="24" t="s">
        <v>151</v>
      </c>
      <c r="G25" s="39" t="s">
        <v>97</v>
      </c>
      <c r="H25" s="37" t="s">
        <v>134</v>
      </c>
      <c r="I25" s="37"/>
      <c r="J25" s="261"/>
      <c r="K25" s="238" t="s">
        <v>102</v>
      </c>
      <c r="L25" s="154" t="s">
        <v>704</v>
      </c>
      <c r="M25" s="24" t="s">
        <v>87</v>
      </c>
      <c r="N25" s="24" t="s">
        <v>1177</v>
      </c>
      <c r="O25" s="24" t="s">
        <v>47</v>
      </c>
      <c r="P25" s="39" t="s">
        <v>480</v>
      </c>
      <c r="Q25" s="37" t="s">
        <v>134</v>
      </c>
    </row>
    <row r="26" spans="2:17" x14ac:dyDescent="0.35">
      <c r="B26" s="238" t="s">
        <v>102</v>
      </c>
      <c r="C26" s="154" t="s">
        <v>476</v>
      </c>
      <c r="D26" s="24" t="s">
        <v>477</v>
      </c>
      <c r="E26" s="24" t="s">
        <v>1145</v>
      </c>
      <c r="F26" s="24" t="s">
        <v>151</v>
      </c>
      <c r="G26" s="39" t="s">
        <v>97</v>
      </c>
      <c r="H26" s="37" t="s">
        <v>134</v>
      </c>
      <c r="I26" s="37"/>
      <c r="J26" s="261"/>
      <c r="K26" s="238" t="s">
        <v>102</v>
      </c>
      <c r="L26" s="154" t="s">
        <v>705</v>
      </c>
      <c r="M26" s="24" t="s">
        <v>87</v>
      </c>
      <c r="N26" s="24" t="s">
        <v>1177</v>
      </c>
      <c r="O26" s="24" t="s">
        <v>47</v>
      </c>
      <c r="P26" s="39" t="s">
        <v>480</v>
      </c>
      <c r="Q26" s="37" t="s">
        <v>134</v>
      </c>
    </row>
    <row r="27" spans="2:17" x14ac:dyDescent="0.35">
      <c r="B27" s="238" t="s">
        <v>102</v>
      </c>
      <c r="C27" s="154" t="s">
        <v>485</v>
      </c>
      <c r="D27" s="24" t="s">
        <v>486</v>
      </c>
      <c r="E27" s="24" t="s">
        <v>1114</v>
      </c>
      <c r="F27" s="24" t="s">
        <v>154</v>
      </c>
      <c r="G27" s="39" t="s">
        <v>97</v>
      </c>
      <c r="H27" s="37" t="s">
        <v>134</v>
      </c>
      <c r="I27" s="37"/>
      <c r="J27" s="261"/>
      <c r="K27" s="238" t="s">
        <v>102</v>
      </c>
      <c r="L27" s="154" t="s">
        <v>479</v>
      </c>
      <c r="M27" s="24" t="s">
        <v>87</v>
      </c>
      <c r="N27" s="24" t="s">
        <v>1128</v>
      </c>
      <c r="O27" s="24" t="s">
        <v>47</v>
      </c>
      <c r="P27" s="39" t="s">
        <v>480</v>
      </c>
      <c r="Q27" s="37" t="s">
        <v>134</v>
      </c>
    </row>
    <row r="28" spans="2:17" x14ac:dyDescent="0.35">
      <c r="B28" s="238" t="s">
        <v>102</v>
      </c>
      <c r="C28" s="154" t="s">
        <v>487</v>
      </c>
      <c r="D28" s="24" t="s">
        <v>486</v>
      </c>
      <c r="E28" s="24" t="s">
        <v>1114</v>
      </c>
      <c r="F28" s="24" t="s">
        <v>154</v>
      </c>
      <c r="G28" s="39" t="s">
        <v>97</v>
      </c>
      <c r="H28" s="37" t="s">
        <v>134</v>
      </c>
      <c r="I28" s="37"/>
      <c r="J28" s="261"/>
      <c r="K28" s="238" t="s">
        <v>102</v>
      </c>
      <c r="L28" s="154" t="s">
        <v>481</v>
      </c>
      <c r="M28" s="24" t="s">
        <v>87</v>
      </c>
      <c r="N28" s="24" t="s">
        <v>1128</v>
      </c>
      <c r="O28" s="24" t="s">
        <v>47</v>
      </c>
      <c r="P28" s="39" t="s">
        <v>480</v>
      </c>
      <c r="Q28" s="37" t="s">
        <v>134</v>
      </c>
    </row>
    <row r="29" spans="2:17" x14ac:dyDescent="0.35">
      <c r="B29" s="238" t="s">
        <v>102</v>
      </c>
      <c r="C29" s="154" t="s">
        <v>488</v>
      </c>
      <c r="D29" s="24" t="s">
        <v>486</v>
      </c>
      <c r="E29" s="24" t="s">
        <v>1114</v>
      </c>
      <c r="F29" s="24" t="s">
        <v>154</v>
      </c>
      <c r="G29" s="39" t="s">
        <v>97</v>
      </c>
      <c r="H29" s="37" t="s">
        <v>134</v>
      </c>
      <c r="I29" s="37"/>
      <c r="J29" s="261"/>
      <c r="K29" s="238" t="s">
        <v>102</v>
      </c>
      <c r="L29" s="154" t="s">
        <v>825</v>
      </c>
      <c r="M29" s="24" t="s">
        <v>477</v>
      </c>
      <c r="N29" s="24" t="s">
        <v>1181</v>
      </c>
      <c r="O29" s="24" t="s">
        <v>151</v>
      </c>
      <c r="P29" s="39" t="s">
        <v>480</v>
      </c>
      <c r="Q29" s="37" t="s">
        <v>134</v>
      </c>
    </row>
    <row r="30" spans="2:17" x14ac:dyDescent="0.35">
      <c r="B30" s="238" t="s">
        <v>102</v>
      </c>
      <c r="C30" s="154" t="s">
        <v>489</v>
      </c>
      <c r="D30" s="24" t="s">
        <v>486</v>
      </c>
      <c r="E30" s="24" t="s">
        <v>1114</v>
      </c>
      <c r="F30" s="24" t="s">
        <v>154</v>
      </c>
      <c r="G30" s="39" t="s">
        <v>97</v>
      </c>
      <c r="H30" s="37" t="s">
        <v>134</v>
      </c>
      <c r="I30" s="37"/>
      <c r="J30" s="261"/>
      <c r="K30" s="238" t="s">
        <v>102</v>
      </c>
      <c r="L30" s="154" t="s">
        <v>826</v>
      </c>
      <c r="M30" s="24" t="s">
        <v>477</v>
      </c>
      <c r="N30" s="24" t="s">
        <v>1181</v>
      </c>
      <c r="O30" s="24" t="s">
        <v>151</v>
      </c>
      <c r="P30" s="39" t="s">
        <v>480</v>
      </c>
      <c r="Q30" s="37" t="s">
        <v>134</v>
      </c>
    </row>
    <row r="31" spans="2:17" x14ac:dyDescent="0.35">
      <c r="B31" s="238" t="s">
        <v>102</v>
      </c>
      <c r="C31" s="154" t="s">
        <v>1020</v>
      </c>
      <c r="D31" s="24" t="s">
        <v>71</v>
      </c>
      <c r="E31" s="24" t="s">
        <v>1113</v>
      </c>
      <c r="F31" s="24" t="s">
        <v>25</v>
      </c>
      <c r="G31" s="39" t="s">
        <v>97</v>
      </c>
      <c r="H31" s="37" t="s">
        <v>134</v>
      </c>
      <c r="I31" s="37"/>
      <c r="J31" s="261"/>
      <c r="K31" s="238" t="s">
        <v>102</v>
      </c>
      <c r="L31" s="154" t="s">
        <v>827</v>
      </c>
      <c r="M31" s="24" t="s">
        <v>477</v>
      </c>
      <c r="N31" s="24" t="s">
        <v>1181</v>
      </c>
      <c r="O31" s="24" t="s">
        <v>151</v>
      </c>
      <c r="P31" s="39" t="s">
        <v>480</v>
      </c>
      <c r="Q31" s="37" t="s">
        <v>134</v>
      </c>
    </row>
    <row r="32" spans="2:17" x14ac:dyDescent="0.35">
      <c r="B32" s="238" t="s">
        <v>102</v>
      </c>
      <c r="C32" s="154" t="s">
        <v>1021</v>
      </c>
      <c r="D32" s="24" t="s">
        <v>71</v>
      </c>
      <c r="E32" s="24" t="s">
        <v>1113</v>
      </c>
      <c r="F32" s="24" t="s">
        <v>25</v>
      </c>
      <c r="G32" s="39" t="s">
        <v>97</v>
      </c>
      <c r="H32" s="37" t="s">
        <v>134</v>
      </c>
      <c r="I32" s="37"/>
      <c r="J32" s="261"/>
      <c r="K32" s="238" t="s">
        <v>102</v>
      </c>
      <c r="L32" s="154" t="s">
        <v>490</v>
      </c>
      <c r="M32" s="24" t="s">
        <v>486</v>
      </c>
      <c r="N32" s="24" t="s">
        <v>1114</v>
      </c>
      <c r="O32" s="24" t="s">
        <v>154</v>
      </c>
      <c r="P32" s="39" t="s">
        <v>480</v>
      </c>
      <c r="Q32" s="37" t="s">
        <v>134</v>
      </c>
    </row>
    <row r="33" spans="2:17" x14ac:dyDescent="0.35">
      <c r="B33" s="238" t="s">
        <v>102</v>
      </c>
      <c r="C33" s="154" t="s">
        <v>1022</v>
      </c>
      <c r="D33" s="24" t="s">
        <v>71</v>
      </c>
      <c r="E33" s="24" t="s">
        <v>1113</v>
      </c>
      <c r="F33" s="24" t="s">
        <v>25</v>
      </c>
      <c r="G33" s="39" t="s">
        <v>97</v>
      </c>
      <c r="H33" s="37" t="s">
        <v>134</v>
      </c>
      <c r="I33" s="37"/>
      <c r="J33" s="261"/>
      <c r="K33" s="238" t="s">
        <v>102</v>
      </c>
      <c r="L33" s="154" t="s">
        <v>491</v>
      </c>
      <c r="M33" s="24" t="s">
        <v>486</v>
      </c>
      <c r="N33" s="24" t="s">
        <v>1114</v>
      </c>
      <c r="O33" s="24" t="s">
        <v>154</v>
      </c>
      <c r="P33" s="39" t="s">
        <v>480</v>
      </c>
      <c r="Q33" s="37" t="s">
        <v>134</v>
      </c>
    </row>
    <row r="34" spans="2:17" x14ac:dyDescent="0.35">
      <c r="B34" s="238" t="s">
        <v>102</v>
      </c>
      <c r="C34" s="154" t="s">
        <v>1023</v>
      </c>
      <c r="D34" s="24" t="s">
        <v>71</v>
      </c>
      <c r="E34" s="24" t="s">
        <v>1113</v>
      </c>
      <c r="F34" s="24" t="s">
        <v>25</v>
      </c>
      <c r="G34" s="39" t="s">
        <v>97</v>
      </c>
      <c r="H34" s="37" t="s">
        <v>134</v>
      </c>
      <c r="I34" s="37"/>
      <c r="J34" s="261"/>
      <c r="K34" s="238" t="s">
        <v>102</v>
      </c>
      <c r="L34" s="154" t="s">
        <v>492</v>
      </c>
      <c r="M34" s="24" t="s">
        <v>486</v>
      </c>
      <c r="N34" s="24" t="s">
        <v>1114</v>
      </c>
      <c r="O34" s="24" t="s">
        <v>154</v>
      </c>
      <c r="P34" s="39" t="s">
        <v>480</v>
      </c>
      <c r="Q34" s="37" t="s">
        <v>134</v>
      </c>
    </row>
    <row r="35" spans="2:17" x14ac:dyDescent="0.35">
      <c r="B35" s="238" t="s">
        <v>102</v>
      </c>
      <c r="C35" s="154" t="s">
        <v>924</v>
      </c>
      <c r="D35" s="24" t="s">
        <v>926</v>
      </c>
      <c r="E35" s="24" t="s">
        <v>1146</v>
      </c>
      <c r="F35" s="24" t="s">
        <v>100</v>
      </c>
      <c r="G35" s="39" t="s">
        <v>97</v>
      </c>
      <c r="H35" s="37" t="s">
        <v>134</v>
      </c>
      <c r="I35" s="37"/>
      <c r="J35" s="261"/>
      <c r="K35" s="238" t="s">
        <v>102</v>
      </c>
      <c r="L35" s="154" t="s">
        <v>493</v>
      </c>
      <c r="M35" s="24" t="s">
        <v>486</v>
      </c>
      <c r="N35" s="24" t="s">
        <v>1114</v>
      </c>
      <c r="O35" s="24" t="s">
        <v>154</v>
      </c>
      <c r="P35" s="39" t="s">
        <v>480</v>
      </c>
      <c r="Q35" s="37" t="s">
        <v>134</v>
      </c>
    </row>
    <row r="36" spans="2:17" x14ac:dyDescent="0.35">
      <c r="B36" s="238" t="s">
        <v>102</v>
      </c>
      <c r="C36" s="154" t="s">
        <v>927</v>
      </c>
      <c r="D36" s="24" t="s">
        <v>926</v>
      </c>
      <c r="E36" s="24" t="s">
        <v>1146</v>
      </c>
      <c r="F36" s="24" t="s">
        <v>100</v>
      </c>
      <c r="G36" s="39" t="s">
        <v>97</v>
      </c>
      <c r="H36" s="37" t="s">
        <v>134</v>
      </c>
      <c r="I36" s="37"/>
      <c r="J36" s="261"/>
      <c r="K36" s="238" t="s">
        <v>102</v>
      </c>
      <c r="L36" s="154" t="s">
        <v>939</v>
      </c>
      <c r="M36" s="24" t="s">
        <v>71</v>
      </c>
      <c r="N36" s="24" t="s">
        <v>1113</v>
      </c>
      <c r="O36" s="24" t="s">
        <v>25</v>
      </c>
      <c r="P36" s="39" t="s">
        <v>480</v>
      </c>
      <c r="Q36" s="37" t="s">
        <v>134</v>
      </c>
    </row>
    <row r="37" spans="2:17" x14ac:dyDescent="0.35">
      <c r="B37" s="238" t="s">
        <v>102</v>
      </c>
      <c r="C37" s="154" t="s">
        <v>928</v>
      </c>
      <c r="D37" s="24" t="s">
        <v>926</v>
      </c>
      <c r="E37" s="24" t="s">
        <v>1146</v>
      </c>
      <c r="F37" s="24" t="s">
        <v>100</v>
      </c>
      <c r="G37" s="39" t="s">
        <v>97</v>
      </c>
      <c r="H37" s="37" t="s">
        <v>134</v>
      </c>
      <c r="I37" s="37"/>
      <c r="J37" s="261"/>
      <c r="K37" s="238" t="s">
        <v>102</v>
      </c>
      <c r="L37" s="154" t="s">
        <v>940</v>
      </c>
      <c r="M37" s="24" t="s">
        <v>71</v>
      </c>
      <c r="N37" s="24" t="s">
        <v>1113</v>
      </c>
      <c r="O37" s="24" t="s">
        <v>25</v>
      </c>
      <c r="P37" s="39" t="s">
        <v>480</v>
      </c>
      <c r="Q37" s="37" t="s">
        <v>134</v>
      </c>
    </row>
    <row r="38" spans="2:17" x14ac:dyDescent="0.35">
      <c r="B38" s="238" t="s">
        <v>102</v>
      </c>
      <c r="C38" s="154" t="s">
        <v>929</v>
      </c>
      <c r="D38" s="24" t="s">
        <v>926</v>
      </c>
      <c r="E38" s="24" t="s">
        <v>1146</v>
      </c>
      <c r="F38" s="24" t="s">
        <v>100</v>
      </c>
      <c r="G38" s="39" t="s">
        <v>97</v>
      </c>
      <c r="H38" s="37" t="s">
        <v>134</v>
      </c>
      <c r="I38" s="37"/>
      <c r="J38" s="261"/>
      <c r="K38" s="238" t="s">
        <v>102</v>
      </c>
      <c r="L38" s="154" t="s">
        <v>941</v>
      </c>
      <c r="M38" s="24" t="s">
        <v>71</v>
      </c>
      <c r="N38" s="24" t="s">
        <v>1113</v>
      </c>
      <c r="O38" s="24" t="s">
        <v>25</v>
      </c>
      <c r="P38" s="39" t="s">
        <v>480</v>
      </c>
      <c r="Q38" s="37" t="s">
        <v>134</v>
      </c>
    </row>
    <row r="39" spans="2:17" x14ac:dyDescent="0.35">
      <c r="B39" s="238" t="s">
        <v>102</v>
      </c>
      <c r="C39" s="154" t="s">
        <v>1048</v>
      </c>
      <c r="D39" s="24" t="s">
        <v>548</v>
      </c>
      <c r="E39" s="24" t="s">
        <v>1117</v>
      </c>
      <c r="F39" s="24" t="s">
        <v>96</v>
      </c>
      <c r="G39" s="39" t="s">
        <v>97</v>
      </c>
      <c r="H39" s="37" t="s">
        <v>134</v>
      </c>
      <c r="I39" s="37"/>
      <c r="J39" s="261"/>
      <c r="K39" s="238" t="s">
        <v>102</v>
      </c>
      <c r="L39" s="154" t="s">
        <v>942</v>
      </c>
      <c r="M39" s="24" t="s">
        <v>71</v>
      </c>
      <c r="N39" s="24" t="s">
        <v>1113</v>
      </c>
      <c r="O39" s="24" t="s">
        <v>25</v>
      </c>
      <c r="P39" s="39" t="s">
        <v>480</v>
      </c>
      <c r="Q39" s="37" t="s">
        <v>134</v>
      </c>
    </row>
    <row r="40" spans="2:17" x14ac:dyDescent="0.35">
      <c r="B40" s="238" t="s">
        <v>102</v>
      </c>
      <c r="C40" s="154" t="s">
        <v>1049</v>
      </c>
      <c r="D40" s="24" t="s">
        <v>548</v>
      </c>
      <c r="E40" s="24" t="s">
        <v>1117</v>
      </c>
      <c r="F40" s="24" t="s">
        <v>96</v>
      </c>
      <c r="G40" s="39" t="s">
        <v>97</v>
      </c>
      <c r="H40" s="37" t="s">
        <v>134</v>
      </c>
      <c r="I40" s="37"/>
      <c r="J40" s="261"/>
      <c r="K40" s="238" t="s">
        <v>102</v>
      </c>
      <c r="L40" s="154" t="s">
        <v>943</v>
      </c>
      <c r="M40" s="24" t="s">
        <v>71</v>
      </c>
      <c r="N40" s="24" t="s">
        <v>1113</v>
      </c>
      <c r="O40" s="24" t="s">
        <v>25</v>
      </c>
      <c r="P40" s="39" t="s">
        <v>480</v>
      </c>
      <c r="Q40" s="37" t="s">
        <v>134</v>
      </c>
    </row>
    <row r="41" spans="2:17" x14ac:dyDescent="0.35">
      <c r="B41" s="238" t="s">
        <v>102</v>
      </c>
      <c r="C41" s="154" t="s">
        <v>1050</v>
      </c>
      <c r="D41" s="24" t="s">
        <v>548</v>
      </c>
      <c r="E41" s="24" t="s">
        <v>1117</v>
      </c>
      <c r="F41" s="24" t="s">
        <v>96</v>
      </c>
      <c r="G41" s="39" t="s">
        <v>97</v>
      </c>
      <c r="H41" s="37" t="s">
        <v>134</v>
      </c>
      <c r="I41" s="37"/>
      <c r="J41" s="261"/>
      <c r="K41" s="238" t="s">
        <v>102</v>
      </c>
      <c r="L41" s="154" t="s">
        <v>944</v>
      </c>
      <c r="M41" s="24" t="s">
        <v>71</v>
      </c>
      <c r="N41" s="24" t="s">
        <v>1113</v>
      </c>
      <c r="O41" s="24" t="s">
        <v>25</v>
      </c>
      <c r="P41" s="39" t="s">
        <v>480</v>
      </c>
      <c r="Q41" s="37" t="s">
        <v>134</v>
      </c>
    </row>
    <row r="42" spans="2:17" x14ac:dyDescent="0.35">
      <c r="B42" s="238" t="s">
        <v>102</v>
      </c>
      <c r="C42" s="154" t="s">
        <v>1051</v>
      </c>
      <c r="D42" s="24" t="s">
        <v>548</v>
      </c>
      <c r="E42" s="24" t="s">
        <v>1117</v>
      </c>
      <c r="F42" s="24" t="s">
        <v>96</v>
      </c>
      <c r="G42" s="39" t="s">
        <v>97</v>
      </c>
      <c r="H42" s="37" t="s">
        <v>134</v>
      </c>
      <c r="I42" s="37"/>
      <c r="J42" s="261"/>
      <c r="K42" s="238" t="s">
        <v>102</v>
      </c>
      <c r="L42" s="154" t="s">
        <v>945</v>
      </c>
      <c r="M42" s="24" t="s">
        <v>71</v>
      </c>
      <c r="N42" s="24" t="s">
        <v>1113</v>
      </c>
      <c r="O42" s="24" t="s">
        <v>25</v>
      </c>
      <c r="P42" s="39" t="s">
        <v>480</v>
      </c>
      <c r="Q42" s="37" t="s">
        <v>134</v>
      </c>
    </row>
    <row r="43" spans="2:17" x14ac:dyDescent="0.35">
      <c r="B43" s="238" t="s">
        <v>102</v>
      </c>
      <c r="C43" s="154" t="s">
        <v>553</v>
      </c>
      <c r="D43" s="24" t="s">
        <v>548</v>
      </c>
      <c r="E43" s="24" t="s">
        <v>1147</v>
      </c>
      <c r="F43" s="24" t="s">
        <v>96</v>
      </c>
      <c r="G43" s="39" t="s">
        <v>97</v>
      </c>
      <c r="H43" s="37" t="s">
        <v>134</v>
      </c>
      <c r="I43" s="37"/>
      <c r="J43" s="261"/>
      <c r="K43" s="238" t="s">
        <v>102</v>
      </c>
      <c r="L43" s="154" t="s">
        <v>946</v>
      </c>
      <c r="M43" s="24" t="s">
        <v>71</v>
      </c>
      <c r="N43" s="24" t="s">
        <v>1113</v>
      </c>
      <c r="O43" s="24" t="s">
        <v>25</v>
      </c>
      <c r="P43" s="39" t="s">
        <v>480</v>
      </c>
      <c r="Q43" s="37" t="s">
        <v>134</v>
      </c>
    </row>
    <row r="44" spans="2:17" x14ac:dyDescent="0.35">
      <c r="B44" s="238" t="s">
        <v>102</v>
      </c>
      <c r="C44" s="154" t="s">
        <v>554</v>
      </c>
      <c r="D44" s="24" t="s">
        <v>548</v>
      </c>
      <c r="E44" s="24" t="s">
        <v>1147</v>
      </c>
      <c r="F44" s="24" t="s">
        <v>96</v>
      </c>
      <c r="G44" s="39" t="s">
        <v>97</v>
      </c>
      <c r="H44" s="37" t="s">
        <v>134</v>
      </c>
      <c r="I44" s="37"/>
      <c r="J44" s="261"/>
      <c r="K44" s="238" t="s">
        <v>102</v>
      </c>
      <c r="L44" s="154" t="s">
        <v>547</v>
      </c>
      <c r="M44" s="24" t="s">
        <v>548</v>
      </c>
      <c r="N44" s="24" t="s">
        <v>1147</v>
      </c>
      <c r="O44" s="24" t="s">
        <v>96</v>
      </c>
      <c r="P44" s="39" t="s">
        <v>480</v>
      </c>
      <c r="Q44" s="37" t="s">
        <v>134</v>
      </c>
    </row>
    <row r="45" spans="2:17" x14ac:dyDescent="0.35">
      <c r="B45" s="238" t="s">
        <v>102</v>
      </c>
      <c r="C45" s="154" t="s">
        <v>555</v>
      </c>
      <c r="D45" s="24" t="s">
        <v>548</v>
      </c>
      <c r="E45" s="24" t="s">
        <v>1147</v>
      </c>
      <c r="F45" s="24" t="s">
        <v>96</v>
      </c>
      <c r="G45" s="39" t="s">
        <v>97</v>
      </c>
      <c r="H45" s="37" t="s">
        <v>134</v>
      </c>
      <c r="I45" s="37"/>
      <c r="J45" s="261"/>
      <c r="K45" s="238" t="s">
        <v>102</v>
      </c>
      <c r="L45" s="154" t="s">
        <v>549</v>
      </c>
      <c r="M45" s="24" t="s">
        <v>548</v>
      </c>
      <c r="N45" s="24" t="s">
        <v>1147</v>
      </c>
      <c r="O45" s="24" t="s">
        <v>96</v>
      </c>
      <c r="P45" s="39" t="s">
        <v>480</v>
      </c>
      <c r="Q45" s="37" t="s">
        <v>134</v>
      </c>
    </row>
    <row r="46" spans="2:17" x14ac:dyDescent="0.35">
      <c r="B46" s="238" t="s">
        <v>102</v>
      </c>
      <c r="C46" s="154" t="s">
        <v>821</v>
      </c>
      <c r="D46" s="24" t="s">
        <v>134</v>
      </c>
      <c r="E46" s="24" t="s">
        <v>1148</v>
      </c>
      <c r="F46" s="24" t="s">
        <v>12</v>
      </c>
      <c r="G46" s="39" t="s">
        <v>97</v>
      </c>
      <c r="H46" s="37" t="s">
        <v>134</v>
      </c>
      <c r="I46" s="37"/>
      <c r="J46" s="261"/>
      <c r="K46" s="238" t="s">
        <v>102</v>
      </c>
      <c r="L46" s="154" t="s">
        <v>551</v>
      </c>
      <c r="M46" s="24" t="s">
        <v>548</v>
      </c>
      <c r="N46" s="24" t="s">
        <v>1147</v>
      </c>
      <c r="O46" s="24" t="s">
        <v>96</v>
      </c>
      <c r="P46" s="39" t="s">
        <v>480</v>
      </c>
      <c r="Q46" s="37" t="s">
        <v>134</v>
      </c>
    </row>
    <row r="47" spans="2:17" x14ac:dyDescent="0.35">
      <c r="B47" s="238" t="s">
        <v>102</v>
      </c>
      <c r="C47" s="154" t="s">
        <v>822</v>
      </c>
      <c r="D47" s="24" t="s">
        <v>134</v>
      </c>
      <c r="E47" s="24" t="s">
        <v>1148</v>
      </c>
      <c r="F47" s="24" t="s">
        <v>12</v>
      </c>
      <c r="G47" s="39" t="s">
        <v>97</v>
      </c>
      <c r="H47" s="37" t="s">
        <v>134</v>
      </c>
      <c r="I47" s="37"/>
      <c r="J47" s="261"/>
      <c r="K47" s="238" t="s">
        <v>102</v>
      </c>
      <c r="L47" s="154" t="s">
        <v>552</v>
      </c>
      <c r="M47" s="24" t="s">
        <v>548</v>
      </c>
      <c r="N47" s="24" t="s">
        <v>1147</v>
      </c>
      <c r="O47" s="24" t="s">
        <v>96</v>
      </c>
      <c r="P47" s="39" t="s">
        <v>480</v>
      </c>
      <c r="Q47" s="37" t="s">
        <v>134</v>
      </c>
    </row>
    <row r="48" spans="2:17" x14ac:dyDescent="0.35">
      <c r="B48" s="238" t="s">
        <v>102</v>
      </c>
      <c r="C48" s="154" t="s">
        <v>823</v>
      </c>
      <c r="D48" s="24" t="s">
        <v>134</v>
      </c>
      <c r="E48" s="24" t="s">
        <v>1148</v>
      </c>
      <c r="F48" s="24" t="s">
        <v>12</v>
      </c>
      <c r="G48" s="39" t="s">
        <v>97</v>
      </c>
      <c r="H48" s="37" t="s">
        <v>134</v>
      </c>
      <c r="I48" s="37"/>
      <c r="J48" s="261"/>
      <c r="K48" s="238" t="s">
        <v>102</v>
      </c>
      <c r="L48" s="154" t="s">
        <v>586</v>
      </c>
      <c r="M48" s="24" t="s">
        <v>55</v>
      </c>
      <c r="N48" s="24" t="s">
        <v>1115</v>
      </c>
      <c r="O48" s="24" t="s">
        <v>12</v>
      </c>
      <c r="P48" s="39" t="s">
        <v>480</v>
      </c>
      <c r="Q48" s="37" t="s">
        <v>134</v>
      </c>
    </row>
    <row r="49" spans="2:18" x14ac:dyDescent="0.35">
      <c r="B49" s="238" t="s">
        <v>102</v>
      </c>
      <c r="C49" s="154" t="s">
        <v>584</v>
      </c>
      <c r="D49" s="24" t="s">
        <v>55</v>
      </c>
      <c r="E49" s="24" t="s">
        <v>1115</v>
      </c>
      <c r="F49" s="24" t="s">
        <v>12</v>
      </c>
      <c r="G49" s="39" t="s">
        <v>97</v>
      </c>
      <c r="H49" s="37" t="s">
        <v>134</v>
      </c>
      <c r="I49" s="37"/>
      <c r="J49" s="261"/>
      <c r="K49" s="238" t="s">
        <v>102</v>
      </c>
      <c r="L49" s="154" t="s">
        <v>996</v>
      </c>
      <c r="M49" s="24" t="s">
        <v>55</v>
      </c>
      <c r="N49" s="24" t="s">
        <v>217</v>
      </c>
      <c r="O49" s="24" t="s">
        <v>12</v>
      </c>
      <c r="P49" s="39" t="s">
        <v>480</v>
      </c>
      <c r="Q49" s="37" t="s">
        <v>134</v>
      </c>
    </row>
    <row r="50" spans="2:18" x14ac:dyDescent="0.35">
      <c r="B50" s="238" t="s">
        <v>102</v>
      </c>
      <c r="C50" s="154" t="s">
        <v>585</v>
      </c>
      <c r="D50" s="24" t="s">
        <v>55</v>
      </c>
      <c r="E50" s="24" t="s">
        <v>1115</v>
      </c>
      <c r="F50" s="24" t="s">
        <v>12</v>
      </c>
      <c r="G50" s="39" t="s">
        <v>97</v>
      </c>
      <c r="H50" s="37" t="s">
        <v>134</v>
      </c>
      <c r="I50" s="37"/>
      <c r="J50" s="261"/>
      <c r="K50" s="238" t="s">
        <v>102</v>
      </c>
      <c r="L50" s="154" t="s">
        <v>997</v>
      </c>
      <c r="M50" s="24" t="s">
        <v>55</v>
      </c>
      <c r="N50" s="24" t="s">
        <v>217</v>
      </c>
      <c r="O50" s="24" t="s">
        <v>12</v>
      </c>
      <c r="P50" s="39" t="s">
        <v>480</v>
      </c>
      <c r="Q50" s="37" t="s">
        <v>134</v>
      </c>
    </row>
    <row r="51" spans="2:18" x14ac:dyDescent="0.35">
      <c r="B51" s="238" t="s">
        <v>102</v>
      </c>
      <c r="C51" s="154" t="s">
        <v>1077</v>
      </c>
      <c r="D51" s="24" t="s">
        <v>55</v>
      </c>
      <c r="E51" s="24" t="s">
        <v>1110</v>
      </c>
      <c r="F51" s="24" t="s">
        <v>12</v>
      </c>
      <c r="G51" s="39" t="s">
        <v>97</v>
      </c>
      <c r="H51" s="37" t="s">
        <v>134</v>
      </c>
      <c r="I51" s="37"/>
      <c r="J51" s="261"/>
      <c r="K51" s="238" t="s">
        <v>102</v>
      </c>
      <c r="L51" s="154" t="s">
        <v>545</v>
      </c>
      <c r="M51" s="24" t="s">
        <v>55</v>
      </c>
      <c r="N51" s="24" t="s">
        <v>1111</v>
      </c>
      <c r="O51" s="24" t="s">
        <v>12</v>
      </c>
      <c r="P51" s="39" t="s">
        <v>480</v>
      </c>
      <c r="Q51" s="37" t="s">
        <v>134</v>
      </c>
    </row>
    <row r="52" spans="2:18" x14ac:dyDescent="0.35">
      <c r="B52" s="238" t="s">
        <v>102</v>
      </c>
      <c r="C52" s="154" t="s">
        <v>541</v>
      </c>
      <c r="D52" s="24" t="s">
        <v>55</v>
      </c>
      <c r="E52" s="24" t="s">
        <v>1149</v>
      </c>
      <c r="F52" s="24" t="s">
        <v>12</v>
      </c>
      <c r="G52" s="39" t="s">
        <v>97</v>
      </c>
      <c r="H52" s="37" t="s">
        <v>134</v>
      </c>
      <c r="I52" s="37"/>
      <c r="J52" s="261"/>
      <c r="K52" s="238" t="s">
        <v>102</v>
      </c>
      <c r="L52" s="154" t="s">
        <v>546</v>
      </c>
      <c r="M52" s="24" t="s">
        <v>55</v>
      </c>
      <c r="N52" s="24" t="s">
        <v>1111</v>
      </c>
      <c r="O52" s="24" t="s">
        <v>12</v>
      </c>
      <c r="P52" s="39" t="s">
        <v>480</v>
      </c>
      <c r="Q52" s="37" t="s">
        <v>134</v>
      </c>
    </row>
    <row r="53" spans="2:18" x14ac:dyDescent="0.35">
      <c r="B53" s="238" t="s">
        <v>102</v>
      </c>
      <c r="C53" s="154" t="s">
        <v>542</v>
      </c>
      <c r="D53" s="24" t="s">
        <v>55</v>
      </c>
      <c r="E53" s="24" t="s">
        <v>1149</v>
      </c>
      <c r="F53" s="24" t="s">
        <v>12</v>
      </c>
      <c r="G53" s="39" t="s">
        <v>97</v>
      </c>
      <c r="H53" s="37" t="s">
        <v>134</v>
      </c>
      <c r="I53" s="37"/>
      <c r="J53" s="261"/>
      <c r="K53" s="238" t="s">
        <v>102</v>
      </c>
      <c r="L53" s="154" t="s">
        <v>576</v>
      </c>
      <c r="M53" s="24" t="s">
        <v>55</v>
      </c>
      <c r="N53" s="24" t="s">
        <v>1150</v>
      </c>
      <c r="O53" s="24" t="s">
        <v>12</v>
      </c>
      <c r="P53" s="39" t="s">
        <v>480</v>
      </c>
      <c r="Q53" s="37" t="s">
        <v>134</v>
      </c>
    </row>
    <row r="54" spans="2:18" x14ac:dyDescent="0.35">
      <c r="B54" s="238" t="s">
        <v>102</v>
      </c>
      <c r="C54" s="154" t="s">
        <v>543</v>
      </c>
      <c r="D54" s="24" t="s">
        <v>55</v>
      </c>
      <c r="E54" s="24" t="s">
        <v>1149</v>
      </c>
      <c r="F54" s="24" t="s">
        <v>12</v>
      </c>
      <c r="G54" s="39" t="s">
        <v>97</v>
      </c>
      <c r="H54" s="37" t="s">
        <v>134</v>
      </c>
      <c r="I54" s="37"/>
      <c r="J54" s="261"/>
      <c r="K54" s="238" t="s">
        <v>102</v>
      </c>
      <c r="L54" s="154" t="s">
        <v>577</v>
      </c>
      <c r="M54" s="24" t="s">
        <v>55</v>
      </c>
      <c r="N54" s="24" t="s">
        <v>1150</v>
      </c>
      <c r="O54" s="24" t="s">
        <v>12</v>
      </c>
      <c r="P54" s="39" t="s">
        <v>480</v>
      </c>
      <c r="Q54" s="37" t="s">
        <v>134</v>
      </c>
    </row>
    <row r="55" spans="2:18" x14ac:dyDescent="0.35">
      <c r="B55" s="238" t="s">
        <v>102</v>
      </c>
      <c r="C55" s="154" t="s">
        <v>544</v>
      </c>
      <c r="D55" s="24" t="s">
        <v>55</v>
      </c>
      <c r="E55" s="24" t="s">
        <v>1149</v>
      </c>
      <c r="F55" s="24" t="s">
        <v>12</v>
      </c>
      <c r="G55" s="39" t="s">
        <v>97</v>
      </c>
      <c r="H55" s="37" t="s">
        <v>134</v>
      </c>
      <c r="I55" s="37"/>
      <c r="J55" s="261"/>
      <c r="K55" s="238" t="s">
        <v>102</v>
      </c>
      <c r="L55" s="154" t="s">
        <v>578</v>
      </c>
      <c r="M55" s="24" t="s">
        <v>55</v>
      </c>
      <c r="N55" s="24" t="s">
        <v>1150</v>
      </c>
      <c r="O55" s="24" t="s">
        <v>12</v>
      </c>
      <c r="P55" s="39" t="s">
        <v>480</v>
      </c>
      <c r="Q55" s="37" t="s">
        <v>134</v>
      </c>
    </row>
    <row r="56" spans="2:18" x14ac:dyDescent="0.35">
      <c r="B56" s="238" t="s">
        <v>102</v>
      </c>
      <c r="C56" s="154" t="s">
        <v>931</v>
      </c>
      <c r="D56" s="24" t="s">
        <v>55</v>
      </c>
      <c r="E56" s="24" t="s">
        <v>217</v>
      </c>
      <c r="F56" s="24" t="s">
        <v>12</v>
      </c>
      <c r="G56" s="39" t="s">
        <v>97</v>
      </c>
      <c r="H56" s="37" t="s">
        <v>134</v>
      </c>
      <c r="I56" s="37"/>
      <c r="J56" s="261"/>
      <c r="K56" s="238" t="s">
        <v>102</v>
      </c>
      <c r="L56" s="154" t="s">
        <v>579</v>
      </c>
      <c r="M56" s="24" t="s">
        <v>55</v>
      </c>
      <c r="N56" s="24" t="s">
        <v>1150</v>
      </c>
      <c r="O56" s="24" t="s">
        <v>12</v>
      </c>
      <c r="P56" s="39" t="s">
        <v>480</v>
      </c>
      <c r="Q56" s="37" t="s">
        <v>134</v>
      </c>
    </row>
    <row r="57" spans="2:18" x14ac:dyDescent="0.35">
      <c r="B57" s="238" t="s">
        <v>102</v>
      </c>
      <c r="C57" s="154" t="s">
        <v>932</v>
      </c>
      <c r="D57" s="24" t="s">
        <v>55</v>
      </c>
      <c r="E57" s="24" t="s">
        <v>217</v>
      </c>
      <c r="F57" s="24" t="s">
        <v>12</v>
      </c>
      <c r="G57" s="39" t="s">
        <v>97</v>
      </c>
      <c r="H57" s="37" t="s">
        <v>134</v>
      </c>
      <c r="I57" s="37"/>
      <c r="J57" s="261"/>
      <c r="K57" s="238" t="s">
        <v>102</v>
      </c>
      <c r="L57" s="154" t="s">
        <v>829</v>
      </c>
      <c r="M57" s="24" t="s">
        <v>55</v>
      </c>
      <c r="N57" s="24" t="s">
        <v>1112</v>
      </c>
      <c r="O57" s="24" t="s">
        <v>12</v>
      </c>
      <c r="P57" s="39" t="s">
        <v>480</v>
      </c>
      <c r="Q57" s="37" t="s">
        <v>134</v>
      </c>
    </row>
    <row r="58" spans="2:18" x14ac:dyDescent="0.35">
      <c r="B58" s="238" t="s">
        <v>102</v>
      </c>
      <c r="C58" s="154" t="s">
        <v>934</v>
      </c>
      <c r="D58" s="24" t="s">
        <v>55</v>
      </c>
      <c r="E58" s="24" t="s">
        <v>217</v>
      </c>
      <c r="F58" s="24" t="s">
        <v>12</v>
      </c>
      <c r="G58" s="39" t="s">
        <v>97</v>
      </c>
      <c r="H58" s="37" t="s">
        <v>134</v>
      </c>
      <c r="I58" s="37"/>
      <c r="J58" s="261"/>
      <c r="K58" s="238" t="s">
        <v>102</v>
      </c>
      <c r="L58" s="154" t="s">
        <v>515</v>
      </c>
      <c r="M58" s="24" t="s">
        <v>55</v>
      </c>
      <c r="N58" s="24" t="s">
        <v>1143</v>
      </c>
      <c r="O58" s="24" t="s">
        <v>12</v>
      </c>
      <c r="P58" s="39" t="s">
        <v>480</v>
      </c>
      <c r="Q58" s="37" t="s">
        <v>134</v>
      </c>
    </row>
    <row r="59" spans="2:18" x14ac:dyDescent="0.35">
      <c r="B59" s="238" t="s">
        <v>102</v>
      </c>
      <c r="C59" s="154" t="s">
        <v>935</v>
      </c>
      <c r="D59" s="24" t="s">
        <v>55</v>
      </c>
      <c r="E59" s="24" t="s">
        <v>217</v>
      </c>
      <c r="F59" s="24" t="s">
        <v>12</v>
      </c>
      <c r="G59" s="39" t="s">
        <v>97</v>
      </c>
      <c r="H59" s="37" t="s">
        <v>134</v>
      </c>
      <c r="I59" s="37"/>
      <c r="J59" s="261"/>
      <c r="K59" s="238" t="s">
        <v>102</v>
      </c>
      <c r="L59" s="154" t="s">
        <v>516</v>
      </c>
      <c r="M59" s="24" t="s">
        <v>55</v>
      </c>
      <c r="N59" s="24" t="s">
        <v>1143</v>
      </c>
      <c r="O59" s="24" t="s">
        <v>12</v>
      </c>
      <c r="P59" s="39" t="s">
        <v>480</v>
      </c>
      <c r="Q59" s="37" t="s">
        <v>134</v>
      </c>
    </row>
    <row r="60" spans="2:18" x14ac:dyDescent="0.35">
      <c r="B60" s="238" t="s">
        <v>102</v>
      </c>
      <c r="C60" s="154" t="s">
        <v>1092</v>
      </c>
      <c r="D60" s="24" t="s">
        <v>55</v>
      </c>
      <c r="E60" s="24" t="s">
        <v>217</v>
      </c>
      <c r="F60" s="24" t="s">
        <v>12</v>
      </c>
      <c r="G60" s="39" t="s">
        <v>97</v>
      </c>
      <c r="H60" s="37" t="s">
        <v>134</v>
      </c>
      <c r="I60" s="37"/>
      <c r="J60" s="261"/>
      <c r="K60" s="238" t="s">
        <v>102</v>
      </c>
      <c r="L60" s="154" t="s">
        <v>517</v>
      </c>
      <c r="M60" s="24" t="s">
        <v>55</v>
      </c>
      <c r="N60" s="24" t="s">
        <v>1143</v>
      </c>
      <c r="O60" s="24" t="s">
        <v>12</v>
      </c>
      <c r="P60" s="39" t="s">
        <v>480</v>
      </c>
      <c r="Q60" s="37" t="s">
        <v>134</v>
      </c>
    </row>
    <row r="61" spans="2:18" x14ac:dyDescent="0.35">
      <c r="B61" s="238" t="s">
        <v>102</v>
      </c>
      <c r="C61" s="154" t="s">
        <v>580</v>
      </c>
      <c r="D61" s="24" t="s">
        <v>55</v>
      </c>
      <c r="E61" s="24" t="s">
        <v>1150</v>
      </c>
      <c r="F61" s="24" t="s">
        <v>12</v>
      </c>
      <c r="G61" s="39" t="s">
        <v>97</v>
      </c>
      <c r="H61" s="37" t="s">
        <v>134</v>
      </c>
      <c r="I61" s="37"/>
      <c r="J61" s="261"/>
      <c r="K61" s="238" t="s">
        <v>102</v>
      </c>
      <c r="L61" s="154" t="s">
        <v>470</v>
      </c>
      <c r="M61" s="24" t="s">
        <v>55</v>
      </c>
      <c r="N61" s="24" t="s">
        <v>1174</v>
      </c>
      <c r="O61" s="24" t="s">
        <v>12</v>
      </c>
      <c r="P61" s="39" t="s">
        <v>480</v>
      </c>
      <c r="Q61" s="37" t="s">
        <v>134</v>
      </c>
    </row>
    <row r="62" spans="2:18" x14ac:dyDescent="0.35">
      <c r="B62" s="238" t="s">
        <v>102</v>
      </c>
      <c r="C62" s="154" t="s">
        <v>581</v>
      </c>
      <c r="D62" s="24" t="s">
        <v>55</v>
      </c>
      <c r="E62" s="24" t="s">
        <v>1150</v>
      </c>
      <c r="F62" s="24" t="s">
        <v>12</v>
      </c>
      <c r="G62" s="39" t="s">
        <v>97</v>
      </c>
      <c r="H62" s="37" t="s">
        <v>134</v>
      </c>
      <c r="I62" s="37"/>
      <c r="J62" s="261"/>
      <c r="K62" s="238"/>
      <c r="L62" s="154" t="s">
        <v>1193</v>
      </c>
      <c r="M62" s="24" t="s">
        <v>55</v>
      </c>
      <c r="N62" s="24" t="s">
        <v>1194</v>
      </c>
      <c r="O62" s="24" t="s">
        <v>12</v>
      </c>
      <c r="P62" s="39" t="s">
        <v>480</v>
      </c>
      <c r="Q62" s="37" t="s">
        <v>134</v>
      </c>
      <c r="R62" s="48" t="s">
        <v>102</v>
      </c>
    </row>
    <row r="63" spans="2:18" x14ac:dyDescent="0.35">
      <c r="B63" s="238" t="s">
        <v>102</v>
      </c>
      <c r="C63" s="154" t="s">
        <v>582</v>
      </c>
      <c r="D63" s="24" t="s">
        <v>55</v>
      </c>
      <c r="E63" s="24" t="s">
        <v>1150</v>
      </c>
      <c r="F63" s="24" t="s">
        <v>12</v>
      </c>
      <c r="G63" s="39" t="s">
        <v>97</v>
      </c>
      <c r="H63" s="37" t="s">
        <v>134</v>
      </c>
      <c r="I63" s="37"/>
      <c r="J63" s="261"/>
      <c r="K63" s="238" t="s">
        <v>102</v>
      </c>
      <c r="L63" s="154" t="s">
        <v>575</v>
      </c>
      <c r="M63" s="24" t="s">
        <v>573</v>
      </c>
      <c r="N63" s="24" t="s">
        <v>1175</v>
      </c>
      <c r="O63" s="24" t="s">
        <v>134</v>
      </c>
      <c r="P63" s="39" t="s">
        <v>480</v>
      </c>
      <c r="Q63" s="37" t="s">
        <v>134</v>
      </c>
    </row>
    <row r="64" spans="2:18" x14ac:dyDescent="0.35">
      <c r="B64" s="238" t="s">
        <v>102</v>
      </c>
      <c r="C64" s="154" t="s">
        <v>828</v>
      </c>
      <c r="D64" s="24" t="s">
        <v>55</v>
      </c>
      <c r="E64" s="24" t="s">
        <v>1112</v>
      </c>
      <c r="F64" s="24" t="s">
        <v>12</v>
      </c>
      <c r="G64" s="39" t="s">
        <v>97</v>
      </c>
      <c r="H64" s="37" t="s">
        <v>134</v>
      </c>
      <c r="I64" s="37"/>
      <c r="J64" s="261"/>
      <c r="K64" s="238" t="s">
        <v>102</v>
      </c>
      <c r="L64" s="154" t="s">
        <v>574</v>
      </c>
      <c r="M64" s="24" t="s">
        <v>573</v>
      </c>
      <c r="N64" s="24" t="s">
        <v>1175</v>
      </c>
      <c r="O64" s="24" t="s">
        <v>134</v>
      </c>
      <c r="P64" s="39" t="s">
        <v>480</v>
      </c>
      <c r="Q64" s="37" t="s">
        <v>134</v>
      </c>
    </row>
    <row r="65" spans="2:17" x14ac:dyDescent="0.35">
      <c r="B65" s="238" t="s">
        <v>102</v>
      </c>
      <c r="C65" s="154" t="s">
        <v>519</v>
      </c>
      <c r="D65" s="24" t="s">
        <v>55</v>
      </c>
      <c r="E65" s="24" t="s">
        <v>1143</v>
      </c>
      <c r="F65" s="24" t="s">
        <v>12</v>
      </c>
      <c r="G65" s="39" t="s">
        <v>97</v>
      </c>
      <c r="H65" s="37" t="s">
        <v>134</v>
      </c>
      <c r="I65" s="37"/>
      <c r="J65" s="261"/>
      <c r="K65" s="238" t="s">
        <v>102</v>
      </c>
      <c r="L65" s="154" t="s">
        <v>1140</v>
      </c>
      <c r="M65" s="24" t="s">
        <v>602</v>
      </c>
      <c r="N65" s="24" t="s">
        <v>1151</v>
      </c>
      <c r="O65" s="24" t="s">
        <v>39</v>
      </c>
      <c r="P65" s="39" t="s">
        <v>480</v>
      </c>
      <c r="Q65" s="37" t="s">
        <v>134</v>
      </c>
    </row>
    <row r="66" spans="2:17" x14ac:dyDescent="0.35">
      <c r="B66" s="238" t="s">
        <v>102</v>
      </c>
      <c r="C66" s="154" t="s">
        <v>520</v>
      </c>
      <c r="D66" s="24" t="s">
        <v>55</v>
      </c>
      <c r="E66" s="24" t="s">
        <v>1143</v>
      </c>
      <c r="F66" s="24" t="s">
        <v>12</v>
      </c>
      <c r="G66" s="39" t="s">
        <v>97</v>
      </c>
      <c r="H66" s="37" t="s">
        <v>134</v>
      </c>
      <c r="I66" s="37"/>
      <c r="J66" s="261"/>
      <c r="K66" s="238" t="s">
        <v>102</v>
      </c>
      <c r="L66" s="154" t="s">
        <v>1141</v>
      </c>
      <c r="M66" s="24" t="s">
        <v>602</v>
      </c>
      <c r="N66" s="24" t="s">
        <v>1151</v>
      </c>
      <c r="O66" s="24" t="s">
        <v>39</v>
      </c>
      <c r="P66" s="39" t="s">
        <v>480</v>
      </c>
      <c r="Q66" s="37" t="s">
        <v>134</v>
      </c>
    </row>
    <row r="67" spans="2:17" x14ac:dyDescent="0.35">
      <c r="B67" s="238" t="s">
        <v>102</v>
      </c>
      <c r="C67" s="154" t="s">
        <v>861</v>
      </c>
      <c r="D67" s="24" t="s">
        <v>862</v>
      </c>
      <c r="E67" s="24" t="s">
        <v>1118</v>
      </c>
      <c r="F67" s="24" t="s">
        <v>160</v>
      </c>
      <c r="G67" s="39" t="s">
        <v>97</v>
      </c>
      <c r="H67" s="37" t="s">
        <v>134</v>
      </c>
      <c r="I67" s="37"/>
      <c r="J67" s="261"/>
      <c r="K67" s="238" t="s">
        <v>102</v>
      </c>
      <c r="L67" s="154" t="s">
        <v>1124</v>
      </c>
      <c r="M67" s="24" t="s">
        <v>602</v>
      </c>
      <c r="N67" s="24" t="s">
        <v>1151</v>
      </c>
      <c r="O67" s="24" t="s">
        <v>39</v>
      </c>
      <c r="P67" s="39" t="s">
        <v>480</v>
      </c>
      <c r="Q67" s="37" t="s">
        <v>134</v>
      </c>
    </row>
    <row r="68" spans="2:17" x14ac:dyDescent="0.35">
      <c r="B68" s="238" t="s">
        <v>102</v>
      </c>
      <c r="C68" s="154" t="s">
        <v>863</v>
      </c>
      <c r="D68" s="24" t="s">
        <v>862</v>
      </c>
      <c r="E68" s="24" t="s">
        <v>1118</v>
      </c>
      <c r="F68" s="24" t="s">
        <v>160</v>
      </c>
      <c r="G68" s="39" t="s">
        <v>97</v>
      </c>
      <c r="H68" s="37" t="s">
        <v>134</v>
      </c>
      <c r="I68" s="37"/>
      <c r="J68" s="261"/>
      <c r="K68" s="238" t="s">
        <v>102</v>
      </c>
      <c r="L68" s="154" t="s">
        <v>1142</v>
      </c>
      <c r="M68" s="24" t="s">
        <v>602</v>
      </c>
      <c r="N68" s="24" t="s">
        <v>1151</v>
      </c>
      <c r="O68" s="24" t="s">
        <v>39</v>
      </c>
      <c r="P68" s="39" t="s">
        <v>480</v>
      </c>
      <c r="Q68" s="37" t="s">
        <v>134</v>
      </c>
    </row>
    <row r="69" spans="2:17" x14ac:dyDescent="0.35">
      <c r="B69" s="238" t="s">
        <v>102</v>
      </c>
      <c r="C69" s="154" t="s">
        <v>1133</v>
      </c>
      <c r="D69" s="24" t="s">
        <v>602</v>
      </c>
      <c r="E69" s="24" t="s">
        <v>1151</v>
      </c>
      <c r="F69" s="24" t="s">
        <v>39</v>
      </c>
      <c r="G69" s="39" t="s">
        <v>97</v>
      </c>
      <c r="H69" s="37" t="s">
        <v>134</v>
      </c>
      <c r="I69" s="37"/>
      <c r="J69" s="261"/>
      <c r="K69" s="238" t="s">
        <v>102</v>
      </c>
      <c r="L69" s="154" t="s">
        <v>683</v>
      </c>
      <c r="M69" s="24" t="s">
        <v>602</v>
      </c>
      <c r="N69" s="24" t="s">
        <v>1180</v>
      </c>
      <c r="O69" s="24" t="s">
        <v>39</v>
      </c>
      <c r="P69" s="39" t="s">
        <v>480</v>
      </c>
      <c r="Q69" s="37" t="s">
        <v>134</v>
      </c>
    </row>
    <row r="70" spans="2:17" x14ac:dyDescent="0.35">
      <c r="B70" s="238" t="s">
        <v>102</v>
      </c>
      <c r="C70" s="154" t="s">
        <v>1135</v>
      </c>
      <c r="D70" s="24" t="s">
        <v>602</v>
      </c>
      <c r="E70" s="24" t="s">
        <v>1151</v>
      </c>
      <c r="F70" s="24" t="s">
        <v>39</v>
      </c>
      <c r="G70" s="39" t="s">
        <v>97</v>
      </c>
      <c r="H70" s="37" t="s">
        <v>134</v>
      </c>
      <c r="I70" s="37"/>
      <c r="J70" s="261"/>
      <c r="K70" s="238" t="s">
        <v>102</v>
      </c>
      <c r="L70" s="154" t="s">
        <v>685</v>
      </c>
      <c r="M70" s="24" t="s">
        <v>602</v>
      </c>
      <c r="N70" s="24" t="s">
        <v>1180</v>
      </c>
      <c r="O70" s="24" t="s">
        <v>39</v>
      </c>
      <c r="P70" s="39" t="s">
        <v>480</v>
      </c>
      <c r="Q70" s="37" t="s">
        <v>134</v>
      </c>
    </row>
    <row r="71" spans="2:17" x14ac:dyDescent="0.35">
      <c r="B71" s="238" t="s">
        <v>102</v>
      </c>
      <c r="C71" s="154" t="s">
        <v>1120</v>
      </c>
      <c r="D71" s="24" t="s">
        <v>602</v>
      </c>
      <c r="E71" s="24" t="s">
        <v>1151</v>
      </c>
      <c r="F71" s="24" t="s">
        <v>39</v>
      </c>
      <c r="G71" s="39" t="s">
        <v>97</v>
      </c>
      <c r="H71" s="37" t="s">
        <v>134</v>
      </c>
      <c r="I71" s="37"/>
      <c r="J71" s="261"/>
      <c r="K71" s="238" t="s">
        <v>102</v>
      </c>
      <c r="L71" s="154" t="s">
        <v>686</v>
      </c>
      <c r="M71" s="24" t="s">
        <v>602</v>
      </c>
      <c r="N71" s="24" t="s">
        <v>1180</v>
      </c>
      <c r="O71" s="24" t="s">
        <v>39</v>
      </c>
      <c r="P71" s="39" t="s">
        <v>480</v>
      </c>
      <c r="Q71" s="37" t="s">
        <v>134</v>
      </c>
    </row>
    <row r="72" spans="2:17" x14ac:dyDescent="0.35">
      <c r="B72" s="238" t="s">
        <v>102</v>
      </c>
      <c r="C72" s="154" t="s">
        <v>1136</v>
      </c>
      <c r="D72" s="24" t="s">
        <v>602</v>
      </c>
      <c r="E72" s="24" t="s">
        <v>1151</v>
      </c>
      <c r="F72" s="24" t="s">
        <v>39</v>
      </c>
      <c r="G72" s="39" t="s">
        <v>97</v>
      </c>
      <c r="H72" s="37" t="s">
        <v>134</v>
      </c>
      <c r="I72" s="37"/>
      <c r="J72" s="261"/>
      <c r="K72" s="238" t="s">
        <v>102</v>
      </c>
      <c r="L72" s="154" t="s">
        <v>687</v>
      </c>
      <c r="M72" s="24" t="s">
        <v>602</v>
      </c>
      <c r="N72" s="24" t="s">
        <v>1180</v>
      </c>
      <c r="O72" s="24" t="s">
        <v>39</v>
      </c>
      <c r="P72" s="39" t="s">
        <v>480</v>
      </c>
      <c r="Q72" s="37" t="s">
        <v>134</v>
      </c>
    </row>
    <row r="73" spans="2:17" x14ac:dyDescent="0.35">
      <c r="B73" s="238" t="s">
        <v>102</v>
      </c>
      <c r="C73" s="154" t="s">
        <v>1138</v>
      </c>
      <c r="D73" s="24" t="s">
        <v>602</v>
      </c>
      <c r="E73" s="24" t="s">
        <v>1151</v>
      </c>
      <c r="F73" s="24" t="s">
        <v>39</v>
      </c>
      <c r="G73" s="39" t="s">
        <v>97</v>
      </c>
      <c r="H73" s="37" t="s">
        <v>134</v>
      </c>
      <c r="I73" s="37"/>
      <c r="J73" s="261"/>
      <c r="K73" s="238" t="s">
        <v>102</v>
      </c>
      <c r="L73" s="154" t="s">
        <v>688</v>
      </c>
      <c r="M73" s="24" t="s">
        <v>602</v>
      </c>
      <c r="N73" s="24" t="s">
        <v>1180</v>
      </c>
      <c r="O73" s="24" t="s">
        <v>39</v>
      </c>
      <c r="P73" s="39" t="s">
        <v>480</v>
      </c>
      <c r="Q73" s="37" t="s">
        <v>134</v>
      </c>
    </row>
    <row r="74" spans="2:17" x14ac:dyDescent="0.35">
      <c r="B74" s="238" t="s">
        <v>102</v>
      </c>
      <c r="C74" s="154" t="s">
        <v>1139</v>
      </c>
      <c r="D74" s="24" t="s">
        <v>602</v>
      </c>
      <c r="E74" s="24" t="s">
        <v>1151</v>
      </c>
      <c r="F74" s="24" t="s">
        <v>39</v>
      </c>
      <c r="G74" s="39" t="s">
        <v>97</v>
      </c>
      <c r="H74" s="37" t="s">
        <v>134</v>
      </c>
      <c r="I74" s="37"/>
      <c r="J74" s="261"/>
      <c r="K74" s="238" t="s">
        <v>102</v>
      </c>
      <c r="L74" s="154" t="s">
        <v>689</v>
      </c>
      <c r="M74" s="24" t="s">
        <v>602</v>
      </c>
      <c r="N74" s="24" t="s">
        <v>1180</v>
      </c>
      <c r="O74" s="24" t="s">
        <v>39</v>
      </c>
      <c r="P74" s="39" t="s">
        <v>480</v>
      </c>
      <c r="Q74" s="37" t="s">
        <v>134</v>
      </c>
    </row>
    <row r="75" spans="2:17" x14ac:dyDescent="0.35">
      <c r="B75" s="238" t="s">
        <v>102</v>
      </c>
      <c r="C75" s="154" t="s">
        <v>690</v>
      </c>
      <c r="D75" s="24" t="s">
        <v>602</v>
      </c>
      <c r="E75" s="24" t="s">
        <v>1116</v>
      </c>
      <c r="F75" s="24" t="s">
        <v>39</v>
      </c>
      <c r="G75" s="39" t="s">
        <v>97</v>
      </c>
      <c r="H75" s="37" t="s">
        <v>134</v>
      </c>
      <c r="I75" s="37"/>
      <c r="J75" s="261"/>
      <c r="K75" s="238" t="s">
        <v>102</v>
      </c>
      <c r="L75" s="154" t="s">
        <v>603</v>
      </c>
      <c r="M75" s="24" t="s">
        <v>602</v>
      </c>
      <c r="N75" s="24" t="s">
        <v>1152</v>
      </c>
      <c r="O75" s="24" t="s">
        <v>39</v>
      </c>
      <c r="P75" s="39" t="s">
        <v>480</v>
      </c>
      <c r="Q75" s="37" t="s">
        <v>134</v>
      </c>
    </row>
    <row r="76" spans="2:17" x14ac:dyDescent="0.35">
      <c r="B76" s="238" t="s">
        <v>102</v>
      </c>
      <c r="C76" s="154" t="s">
        <v>691</v>
      </c>
      <c r="D76" s="24" t="s">
        <v>602</v>
      </c>
      <c r="E76" s="24" t="s">
        <v>1116</v>
      </c>
      <c r="F76" s="24" t="s">
        <v>39</v>
      </c>
      <c r="G76" s="39" t="s">
        <v>97</v>
      </c>
      <c r="H76" s="37" t="s">
        <v>134</v>
      </c>
      <c r="I76" s="37"/>
      <c r="J76" s="261"/>
      <c r="K76" s="238" t="s">
        <v>102</v>
      </c>
      <c r="L76" s="154" t="s">
        <v>604</v>
      </c>
      <c r="M76" s="24" t="s">
        <v>602</v>
      </c>
      <c r="N76" s="24" t="s">
        <v>1152</v>
      </c>
      <c r="O76" s="24" t="s">
        <v>39</v>
      </c>
      <c r="P76" s="39" t="s">
        <v>480</v>
      </c>
      <c r="Q76" s="37" t="s">
        <v>134</v>
      </c>
    </row>
    <row r="77" spans="2:17" x14ac:dyDescent="0.35">
      <c r="B77" s="238" t="s">
        <v>102</v>
      </c>
      <c r="C77" s="154" t="s">
        <v>692</v>
      </c>
      <c r="D77" s="24" t="s">
        <v>602</v>
      </c>
      <c r="E77" s="24" t="s">
        <v>1116</v>
      </c>
      <c r="F77" s="24" t="s">
        <v>39</v>
      </c>
      <c r="G77" s="39" t="s">
        <v>97</v>
      </c>
      <c r="H77" s="37" t="s">
        <v>134</v>
      </c>
      <c r="I77" s="37"/>
      <c r="J77" s="261"/>
      <c r="K77" s="238" t="s">
        <v>102</v>
      </c>
      <c r="L77" s="154" t="s">
        <v>605</v>
      </c>
      <c r="M77" s="24" t="s">
        <v>602</v>
      </c>
      <c r="N77" s="24" t="s">
        <v>1152</v>
      </c>
      <c r="O77" s="24" t="s">
        <v>39</v>
      </c>
      <c r="P77" s="39" t="s">
        <v>480</v>
      </c>
      <c r="Q77" s="37" t="s">
        <v>134</v>
      </c>
    </row>
    <row r="78" spans="2:17" x14ac:dyDescent="0.35">
      <c r="B78" s="238" t="s">
        <v>102</v>
      </c>
      <c r="C78" s="154" t="s">
        <v>693</v>
      </c>
      <c r="D78" s="24" t="s">
        <v>602</v>
      </c>
      <c r="E78" s="24" t="s">
        <v>1116</v>
      </c>
      <c r="F78" s="24" t="s">
        <v>39</v>
      </c>
      <c r="G78" s="39" t="s">
        <v>97</v>
      </c>
      <c r="H78" s="37" t="s">
        <v>134</v>
      </c>
      <c r="I78" s="37"/>
      <c r="J78" s="261"/>
      <c r="K78" s="238" t="s">
        <v>102</v>
      </c>
      <c r="L78" s="154" t="s">
        <v>593</v>
      </c>
      <c r="M78" s="24" t="s">
        <v>524</v>
      </c>
      <c r="N78" s="24" t="s">
        <v>1153</v>
      </c>
      <c r="O78" s="24" t="s">
        <v>27</v>
      </c>
      <c r="P78" s="39" t="s">
        <v>480</v>
      </c>
      <c r="Q78" s="37" t="s">
        <v>134</v>
      </c>
    </row>
    <row r="79" spans="2:17" x14ac:dyDescent="0.35">
      <c r="B79" s="238" t="s">
        <v>102</v>
      </c>
      <c r="C79" s="154" t="s">
        <v>606</v>
      </c>
      <c r="D79" s="24" t="s">
        <v>602</v>
      </c>
      <c r="E79" s="24" t="s">
        <v>1152</v>
      </c>
      <c r="F79" s="24" t="s">
        <v>39</v>
      </c>
      <c r="G79" s="39" t="s">
        <v>97</v>
      </c>
      <c r="H79" s="37" t="s">
        <v>134</v>
      </c>
      <c r="I79" s="37"/>
      <c r="J79" s="261"/>
      <c r="K79" s="238" t="s">
        <v>102</v>
      </c>
      <c r="L79" s="154" t="s">
        <v>594</v>
      </c>
      <c r="M79" s="24" t="s">
        <v>524</v>
      </c>
      <c r="N79" s="24" t="s">
        <v>1153</v>
      </c>
      <c r="O79" s="24" t="s">
        <v>27</v>
      </c>
      <c r="P79" s="39" t="s">
        <v>480</v>
      </c>
      <c r="Q79" s="37" t="s">
        <v>134</v>
      </c>
    </row>
    <row r="80" spans="2:17" x14ac:dyDescent="0.35">
      <c r="B80" s="238" t="s">
        <v>102</v>
      </c>
      <c r="C80" s="154" t="s">
        <v>607</v>
      </c>
      <c r="D80" s="24" t="s">
        <v>602</v>
      </c>
      <c r="E80" s="24" t="s">
        <v>1152</v>
      </c>
      <c r="F80" s="24" t="s">
        <v>39</v>
      </c>
      <c r="G80" s="39" t="s">
        <v>97</v>
      </c>
      <c r="H80" s="37" t="s">
        <v>134</v>
      </c>
      <c r="I80" s="37"/>
      <c r="J80" s="261"/>
      <c r="K80" s="238" t="s">
        <v>102</v>
      </c>
      <c r="L80" s="154" t="s">
        <v>595</v>
      </c>
      <c r="M80" s="24" t="s">
        <v>524</v>
      </c>
      <c r="N80" s="24" t="s">
        <v>1153</v>
      </c>
      <c r="O80" s="24" t="s">
        <v>27</v>
      </c>
      <c r="P80" s="39" t="s">
        <v>480</v>
      </c>
      <c r="Q80" s="37" t="s">
        <v>134</v>
      </c>
    </row>
    <row r="81" spans="2:17" x14ac:dyDescent="0.35">
      <c r="B81" s="238" t="s">
        <v>102</v>
      </c>
      <c r="C81" s="154" t="s">
        <v>608</v>
      </c>
      <c r="D81" s="24" t="s">
        <v>602</v>
      </c>
      <c r="E81" s="24" t="s">
        <v>1152</v>
      </c>
      <c r="F81" s="24" t="s">
        <v>39</v>
      </c>
      <c r="G81" s="39" t="s">
        <v>97</v>
      </c>
      <c r="H81" s="37" t="s">
        <v>134</v>
      </c>
      <c r="I81" s="37"/>
      <c r="J81" s="261"/>
      <c r="K81" s="238" t="s">
        <v>102</v>
      </c>
      <c r="L81" s="154" t="s">
        <v>525</v>
      </c>
      <c r="M81" s="24" t="s">
        <v>524</v>
      </c>
      <c r="N81" s="24" t="s">
        <v>1154</v>
      </c>
      <c r="O81" s="24" t="s">
        <v>27</v>
      </c>
      <c r="P81" s="39" t="s">
        <v>480</v>
      </c>
      <c r="Q81" s="37" t="s">
        <v>134</v>
      </c>
    </row>
    <row r="82" spans="2:17" x14ac:dyDescent="0.35">
      <c r="B82" s="238" t="s">
        <v>102</v>
      </c>
      <c r="C82" s="154" t="s">
        <v>596</v>
      </c>
      <c r="D82" s="24" t="s">
        <v>524</v>
      </c>
      <c r="E82" s="24" t="s">
        <v>1153</v>
      </c>
      <c r="F82" s="24" t="s">
        <v>27</v>
      </c>
      <c r="G82" s="39" t="s">
        <v>97</v>
      </c>
      <c r="H82" s="37" t="s">
        <v>134</v>
      </c>
      <c r="I82" s="37"/>
      <c r="J82" s="261"/>
      <c r="K82" s="238" t="s">
        <v>102</v>
      </c>
      <c r="L82" s="154" t="s">
        <v>526</v>
      </c>
      <c r="M82" s="24" t="s">
        <v>524</v>
      </c>
      <c r="N82" s="24" t="s">
        <v>1154</v>
      </c>
      <c r="O82" s="24" t="s">
        <v>27</v>
      </c>
      <c r="P82" s="39" t="s">
        <v>480</v>
      </c>
      <c r="Q82" s="37" t="s">
        <v>134</v>
      </c>
    </row>
    <row r="83" spans="2:17" x14ac:dyDescent="0.35">
      <c r="B83" s="238" t="s">
        <v>102</v>
      </c>
      <c r="C83" s="154" t="s">
        <v>597</v>
      </c>
      <c r="D83" s="24" t="s">
        <v>524</v>
      </c>
      <c r="E83" s="24" t="s">
        <v>1153</v>
      </c>
      <c r="F83" s="24" t="s">
        <v>27</v>
      </c>
      <c r="G83" s="39" t="s">
        <v>97</v>
      </c>
      <c r="H83" s="37" t="s">
        <v>134</v>
      </c>
      <c r="I83" s="37"/>
      <c r="J83" s="261"/>
      <c r="K83" s="238" t="s">
        <v>102</v>
      </c>
      <c r="L83" s="154" t="s">
        <v>527</v>
      </c>
      <c r="M83" s="24" t="s">
        <v>524</v>
      </c>
      <c r="N83" s="24" t="s">
        <v>1154</v>
      </c>
      <c r="O83" s="24" t="s">
        <v>27</v>
      </c>
      <c r="P83" s="39" t="s">
        <v>480</v>
      </c>
      <c r="Q83" s="37" t="s">
        <v>134</v>
      </c>
    </row>
    <row r="84" spans="2:17" x14ac:dyDescent="0.35">
      <c r="B84" s="238" t="s">
        <v>102</v>
      </c>
      <c r="C84" s="154" t="s">
        <v>598</v>
      </c>
      <c r="D84" s="24" t="s">
        <v>524</v>
      </c>
      <c r="E84" s="24" t="s">
        <v>1153</v>
      </c>
      <c r="F84" s="24" t="s">
        <v>27</v>
      </c>
      <c r="G84" s="39" t="s">
        <v>97</v>
      </c>
      <c r="H84" s="37" t="s">
        <v>134</v>
      </c>
      <c r="I84" s="37"/>
      <c r="J84" s="261"/>
      <c r="K84" s="238" t="s">
        <v>102</v>
      </c>
      <c r="L84" s="154" t="s">
        <v>528</v>
      </c>
      <c r="M84" s="24" t="s">
        <v>524</v>
      </c>
      <c r="N84" s="24" t="s">
        <v>1154</v>
      </c>
      <c r="O84" s="24" t="s">
        <v>27</v>
      </c>
      <c r="P84" s="39" t="s">
        <v>480</v>
      </c>
      <c r="Q84" s="37" t="s">
        <v>134</v>
      </c>
    </row>
    <row r="85" spans="2:17" x14ac:dyDescent="0.35">
      <c r="B85" s="238" t="s">
        <v>102</v>
      </c>
      <c r="C85" s="154" t="s">
        <v>670</v>
      </c>
      <c r="D85" s="24" t="s">
        <v>524</v>
      </c>
      <c r="E85" s="24" t="s">
        <v>1153</v>
      </c>
      <c r="F85" s="24" t="s">
        <v>27</v>
      </c>
      <c r="G85" s="39" t="s">
        <v>97</v>
      </c>
      <c r="H85" s="37" t="s">
        <v>134</v>
      </c>
      <c r="I85" s="37"/>
      <c r="J85" s="261"/>
      <c r="K85" s="238" t="s">
        <v>102</v>
      </c>
      <c r="L85" s="154" t="s">
        <v>797</v>
      </c>
      <c r="M85" s="24" t="s">
        <v>573</v>
      </c>
      <c r="N85" s="24" t="s">
        <v>1179</v>
      </c>
      <c r="O85" s="24" t="s">
        <v>42</v>
      </c>
      <c r="P85" s="39" t="s">
        <v>480</v>
      </c>
      <c r="Q85" s="37" t="s">
        <v>134</v>
      </c>
    </row>
    <row r="86" spans="2:17" x14ac:dyDescent="0.35">
      <c r="B86" s="238" t="s">
        <v>102</v>
      </c>
      <c r="C86" s="154" t="s">
        <v>599</v>
      </c>
      <c r="D86" s="24" t="s">
        <v>524</v>
      </c>
      <c r="E86" s="24" t="s">
        <v>1153</v>
      </c>
      <c r="F86" s="24" t="s">
        <v>27</v>
      </c>
      <c r="G86" s="39" t="s">
        <v>97</v>
      </c>
      <c r="H86" s="37" t="s">
        <v>134</v>
      </c>
      <c r="I86" s="37"/>
      <c r="J86" s="261"/>
      <c r="K86" s="238" t="s">
        <v>102</v>
      </c>
      <c r="L86" s="154" t="s">
        <v>798</v>
      </c>
      <c r="M86" s="24" t="s">
        <v>573</v>
      </c>
      <c r="N86" s="24" t="s">
        <v>1179</v>
      </c>
      <c r="O86" s="24" t="s">
        <v>42</v>
      </c>
      <c r="P86" s="39" t="s">
        <v>480</v>
      </c>
      <c r="Q86" s="37" t="s">
        <v>134</v>
      </c>
    </row>
    <row r="87" spans="2:17" x14ac:dyDescent="0.35">
      <c r="B87" s="238" t="s">
        <v>102</v>
      </c>
      <c r="C87" s="154" t="s">
        <v>600</v>
      </c>
      <c r="D87" s="24" t="s">
        <v>524</v>
      </c>
      <c r="E87" s="24" t="s">
        <v>1153</v>
      </c>
      <c r="F87" s="24" t="s">
        <v>27</v>
      </c>
      <c r="G87" s="39" t="s">
        <v>97</v>
      </c>
      <c r="H87" s="37" t="s">
        <v>134</v>
      </c>
      <c r="I87" s="37"/>
      <c r="J87" s="261"/>
      <c r="K87" s="238" t="s">
        <v>102</v>
      </c>
      <c r="L87" s="154" t="s">
        <v>289</v>
      </c>
      <c r="M87" s="24" t="s">
        <v>573</v>
      </c>
      <c r="N87" s="24" t="s">
        <v>1179</v>
      </c>
      <c r="O87" s="24" t="s">
        <v>42</v>
      </c>
      <c r="P87" s="39" t="s">
        <v>480</v>
      </c>
      <c r="Q87" s="37" t="s">
        <v>134</v>
      </c>
    </row>
    <row r="88" spans="2:17" x14ac:dyDescent="0.35">
      <c r="B88" s="238" t="s">
        <v>102</v>
      </c>
      <c r="C88" s="154" t="s">
        <v>601</v>
      </c>
      <c r="D88" s="24" t="s">
        <v>524</v>
      </c>
      <c r="E88" s="24" t="s">
        <v>1153</v>
      </c>
      <c r="F88" s="24" t="s">
        <v>27</v>
      </c>
      <c r="G88" s="39" t="s">
        <v>97</v>
      </c>
      <c r="H88" s="37" t="s">
        <v>134</v>
      </c>
      <c r="I88" s="37"/>
      <c r="J88" s="261"/>
      <c r="K88" s="238" t="s">
        <v>102</v>
      </c>
      <c r="L88" s="154" t="s">
        <v>647</v>
      </c>
      <c r="M88" s="24" t="s">
        <v>78</v>
      </c>
      <c r="N88" s="24" t="s">
        <v>1119</v>
      </c>
      <c r="O88" s="24" t="s">
        <v>15</v>
      </c>
      <c r="P88" s="39" t="s">
        <v>480</v>
      </c>
      <c r="Q88" s="37" t="s">
        <v>134</v>
      </c>
    </row>
    <row r="89" spans="2:17" x14ac:dyDescent="0.35">
      <c r="B89" s="238" t="s">
        <v>102</v>
      </c>
      <c r="C89" s="154" t="s">
        <v>870</v>
      </c>
      <c r="D89" s="24" t="s">
        <v>524</v>
      </c>
      <c r="E89" s="24" t="s">
        <v>1154</v>
      </c>
      <c r="F89" s="24" t="s">
        <v>27</v>
      </c>
      <c r="G89" s="39" t="s">
        <v>97</v>
      </c>
      <c r="H89" s="37" t="s">
        <v>134</v>
      </c>
      <c r="I89" s="37"/>
      <c r="J89" s="261"/>
      <c r="K89" s="238" t="s">
        <v>102</v>
      </c>
      <c r="L89" s="154" t="s">
        <v>648</v>
      </c>
      <c r="M89" s="24" t="s">
        <v>78</v>
      </c>
      <c r="N89" s="24" t="s">
        <v>1119</v>
      </c>
      <c r="O89" s="24" t="s">
        <v>15</v>
      </c>
      <c r="P89" s="39" t="s">
        <v>480</v>
      </c>
      <c r="Q89" s="37" t="s">
        <v>134</v>
      </c>
    </row>
    <row r="90" spans="2:17" x14ac:dyDescent="0.35">
      <c r="B90" s="238" t="s">
        <v>102</v>
      </c>
      <c r="C90" s="154" t="s">
        <v>529</v>
      </c>
      <c r="D90" s="24" t="s">
        <v>524</v>
      </c>
      <c r="E90" s="24" t="s">
        <v>1154</v>
      </c>
      <c r="F90" s="24" t="s">
        <v>27</v>
      </c>
      <c r="G90" s="39" t="s">
        <v>97</v>
      </c>
      <c r="H90" s="37" t="s">
        <v>134</v>
      </c>
      <c r="I90" s="37"/>
      <c r="J90" s="261"/>
      <c r="K90" s="238" t="s">
        <v>102</v>
      </c>
      <c r="L90" s="154" t="s">
        <v>649</v>
      </c>
      <c r="M90" s="24" t="s">
        <v>78</v>
      </c>
      <c r="N90" s="24" t="s">
        <v>1119</v>
      </c>
      <c r="O90" s="24" t="s">
        <v>15</v>
      </c>
      <c r="P90" s="39" t="s">
        <v>480</v>
      </c>
      <c r="Q90" s="37" t="s">
        <v>134</v>
      </c>
    </row>
    <row r="91" spans="2:17" x14ac:dyDescent="0.35">
      <c r="B91" s="238" t="s">
        <v>102</v>
      </c>
      <c r="C91" s="154" t="s">
        <v>530</v>
      </c>
      <c r="D91" s="24" t="s">
        <v>524</v>
      </c>
      <c r="E91" s="24" t="s">
        <v>1154</v>
      </c>
      <c r="F91" s="24" t="s">
        <v>27</v>
      </c>
      <c r="G91" s="39" t="s">
        <v>97</v>
      </c>
      <c r="H91" s="37" t="s">
        <v>134</v>
      </c>
      <c r="I91" s="37"/>
      <c r="J91" s="261"/>
      <c r="K91" s="238" t="s">
        <v>102</v>
      </c>
      <c r="L91" s="154" t="s">
        <v>634</v>
      </c>
      <c r="M91" s="24" t="s">
        <v>79</v>
      </c>
      <c r="N91" s="24" t="s">
        <v>732</v>
      </c>
      <c r="O91" s="24" t="s">
        <v>4</v>
      </c>
      <c r="P91" s="39" t="s">
        <v>480</v>
      </c>
      <c r="Q91" s="37" t="s">
        <v>134</v>
      </c>
    </row>
    <row r="92" spans="2:17" x14ac:dyDescent="0.35">
      <c r="B92" s="238" t="s">
        <v>102</v>
      </c>
      <c r="C92" s="154" t="s">
        <v>531</v>
      </c>
      <c r="D92" s="24" t="s">
        <v>524</v>
      </c>
      <c r="E92" s="24" t="s">
        <v>1154</v>
      </c>
      <c r="F92" s="24" t="s">
        <v>27</v>
      </c>
      <c r="G92" s="39" t="s">
        <v>97</v>
      </c>
      <c r="H92" s="37" t="s">
        <v>134</v>
      </c>
      <c r="I92" s="37"/>
      <c r="J92" s="261"/>
      <c r="K92" s="238" t="s">
        <v>102</v>
      </c>
      <c r="L92" s="154" t="s">
        <v>632</v>
      </c>
      <c r="M92" s="24" t="s">
        <v>79</v>
      </c>
      <c r="N92" s="24" t="s">
        <v>732</v>
      </c>
      <c r="O92" s="24" t="s">
        <v>4</v>
      </c>
      <c r="P92" s="39" t="s">
        <v>480</v>
      </c>
      <c r="Q92" s="37" t="s">
        <v>134</v>
      </c>
    </row>
    <row r="93" spans="2:17" x14ac:dyDescent="0.35">
      <c r="B93" s="238" t="s">
        <v>102</v>
      </c>
      <c r="C93" s="154" t="s">
        <v>533</v>
      </c>
      <c r="D93" s="24" t="s">
        <v>524</v>
      </c>
      <c r="E93" s="24" t="s">
        <v>1154</v>
      </c>
      <c r="F93" s="24" t="s">
        <v>27</v>
      </c>
      <c r="G93" s="39" t="s">
        <v>97</v>
      </c>
      <c r="H93" s="37" t="s">
        <v>134</v>
      </c>
      <c r="I93" s="37"/>
      <c r="J93" s="261"/>
      <c r="K93" s="238" t="s">
        <v>102</v>
      </c>
      <c r="L93" s="154" t="s">
        <v>277</v>
      </c>
      <c r="M93" s="24" t="s">
        <v>79</v>
      </c>
      <c r="N93" s="24" t="s">
        <v>732</v>
      </c>
      <c r="O93" s="24" t="s">
        <v>4</v>
      </c>
      <c r="P93" s="39" t="s">
        <v>480</v>
      </c>
      <c r="Q93" s="37" t="s">
        <v>134</v>
      </c>
    </row>
    <row r="94" spans="2:17" x14ac:dyDescent="0.35">
      <c r="B94" s="238" t="s">
        <v>102</v>
      </c>
      <c r="C94" s="154" t="s">
        <v>650</v>
      </c>
      <c r="D94" s="24" t="s">
        <v>78</v>
      </c>
      <c r="E94" s="24" t="s">
        <v>1119</v>
      </c>
      <c r="F94" s="24" t="s">
        <v>15</v>
      </c>
      <c r="G94" s="39" t="s">
        <v>97</v>
      </c>
      <c r="H94" s="37" t="s">
        <v>134</v>
      </c>
      <c r="I94" s="37"/>
      <c r="J94" s="261"/>
      <c r="K94" s="238" t="s">
        <v>102</v>
      </c>
      <c r="L94" s="154" t="s">
        <v>637</v>
      </c>
      <c r="M94" s="24" t="s">
        <v>79</v>
      </c>
      <c r="N94" s="24" t="s">
        <v>732</v>
      </c>
      <c r="O94" s="24" t="s">
        <v>4</v>
      </c>
      <c r="P94" s="39" t="s">
        <v>480</v>
      </c>
      <c r="Q94" s="37" t="s">
        <v>134</v>
      </c>
    </row>
    <row r="95" spans="2:17" x14ac:dyDescent="0.35">
      <c r="B95" s="238" t="s">
        <v>102</v>
      </c>
      <c r="C95" s="154" t="s">
        <v>651</v>
      </c>
      <c r="D95" s="24" t="s">
        <v>78</v>
      </c>
      <c r="E95" s="24" t="s">
        <v>1119</v>
      </c>
      <c r="F95" s="24" t="s">
        <v>15</v>
      </c>
      <c r="G95" s="39" t="s">
        <v>97</v>
      </c>
      <c r="H95" s="37" t="s">
        <v>134</v>
      </c>
      <c r="I95" s="37"/>
      <c r="J95" s="261"/>
      <c r="K95" s="238" t="s">
        <v>102</v>
      </c>
      <c r="L95" s="154" t="s">
        <v>636</v>
      </c>
      <c r="M95" s="24" t="s">
        <v>79</v>
      </c>
      <c r="N95" s="24" t="s">
        <v>732</v>
      </c>
      <c r="O95" s="24" t="s">
        <v>4</v>
      </c>
      <c r="P95" s="39" t="s">
        <v>480</v>
      </c>
      <c r="Q95" s="37" t="s">
        <v>134</v>
      </c>
    </row>
    <row r="96" spans="2:17" x14ac:dyDescent="0.35">
      <c r="B96" s="238" t="s">
        <v>102</v>
      </c>
      <c r="C96" s="154" t="s">
        <v>652</v>
      </c>
      <c r="D96" s="24" t="s">
        <v>78</v>
      </c>
      <c r="E96" s="24" t="s">
        <v>1119</v>
      </c>
      <c r="F96" s="24" t="s">
        <v>15</v>
      </c>
      <c r="G96" s="39" t="s">
        <v>97</v>
      </c>
      <c r="H96" s="37" t="s">
        <v>134</v>
      </c>
      <c r="I96" s="37"/>
      <c r="J96" s="261"/>
      <c r="K96" s="238" t="s">
        <v>102</v>
      </c>
      <c r="L96" s="154" t="s">
        <v>639</v>
      </c>
      <c r="M96" s="24" t="s">
        <v>79</v>
      </c>
      <c r="N96" s="24" t="s">
        <v>732</v>
      </c>
      <c r="O96" s="24" t="s">
        <v>4</v>
      </c>
      <c r="P96" s="39" t="s">
        <v>480</v>
      </c>
      <c r="Q96" s="37" t="s">
        <v>134</v>
      </c>
    </row>
    <row r="97" spans="1:18" x14ac:dyDescent="0.35">
      <c r="B97" s="238" t="s">
        <v>102</v>
      </c>
      <c r="C97" s="154" t="s">
        <v>646</v>
      </c>
      <c r="D97" s="24" t="s">
        <v>79</v>
      </c>
      <c r="E97" s="24" t="s">
        <v>732</v>
      </c>
      <c r="F97" s="24" t="s">
        <v>4</v>
      </c>
      <c r="G97" s="39" t="s">
        <v>97</v>
      </c>
      <c r="H97" s="37" t="s">
        <v>134</v>
      </c>
      <c r="I97" s="37"/>
      <c r="J97" s="261"/>
      <c r="K97" s="238" t="s">
        <v>102</v>
      </c>
      <c r="L97" s="154" t="s">
        <v>638</v>
      </c>
      <c r="M97" s="24" t="s">
        <v>79</v>
      </c>
      <c r="N97" s="24" t="s">
        <v>732</v>
      </c>
      <c r="O97" s="24" t="s">
        <v>4</v>
      </c>
      <c r="P97" s="39" t="s">
        <v>480</v>
      </c>
      <c r="Q97" s="37" t="s">
        <v>134</v>
      </c>
    </row>
    <row r="98" spans="1:18" x14ac:dyDescent="0.35">
      <c r="B98" s="238" t="s">
        <v>102</v>
      </c>
      <c r="C98" s="154" t="s">
        <v>643</v>
      </c>
      <c r="D98" s="24" t="s">
        <v>79</v>
      </c>
      <c r="E98" s="24" t="s">
        <v>732</v>
      </c>
      <c r="F98" s="24" t="s">
        <v>4</v>
      </c>
      <c r="G98" s="39" t="s">
        <v>97</v>
      </c>
      <c r="H98" s="37" t="s">
        <v>134</v>
      </c>
      <c r="I98" s="37"/>
      <c r="J98" s="261"/>
      <c r="K98" s="238" t="s">
        <v>102</v>
      </c>
      <c r="L98" s="154" t="s">
        <v>633</v>
      </c>
      <c r="M98" s="24" t="s">
        <v>79</v>
      </c>
      <c r="N98" s="24" t="s">
        <v>732</v>
      </c>
      <c r="O98" s="24" t="s">
        <v>4</v>
      </c>
      <c r="P98" s="39" t="s">
        <v>480</v>
      </c>
      <c r="Q98" s="37" t="s">
        <v>134</v>
      </c>
    </row>
    <row r="99" spans="1:18" x14ac:dyDescent="0.35">
      <c r="B99" s="238" t="s">
        <v>102</v>
      </c>
      <c r="C99" s="154" t="s">
        <v>642</v>
      </c>
      <c r="D99" s="24" t="s">
        <v>79</v>
      </c>
      <c r="E99" s="24" t="s">
        <v>732</v>
      </c>
      <c r="F99" s="24" t="s">
        <v>4</v>
      </c>
      <c r="G99" s="39" t="s">
        <v>97</v>
      </c>
      <c r="H99" s="37" t="s">
        <v>134</v>
      </c>
      <c r="I99" s="37"/>
      <c r="J99" s="261"/>
      <c r="K99" s="238" t="s">
        <v>102</v>
      </c>
      <c r="L99" s="154" t="s">
        <v>635</v>
      </c>
      <c r="M99" s="24" t="s">
        <v>79</v>
      </c>
      <c r="N99" s="24" t="s">
        <v>732</v>
      </c>
      <c r="O99" s="24" t="s">
        <v>4</v>
      </c>
      <c r="P99" s="39" t="s">
        <v>480</v>
      </c>
      <c r="Q99" s="37" t="s">
        <v>134</v>
      </c>
    </row>
    <row r="100" spans="1:18" x14ac:dyDescent="0.35">
      <c r="B100" s="238" t="s">
        <v>102</v>
      </c>
      <c r="C100" s="154" t="s">
        <v>644</v>
      </c>
      <c r="D100" s="24" t="s">
        <v>79</v>
      </c>
      <c r="E100" s="24" t="s">
        <v>732</v>
      </c>
      <c r="F100" s="24" t="s">
        <v>4</v>
      </c>
      <c r="G100" s="39" t="s">
        <v>97</v>
      </c>
      <c r="H100" s="37" t="s">
        <v>134</v>
      </c>
      <c r="I100" s="37"/>
      <c r="J100" s="261"/>
      <c r="K100" s="238" t="s">
        <v>102</v>
      </c>
      <c r="L100" s="154" t="s">
        <v>1217</v>
      </c>
      <c r="M100" s="24" t="s">
        <v>1209</v>
      </c>
      <c r="N100" s="24" t="s">
        <v>1224</v>
      </c>
      <c r="O100" s="24" t="s">
        <v>65</v>
      </c>
      <c r="P100" s="39" t="s">
        <v>480</v>
      </c>
      <c r="Q100" s="37" t="s">
        <v>134</v>
      </c>
      <c r="R100" s="214" t="s">
        <v>102</v>
      </c>
    </row>
    <row r="101" spans="1:18" x14ac:dyDescent="0.35">
      <c r="B101" s="238"/>
      <c r="C101" s="154" t="s">
        <v>1207</v>
      </c>
      <c r="D101" s="24" t="s">
        <v>1209</v>
      </c>
      <c r="E101" s="24" t="s">
        <v>1224</v>
      </c>
      <c r="F101" s="24" t="s">
        <v>65</v>
      </c>
      <c r="G101" s="39" t="s">
        <v>97</v>
      </c>
      <c r="H101" s="37" t="s">
        <v>134</v>
      </c>
      <c r="I101" s="37"/>
      <c r="J101" s="261"/>
      <c r="K101" s="238" t="s">
        <v>102</v>
      </c>
      <c r="L101" s="154" t="s">
        <v>1218</v>
      </c>
      <c r="M101" s="24" t="s">
        <v>1209</v>
      </c>
      <c r="N101" s="24" t="s">
        <v>1224</v>
      </c>
      <c r="O101" s="24" t="s">
        <v>65</v>
      </c>
      <c r="P101" s="39" t="s">
        <v>480</v>
      </c>
      <c r="Q101" s="37" t="s">
        <v>134</v>
      </c>
      <c r="R101" s="214" t="s">
        <v>102</v>
      </c>
    </row>
    <row r="102" spans="1:18" x14ac:dyDescent="0.35">
      <c r="B102" s="238"/>
      <c r="C102" s="154" t="s">
        <v>1210</v>
      </c>
      <c r="D102" s="24" t="s">
        <v>1209</v>
      </c>
      <c r="E102" s="24" t="s">
        <v>1224</v>
      </c>
      <c r="F102" s="24" t="s">
        <v>65</v>
      </c>
      <c r="G102" s="39" t="s">
        <v>97</v>
      </c>
      <c r="H102" s="37" t="s">
        <v>134</v>
      </c>
      <c r="I102" s="37"/>
      <c r="J102" s="261"/>
      <c r="K102" s="238" t="s">
        <v>102</v>
      </c>
      <c r="L102" s="154" t="s">
        <v>1219</v>
      </c>
      <c r="M102" s="24" t="s">
        <v>1209</v>
      </c>
      <c r="N102" s="24" t="s">
        <v>1224</v>
      </c>
      <c r="O102" s="24" t="s">
        <v>65</v>
      </c>
      <c r="P102" s="39" t="s">
        <v>480</v>
      </c>
      <c r="Q102" s="37" t="s">
        <v>134</v>
      </c>
      <c r="R102" s="214" t="s">
        <v>102</v>
      </c>
    </row>
    <row r="103" spans="1:18" x14ac:dyDescent="0.35">
      <c r="B103" s="238"/>
      <c r="C103" s="154" t="s">
        <v>1211</v>
      </c>
      <c r="D103" s="24" t="s">
        <v>1209</v>
      </c>
      <c r="E103" s="24" t="s">
        <v>1224</v>
      </c>
      <c r="F103" s="24" t="s">
        <v>65</v>
      </c>
      <c r="G103" s="39" t="s">
        <v>97</v>
      </c>
      <c r="H103" s="37" t="s">
        <v>134</v>
      </c>
      <c r="I103" s="37"/>
      <c r="J103" s="261"/>
      <c r="K103" s="238" t="s">
        <v>102</v>
      </c>
      <c r="L103" s="154" t="s">
        <v>1220</v>
      </c>
      <c r="M103" s="24" t="s">
        <v>1209</v>
      </c>
      <c r="N103" s="24" t="s">
        <v>1224</v>
      </c>
      <c r="O103" s="24" t="s">
        <v>65</v>
      </c>
      <c r="P103" s="39" t="s">
        <v>480</v>
      </c>
      <c r="Q103" s="37" t="s">
        <v>134</v>
      </c>
      <c r="R103" s="214" t="s">
        <v>102</v>
      </c>
    </row>
    <row r="104" spans="1:18" x14ac:dyDescent="0.35">
      <c r="B104" s="238"/>
      <c r="C104" s="154" t="s">
        <v>1212</v>
      </c>
      <c r="D104" s="24" t="s">
        <v>1209</v>
      </c>
      <c r="E104" s="24" t="s">
        <v>1224</v>
      </c>
      <c r="F104" s="24" t="s">
        <v>65</v>
      </c>
      <c r="G104" s="39" t="s">
        <v>97</v>
      </c>
      <c r="H104" s="37" t="s">
        <v>134</v>
      </c>
      <c r="I104" s="37"/>
      <c r="J104" s="261"/>
      <c r="K104" s="238" t="s">
        <v>102</v>
      </c>
      <c r="L104" s="154" t="s">
        <v>1221</v>
      </c>
      <c r="M104" s="24" t="s">
        <v>1209</v>
      </c>
      <c r="N104" s="24" t="s">
        <v>1224</v>
      </c>
      <c r="O104" s="24" t="s">
        <v>65</v>
      </c>
      <c r="P104" s="39" t="s">
        <v>480</v>
      </c>
      <c r="Q104" s="37" t="s">
        <v>134</v>
      </c>
      <c r="R104" s="214" t="s">
        <v>102</v>
      </c>
    </row>
    <row r="105" spans="1:18" x14ac:dyDescent="0.35">
      <c r="B105" s="238"/>
      <c r="C105" s="154" t="s">
        <v>1213</v>
      </c>
      <c r="D105" s="24" t="s">
        <v>1209</v>
      </c>
      <c r="E105" s="24" t="s">
        <v>1224</v>
      </c>
      <c r="F105" s="24" t="s">
        <v>65</v>
      </c>
      <c r="G105" s="39" t="s">
        <v>97</v>
      </c>
      <c r="H105" s="37" t="s">
        <v>134</v>
      </c>
      <c r="I105" s="37"/>
      <c r="J105" s="261"/>
      <c r="K105" s="238" t="s">
        <v>102</v>
      </c>
      <c r="L105" s="154" t="s">
        <v>1222</v>
      </c>
      <c r="M105" s="24" t="s">
        <v>1209</v>
      </c>
      <c r="N105" s="24" t="s">
        <v>1224</v>
      </c>
      <c r="O105" s="24" t="s">
        <v>65</v>
      </c>
      <c r="P105" s="39" t="s">
        <v>480</v>
      </c>
      <c r="Q105" s="37" t="s">
        <v>134</v>
      </c>
      <c r="R105" s="214" t="s">
        <v>102</v>
      </c>
    </row>
    <row r="106" spans="1:18" x14ac:dyDescent="0.35">
      <c r="B106" s="238"/>
      <c r="C106" s="154" t="s">
        <v>1215</v>
      </c>
      <c r="D106" s="24" t="s">
        <v>1209</v>
      </c>
      <c r="E106" s="24" t="s">
        <v>1224</v>
      </c>
      <c r="F106" s="24" t="s">
        <v>65</v>
      </c>
      <c r="G106" s="39" t="s">
        <v>97</v>
      </c>
      <c r="H106" s="37" t="s">
        <v>134</v>
      </c>
      <c r="I106" s="37"/>
      <c r="J106" s="261"/>
      <c r="K106" s="238" t="s">
        <v>102</v>
      </c>
      <c r="L106" s="154" t="s">
        <v>1223</v>
      </c>
      <c r="M106" s="24" t="s">
        <v>1209</v>
      </c>
      <c r="N106" s="24" t="s">
        <v>1224</v>
      </c>
      <c r="O106" s="24" t="s">
        <v>65</v>
      </c>
      <c r="P106" s="39" t="s">
        <v>480</v>
      </c>
      <c r="Q106" s="37" t="s">
        <v>134</v>
      </c>
      <c r="R106" s="214" t="s">
        <v>102</v>
      </c>
    </row>
    <row r="107" spans="1:18" x14ac:dyDescent="0.35">
      <c r="B107" s="238"/>
      <c r="C107" s="154" t="s">
        <v>1216</v>
      </c>
      <c r="D107" s="24" t="s">
        <v>1209</v>
      </c>
      <c r="E107" s="24" t="s">
        <v>1224</v>
      </c>
      <c r="F107" s="24" t="s">
        <v>65</v>
      </c>
      <c r="G107" s="39" t="s">
        <v>97</v>
      </c>
      <c r="H107" s="37" t="s">
        <v>134</v>
      </c>
      <c r="I107" s="37"/>
      <c r="J107" s="261"/>
      <c r="K107" s="240"/>
      <c r="R107" s="214" t="s">
        <v>102</v>
      </c>
    </row>
    <row r="108" spans="1:18" x14ac:dyDescent="0.35">
      <c r="B108" s="239"/>
      <c r="C108" s="218"/>
      <c r="D108" s="29"/>
      <c r="E108" s="31"/>
      <c r="F108" s="28"/>
      <c r="G108" s="41"/>
      <c r="H108" s="36"/>
      <c r="I108" s="236"/>
      <c r="J108" s="261"/>
      <c r="K108" s="240"/>
      <c r="L108" s="154"/>
      <c r="M108" s="24"/>
      <c r="N108" s="24"/>
      <c r="O108" s="24"/>
      <c r="P108" s="39"/>
      <c r="Q108" s="37"/>
    </row>
    <row r="109" spans="1:18" x14ac:dyDescent="0.35">
      <c r="A109" s="260">
        <v>53</v>
      </c>
      <c r="B109" s="238">
        <v>421</v>
      </c>
      <c r="C109" s="154" t="s">
        <v>629</v>
      </c>
      <c r="D109" s="24" t="s">
        <v>66</v>
      </c>
      <c r="E109" s="24" t="s">
        <v>1096</v>
      </c>
      <c r="F109" s="24" t="s">
        <v>38</v>
      </c>
      <c r="G109" s="39" t="s">
        <v>97</v>
      </c>
      <c r="H109" s="37" t="s">
        <v>135</v>
      </c>
      <c r="I109" s="37"/>
      <c r="J109" s="261">
        <v>25</v>
      </c>
      <c r="K109" s="238">
        <v>422</v>
      </c>
      <c r="L109" s="154" t="s">
        <v>621</v>
      </c>
      <c r="M109" s="24" t="s">
        <v>66</v>
      </c>
      <c r="N109" s="24" t="s">
        <v>1182</v>
      </c>
      <c r="O109" s="24" t="s">
        <v>38</v>
      </c>
      <c r="P109" s="39" t="s">
        <v>480</v>
      </c>
      <c r="Q109" s="37" t="s">
        <v>135</v>
      </c>
    </row>
    <row r="110" spans="1:18" x14ac:dyDescent="0.35">
      <c r="B110" s="238">
        <v>416</v>
      </c>
      <c r="C110" s="154" t="s">
        <v>626</v>
      </c>
      <c r="D110" s="24" t="s">
        <v>66</v>
      </c>
      <c r="E110" s="24" t="s">
        <v>1096</v>
      </c>
      <c r="F110" s="24" t="s">
        <v>38</v>
      </c>
      <c r="G110" s="39" t="s">
        <v>97</v>
      </c>
      <c r="H110" s="37" t="s">
        <v>135</v>
      </c>
      <c r="I110" s="37"/>
      <c r="J110" s="261"/>
      <c r="K110" s="238">
        <v>408</v>
      </c>
      <c r="L110" s="154" t="s">
        <v>410</v>
      </c>
      <c r="M110" s="24" t="s">
        <v>75</v>
      </c>
      <c r="N110" s="24" t="s">
        <v>1095</v>
      </c>
      <c r="O110" s="24" t="s">
        <v>28</v>
      </c>
      <c r="P110" s="39" t="s">
        <v>480</v>
      </c>
      <c r="Q110" s="37" t="s">
        <v>135</v>
      </c>
    </row>
    <row r="111" spans="1:18" x14ac:dyDescent="0.35">
      <c r="B111" s="238">
        <v>416</v>
      </c>
      <c r="C111" s="154" t="s">
        <v>304</v>
      </c>
      <c r="D111" s="24" t="s">
        <v>804</v>
      </c>
      <c r="E111" s="24" t="s">
        <v>1094</v>
      </c>
      <c r="F111" s="24" t="s">
        <v>725</v>
      </c>
      <c r="G111" s="39" t="s">
        <v>97</v>
      </c>
      <c r="H111" s="37" t="s">
        <v>135</v>
      </c>
      <c r="I111" s="37"/>
      <c r="J111" s="261"/>
      <c r="K111" s="238">
        <v>408</v>
      </c>
      <c r="L111" s="154" t="s">
        <v>392</v>
      </c>
      <c r="M111" s="24" t="s">
        <v>804</v>
      </c>
      <c r="N111" s="24" t="s">
        <v>1094</v>
      </c>
      <c r="O111" s="24" t="s">
        <v>725</v>
      </c>
      <c r="P111" s="39" t="s">
        <v>480</v>
      </c>
      <c r="Q111" s="37" t="s">
        <v>135</v>
      </c>
    </row>
    <row r="112" spans="1:18" x14ac:dyDescent="0.35">
      <c r="B112" s="238">
        <v>329</v>
      </c>
      <c r="C112" s="154" t="s">
        <v>766</v>
      </c>
      <c r="D112" s="24" t="s">
        <v>804</v>
      </c>
      <c r="E112" s="24" t="s">
        <v>1094</v>
      </c>
      <c r="F112" s="24" t="s">
        <v>725</v>
      </c>
      <c r="G112" s="39" t="s">
        <v>97</v>
      </c>
      <c r="H112" s="37" t="s">
        <v>135</v>
      </c>
      <c r="I112" s="37"/>
      <c r="J112" s="261"/>
      <c r="K112" s="238">
        <v>408</v>
      </c>
      <c r="L112" s="154" t="s">
        <v>248</v>
      </c>
      <c r="M112" s="24" t="s">
        <v>804</v>
      </c>
      <c r="N112" s="24" t="s">
        <v>1094</v>
      </c>
      <c r="O112" s="24" t="s">
        <v>725</v>
      </c>
      <c r="P112" s="39" t="s">
        <v>480</v>
      </c>
      <c r="Q112" s="37" t="s">
        <v>135</v>
      </c>
    </row>
    <row r="113" spans="2:17" x14ac:dyDescent="0.35">
      <c r="B113" s="238">
        <v>328</v>
      </c>
      <c r="C113" s="154" t="s">
        <v>756</v>
      </c>
      <c r="D113" s="161" t="s">
        <v>1245</v>
      </c>
      <c r="E113" s="161" t="s">
        <v>1247</v>
      </c>
      <c r="F113" s="161" t="s">
        <v>30</v>
      </c>
      <c r="G113" s="39" t="s">
        <v>97</v>
      </c>
      <c r="H113" s="37" t="s">
        <v>135</v>
      </c>
      <c r="I113" s="37"/>
      <c r="J113" s="261"/>
      <c r="K113" s="238">
        <v>323</v>
      </c>
      <c r="L113" s="154" t="s">
        <v>707</v>
      </c>
      <c r="M113" s="24" t="s">
        <v>66</v>
      </c>
      <c r="N113" s="24" t="s">
        <v>1182</v>
      </c>
      <c r="O113" s="24" t="s">
        <v>38</v>
      </c>
      <c r="P113" s="39" t="s">
        <v>480</v>
      </c>
      <c r="Q113" s="37" t="s">
        <v>135</v>
      </c>
    </row>
    <row r="114" spans="2:17" x14ac:dyDescent="0.35">
      <c r="B114" s="238">
        <v>326</v>
      </c>
      <c r="C114" s="154" t="s">
        <v>771</v>
      </c>
      <c r="D114" s="161" t="s">
        <v>1245</v>
      </c>
      <c r="E114" s="161" t="s">
        <v>1247</v>
      </c>
      <c r="F114" s="161" t="s">
        <v>30</v>
      </c>
      <c r="G114" s="39" t="s">
        <v>97</v>
      </c>
      <c r="H114" s="37" t="s">
        <v>135</v>
      </c>
      <c r="I114" s="37"/>
      <c r="J114" s="261"/>
      <c r="K114" s="238">
        <v>316</v>
      </c>
      <c r="L114" s="154" t="s">
        <v>718</v>
      </c>
      <c r="M114" s="24" t="s">
        <v>66</v>
      </c>
      <c r="N114" s="24" t="s">
        <v>1182</v>
      </c>
      <c r="O114" s="24" t="s">
        <v>38</v>
      </c>
      <c r="P114" s="39" t="s">
        <v>480</v>
      </c>
      <c r="Q114" s="37" t="s">
        <v>135</v>
      </c>
    </row>
    <row r="115" spans="2:17" x14ac:dyDescent="0.35">
      <c r="B115" s="238">
        <v>321</v>
      </c>
      <c r="C115" s="154" t="s">
        <v>770</v>
      </c>
      <c r="D115" s="161" t="s">
        <v>1245</v>
      </c>
      <c r="E115" s="161" t="s">
        <v>1247</v>
      </c>
      <c r="F115" s="161" t="s">
        <v>30</v>
      </c>
      <c r="G115" s="39" t="s">
        <v>97</v>
      </c>
      <c r="H115" s="37" t="s">
        <v>135</v>
      </c>
      <c r="I115" s="37"/>
      <c r="J115" s="261"/>
      <c r="K115" s="238">
        <v>216</v>
      </c>
      <c r="L115" s="154" t="s">
        <v>255</v>
      </c>
      <c r="M115" s="24" t="s">
        <v>804</v>
      </c>
      <c r="N115" s="24" t="s">
        <v>1094</v>
      </c>
      <c r="O115" s="24" t="s">
        <v>725</v>
      </c>
      <c r="P115" s="39" t="s">
        <v>480</v>
      </c>
      <c r="Q115" s="37" t="s">
        <v>135</v>
      </c>
    </row>
    <row r="116" spans="2:17" x14ac:dyDescent="0.35">
      <c r="B116" s="238">
        <v>318</v>
      </c>
      <c r="C116" s="154" t="s">
        <v>758</v>
      </c>
      <c r="D116" s="24" t="s">
        <v>66</v>
      </c>
      <c r="E116" s="24" t="s">
        <v>1096</v>
      </c>
      <c r="F116" s="24" t="s">
        <v>38</v>
      </c>
      <c r="G116" s="39" t="s">
        <v>97</v>
      </c>
      <c r="H116" s="37" t="s">
        <v>135</v>
      </c>
      <c r="I116" s="37"/>
      <c r="J116" s="261"/>
      <c r="K116" s="238">
        <v>132</v>
      </c>
      <c r="L116" s="154" t="s">
        <v>249</v>
      </c>
      <c r="M116" s="24" t="s">
        <v>804</v>
      </c>
      <c r="N116" s="24" t="s">
        <v>1155</v>
      </c>
      <c r="O116" s="24" t="s">
        <v>36</v>
      </c>
      <c r="P116" s="39" t="s">
        <v>480</v>
      </c>
      <c r="Q116" s="37" t="s">
        <v>135</v>
      </c>
    </row>
    <row r="117" spans="2:17" x14ac:dyDescent="0.35">
      <c r="B117" s="238">
        <v>316</v>
      </c>
      <c r="C117" s="154" t="s">
        <v>589</v>
      </c>
      <c r="D117" s="24" t="s">
        <v>75</v>
      </c>
      <c r="E117" s="24" t="s">
        <v>1095</v>
      </c>
      <c r="F117" s="24" t="s">
        <v>28</v>
      </c>
      <c r="G117" s="39" t="s">
        <v>97</v>
      </c>
      <c r="H117" s="37" t="s">
        <v>135</v>
      </c>
      <c r="I117" s="37"/>
      <c r="J117" s="261"/>
      <c r="K117" s="238">
        <v>126</v>
      </c>
      <c r="L117" s="154" t="s">
        <v>728</v>
      </c>
      <c r="M117" s="24" t="s">
        <v>804</v>
      </c>
      <c r="N117" s="24" t="s">
        <v>1155</v>
      </c>
      <c r="O117" s="24" t="s">
        <v>36</v>
      </c>
      <c r="P117" s="39" t="s">
        <v>480</v>
      </c>
      <c r="Q117" s="37" t="s">
        <v>135</v>
      </c>
    </row>
    <row r="118" spans="2:17" x14ac:dyDescent="0.35">
      <c r="B118" s="238">
        <v>208</v>
      </c>
      <c r="C118" s="154" t="s">
        <v>795</v>
      </c>
      <c r="D118" s="24" t="s">
        <v>804</v>
      </c>
      <c r="E118" s="24" t="s">
        <v>1094</v>
      </c>
      <c r="F118" s="24" t="s">
        <v>725</v>
      </c>
      <c r="G118" s="39" t="s">
        <v>97</v>
      </c>
      <c r="H118" s="37" t="s">
        <v>135</v>
      </c>
      <c r="I118" s="37"/>
      <c r="J118" s="261"/>
      <c r="K118" s="238">
        <v>108</v>
      </c>
      <c r="L118" s="154" t="s">
        <v>592</v>
      </c>
      <c r="M118" s="24" t="s">
        <v>75</v>
      </c>
      <c r="N118" s="24" t="s">
        <v>1095</v>
      </c>
      <c r="O118" s="24" t="s">
        <v>28</v>
      </c>
      <c r="P118" s="39" t="s">
        <v>480</v>
      </c>
      <c r="Q118" s="37" t="s">
        <v>135</v>
      </c>
    </row>
    <row r="119" spans="2:17" x14ac:dyDescent="0.35">
      <c r="B119" s="238">
        <v>108</v>
      </c>
      <c r="C119" s="154" t="s">
        <v>659</v>
      </c>
      <c r="D119" s="24" t="s">
        <v>609</v>
      </c>
      <c r="E119" s="24" t="s">
        <v>1100</v>
      </c>
      <c r="F119" s="24" t="s">
        <v>105</v>
      </c>
      <c r="G119" s="39" t="s">
        <v>97</v>
      </c>
      <c r="H119" s="37" t="s">
        <v>135</v>
      </c>
      <c r="I119" s="37"/>
      <c r="J119" s="261"/>
      <c r="K119" s="254" t="s">
        <v>102</v>
      </c>
      <c r="L119" s="154" t="s">
        <v>512</v>
      </c>
      <c r="M119" s="3" t="s">
        <v>511</v>
      </c>
      <c r="N119" s="3" t="s">
        <v>1183</v>
      </c>
      <c r="O119" s="3" t="s">
        <v>99</v>
      </c>
      <c r="P119" s="246" t="s">
        <v>480</v>
      </c>
      <c r="Q119" s="246" t="s">
        <v>135</v>
      </c>
    </row>
    <row r="120" spans="2:17" x14ac:dyDescent="0.35">
      <c r="B120" s="238"/>
      <c r="C120" s="154" t="s">
        <v>1246</v>
      </c>
      <c r="D120" s="24" t="s">
        <v>1245</v>
      </c>
      <c r="E120" s="24" t="s">
        <v>1247</v>
      </c>
      <c r="F120" s="24" t="s">
        <v>30</v>
      </c>
      <c r="G120" s="39" t="s">
        <v>97</v>
      </c>
      <c r="H120" s="37" t="s">
        <v>135</v>
      </c>
      <c r="I120" s="37"/>
      <c r="J120" s="261"/>
      <c r="K120" s="254" t="s">
        <v>102</v>
      </c>
      <c r="L120" s="154" t="s">
        <v>513</v>
      </c>
      <c r="M120" s="3" t="s">
        <v>511</v>
      </c>
      <c r="N120" s="6" t="s">
        <v>1183</v>
      </c>
      <c r="O120" s="3" t="s">
        <v>99</v>
      </c>
      <c r="P120" s="246" t="s">
        <v>480</v>
      </c>
      <c r="Q120" s="246" t="s">
        <v>135</v>
      </c>
    </row>
    <row r="121" spans="2:17" x14ac:dyDescent="0.35">
      <c r="B121" s="238" t="s">
        <v>102</v>
      </c>
      <c r="C121" s="154" t="s">
        <v>858</v>
      </c>
      <c r="D121" s="24" t="s">
        <v>75</v>
      </c>
      <c r="E121" s="24" t="s">
        <v>1098</v>
      </c>
      <c r="F121" s="24" t="s">
        <v>28</v>
      </c>
      <c r="G121" s="39" t="s">
        <v>97</v>
      </c>
      <c r="H121" s="37" t="s">
        <v>135</v>
      </c>
      <c r="I121" s="37"/>
      <c r="J121" s="261"/>
      <c r="K121" s="254" t="s">
        <v>102</v>
      </c>
      <c r="L121" s="154" t="s">
        <v>514</v>
      </c>
      <c r="M121" s="3" t="s">
        <v>511</v>
      </c>
      <c r="N121" s="3" t="s">
        <v>1183</v>
      </c>
      <c r="O121" s="3" t="s">
        <v>99</v>
      </c>
      <c r="P121" s="246" t="s">
        <v>480</v>
      </c>
      <c r="Q121" s="246" t="s">
        <v>135</v>
      </c>
    </row>
    <row r="122" spans="2:17" x14ac:dyDescent="0.35">
      <c r="B122" s="238" t="s">
        <v>102</v>
      </c>
      <c r="C122" s="154" t="s">
        <v>859</v>
      </c>
      <c r="D122" s="24" t="s">
        <v>75</v>
      </c>
      <c r="E122" s="24" t="s">
        <v>1098</v>
      </c>
      <c r="F122" s="24" t="s">
        <v>28</v>
      </c>
      <c r="G122" s="39" t="s">
        <v>97</v>
      </c>
      <c r="H122" s="37" t="s">
        <v>135</v>
      </c>
      <c r="I122" s="37"/>
      <c r="J122" s="261"/>
      <c r="K122" s="254" t="s">
        <v>102</v>
      </c>
      <c r="L122" s="154" t="s">
        <v>591</v>
      </c>
      <c r="M122" s="3" t="s">
        <v>75</v>
      </c>
      <c r="N122" s="6" t="s">
        <v>1095</v>
      </c>
      <c r="O122" s="3" t="s">
        <v>28</v>
      </c>
      <c r="P122" s="246" t="s">
        <v>480</v>
      </c>
      <c r="Q122" s="246" t="s">
        <v>135</v>
      </c>
    </row>
    <row r="123" spans="2:17" x14ac:dyDescent="0.35">
      <c r="B123" s="238" t="s">
        <v>102</v>
      </c>
      <c r="C123" s="154" t="s">
        <v>860</v>
      </c>
      <c r="D123" s="24" t="s">
        <v>75</v>
      </c>
      <c r="E123" s="24" t="s">
        <v>1098</v>
      </c>
      <c r="F123" s="24" t="s">
        <v>28</v>
      </c>
      <c r="G123" s="39" t="s">
        <v>97</v>
      </c>
      <c r="H123" s="37" t="s">
        <v>135</v>
      </c>
      <c r="I123" s="37"/>
      <c r="J123" s="261"/>
      <c r="K123" s="254" t="s">
        <v>102</v>
      </c>
      <c r="L123" s="154" t="s">
        <v>807</v>
      </c>
      <c r="M123" s="3" t="s">
        <v>804</v>
      </c>
      <c r="N123" s="6" t="s">
        <v>1155</v>
      </c>
      <c r="O123" s="3" t="s">
        <v>36</v>
      </c>
      <c r="P123" s="246" t="s">
        <v>480</v>
      </c>
      <c r="Q123" s="246" t="s">
        <v>135</v>
      </c>
    </row>
    <row r="124" spans="2:17" x14ac:dyDescent="0.35">
      <c r="B124" s="238" t="s">
        <v>102</v>
      </c>
      <c r="C124" s="154" t="s">
        <v>587</v>
      </c>
      <c r="D124" s="24" t="s">
        <v>75</v>
      </c>
      <c r="E124" s="24" t="s">
        <v>1095</v>
      </c>
      <c r="F124" s="24" t="s">
        <v>28</v>
      </c>
      <c r="G124" s="39" t="s">
        <v>97</v>
      </c>
      <c r="H124" s="37" t="s">
        <v>135</v>
      </c>
      <c r="I124" s="37"/>
      <c r="J124" s="261"/>
      <c r="K124" s="254" t="s">
        <v>102</v>
      </c>
      <c r="L124" s="154" t="s">
        <v>661</v>
      </c>
      <c r="M124" s="3" t="s">
        <v>609</v>
      </c>
      <c r="N124" s="6" t="s">
        <v>1100</v>
      </c>
      <c r="O124" s="3" t="s">
        <v>105</v>
      </c>
      <c r="P124" s="246" t="s">
        <v>480</v>
      </c>
      <c r="Q124" s="246" t="s">
        <v>135</v>
      </c>
    </row>
    <row r="125" spans="2:17" x14ac:dyDescent="0.35">
      <c r="B125" s="238" t="s">
        <v>102</v>
      </c>
      <c r="C125" s="154" t="s">
        <v>588</v>
      </c>
      <c r="D125" s="24" t="s">
        <v>75</v>
      </c>
      <c r="E125" s="24" t="s">
        <v>1095</v>
      </c>
      <c r="F125" s="24" t="s">
        <v>28</v>
      </c>
      <c r="G125" s="39" t="s">
        <v>97</v>
      </c>
      <c r="H125" s="37" t="s">
        <v>135</v>
      </c>
      <c r="I125" s="37"/>
      <c r="J125" s="261"/>
      <c r="K125" s="254" t="s">
        <v>102</v>
      </c>
      <c r="L125" s="154" t="s">
        <v>991</v>
      </c>
      <c r="M125" s="3" t="s">
        <v>609</v>
      </c>
      <c r="N125" s="6" t="s">
        <v>1101</v>
      </c>
      <c r="O125" s="3" t="s">
        <v>105</v>
      </c>
      <c r="P125" s="246" t="s">
        <v>480</v>
      </c>
      <c r="Q125" s="246" t="s">
        <v>135</v>
      </c>
    </row>
    <row r="126" spans="2:17" x14ac:dyDescent="0.35">
      <c r="B126" s="238" t="s">
        <v>102</v>
      </c>
      <c r="C126" s="154" t="s">
        <v>590</v>
      </c>
      <c r="D126" s="24" t="s">
        <v>75</v>
      </c>
      <c r="E126" s="24" t="s">
        <v>1095</v>
      </c>
      <c r="F126" s="24" t="s">
        <v>28</v>
      </c>
      <c r="G126" s="39" t="s">
        <v>97</v>
      </c>
      <c r="H126" s="37" t="s">
        <v>135</v>
      </c>
      <c r="I126" s="37"/>
      <c r="J126" s="261"/>
      <c r="K126" s="254" t="s">
        <v>102</v>
      </c>
      <c r="L126" s="154" t="s">
        <v>992</v>
      </c>
      <c r="M126" s="3" t="s">
        <v>609</v>
      </c>
      <c r="N126" s="6" t="s">
        <v>1101</v>
      </c>
      <c r="O126" s="3" t="s">
        <v>105</v>
      </c>
      <c r="P126" s="246" t="s">
        <v>480</v>
      </c>
      <c r="Q126" s="246" t="s">
        <v>135</v>
      </c>
    </row>
    <row r="127" spans="2:17" x14ac:dyDescent="0.35">
      <c r="B127" s="238" t="s">
        <v>102</v>
      </c>
      <c r="C127" s="154" t="s">
        <v>803</v>
      </c>
      <c r="D127" s="24" t="s">
        <v>804</v>
      </c>
      <c r="E127" s="24" t="s">
        <v>1155</v>
      </c>
      <c r="F127" s="24" t="s">
        <v>36</v>
      </c>
      <c r="G127" s="39" t="s">
        <v>97</v>
      </c>
      <c r="H127" s="37" t="s">
        <v>135</v>
      </c>
      <c r="I127" s="37"/>
      <c r="J127" s="261"/>
      <c r="K127" s="254" t="s">
        <v>102</v>
      </c>
      <c r="L127" s="154" t="s">
        <v>993</v>
      </c>
      <c r="M127" s="3" t="s">
        <v>609</v>
      </c>
      <c r="N127" s="6" t="s">
        <v>1101</v>
      </c>
      <c r="O127" s="3" t="s">
        <v>105</v>
      </c>
      <c r="P127" s="246" t="s">
        <v>480</v>
      </c>
      <c r="Q127" s="246" t="s">
        <v>135</v>
      </c>
    </row>
    <row r="128" spans="2:17" x14ac:dyDescent="0.35">
      <c r="B128" s="238" t="s">
        <v>102</v>
      </c>
      <c r="C128" s="154" t="s">
        <v>805</v>
      </c>
      <c r="D128" s="24" t="s">
        <v>804</v>
      </c>
      <c r="E128" s="24" t="s">
        <v>1155</v>
      </c>
      <c r="F128" s="24" t="s">
        <v>36</v>
      </c>
      <c r="G128" s="39" t="s">
        <v>97</v>
      </c>
      <c r="H128" s="37" t="s">
        <v>135</v>
      </c>
      <c r="I128" s="37"/>
      <c r="J128" s="261"/>
      <c r="K128" s="254" t="s">
        <v>102</v>
      </c>
      <c r="L128" s="154" t="s">
        <v>994</v>
      </c>
      <c r="M128" s="3" t="s">
        <v>609</v>
      </c>
      <c r="N128" s="6" t="s">
        <v>1101</v>
      </c>
      <c r="O128" s="3" t="s">
        <v>105</v>
      </c>
      <c r="P128" s="246" t="s">
        <v>480</v>
      </c>
      <c r="Q128" s="246" t="s">
        <v>135</v>
      </c>
    </row>
    <row r="129" spans="2:17" x14ac:dyDescent="0.35">
      <c r="B129" s="238" t="s">
        <v>102</v>
      </c>
      <c r="C129" s="154" t="s">
        <v>806</v>
      </c>
      <c r="D129" s="24" t="s">
        <v>804</v>
      </c>
      <c r="E129" s="24" t="s">
        <v>1155</v>
      </c>
      <c r="F129" s="24" t="s">
        <v>36</v>
      </c>
      <c r="G129" s="39" t="s">
        <v>97</v>
      </c>
      <c r="H129" s="37" t="s">
        <v>135</v>
      </c>
      <c r="I129" s="37"/>
      <c r="J129" s="261"/>
      <c r="K129" s="254" t="s">
        <v>102</v>
      </c>
      <c r="L129" s="154" t="s">
        <v>995</v>
      </c>
      <c r="M129" s="3" t="s">
        <v>609</v>
      </c>
      <c r="N129" s="6" t="s">
        <v>1101</v>
      </c>
      <c r="O129" s="3" t="s">
        <v>105</v>
      </c>
      <c r="P129" s="246" t="s">
        <v>480</v>
      </c>
      <c r="Q129" s="246" t="s">
        <v>135</v>
      </c>
    </row>
    <row r="130" spans="2:17" x14ac:dyDescent="0.35">
      <c r="B130" s="238"/>
      <c r="C130" s="154" t="s">
        <v>1255</v>
      </c>
      <c r="D130" s="24" t="s">
        <v>804</v>
      </c>
      <c r="E130" s="24" t="s">
        <v>1254</v>
      </c>
      <c r="F130" s="24" t="s">
        <v>36</v>
      </c>
      <c r="G130" s="39" t="s">
        <v>97</v>
      </c>
      <c r="H130" s="37" t="s">
        <v>135</v>
      </c>
      <c r="I130" s="37"/>
      <c r="J130" s="261"/>
      <c r="K130" s="238"/>
      <c r="L130" s="154" t="s">
        <v>102</v>
      </c>
      <c r="M130" s="24" t="s">
        <v>68</v>
      </c>
      <c r="N130" s="24" t="s">
        <v>1097</v>
      </c>
      <c r="O130" s="24" t="s">
        <v>33</v>
      </c>
      <c r="P130" s="39" t="s">
        <v>480</v>
      </c>
      <c r="Q130" s="37" t="s">
        <v>135</v>
      </c>
    </row>
    <row r="131" spans="2:17" x14ac:dyDescent="0.35">
      <c r="B131" s="238"/>
      <c r="C131" s="154" t="s">
        <v>1256</v>
      </c>
      <c r="D131" s="24" t="s">
        <v>804</v>
      </c>
      <c r="E131" s="24" t="s">
        <v>1254</v>
      </c>
      <c r="F131" s="24" t="s">
        <v>36</v>
      </c>
      <c r="G131" s="39" t="s">
        <v>97</v>
      </c>
      <c r="H131" s="37" t="s">
        <v>135</v>
      </c>
      <c r="I131" s="37"/>
      <c r="J131" s="261"/>
      <c r="K131" s="238"/>
      <c r="L131" s="154" t="s">
        <v>102</v>
      </c>
      <c r="M131" s="24" t="s">
        <v>68</v>
      </c>
      <c r="N131" s="24" t="s">
        <v>1097</v>
      </c>
      <c r="O131" s="24" t="s">
        <v>33</v>
      </c>
      <c r="P131" s="39" t="s">
        <v>480</v>
      </c>
      <c r="Q131" s="37" t="s">
        <v>135</v>
      </c>
    </row>
    <row r="132" spans="2:17" x14ac:dyDescent="0.35">
      <c r="B132" s="238"/>
      <c r="C132" s="154" t="s">
        <v>1257</v>
      </c>
      <c r="D132" s="24" t="s">
        <v>804</v>
      </c>
      <c r="E132" s="24" t="s">
        <v>1254</v>
      </c>
      <c r="F132" s="24" t="s">
        <v>36</v>
      </c>
      <c r="G132" s="39" t="s">
        <v>97</v>
      </c>
      <c r="H132" s="37" t="s">
        <v>135</v>
      </c>
      <c r="I132" s="37"/>
      <c r="J132" s="261"/>
      <c r="K132" s="238"/>
      <c r="L132" s="154" t="s">
        <v>102</v>
      </c>
      <c r="M132" s="24" t="s">
        <v>68</v>
      </c>
      <c r="N132" s="24" t="s">
        <v>1097</v>
      </c>
      <c r="O132" s="24" t="s">
        <v>33</v>
      </c>
      <c r="P132" s="39" t="s">
        <v>480</v>
      </c>
      <c r="Q132" s="37" t="s">
        <v>135</v>
      </c>
    </row>
    <row r="133" spans="2:17" x14ac:dyDescent="0.35">
      <c r="B133" s="238"/>
      <c r="C133" s="154" t="s">
        <v>1258</v>
      </c>
      <c r="D133" s="24" t="s">
        <v>804</v>
      </c>
      <c r="E133" s="24" t="s">
        <v>1254</v>
      </c>
      <c r="F133" s="24" t="s">
        <v>36</v>
      </c>
      <c r="G133" s="39" t="s">
        <v>97</v>
      </c>
      <c r="H133" s="37" t="s">
        <v>135</v>
      </c>
      <c r="I133" s="37"/>
      <c r="J133" s="261"/>
      <c r="K133" s="238"/>
      <c r="L133" s="154" t="s">
        <v>102</v>
      </c>
      <c r="M133" s="24" t="s">
        <v>68</v>
      </c>
      <c r="N133" s="24" t="s">
        <v>1097</v>
      </c>
      <c r="O133" s="24" t="s">
        <v>33</v>
      </c>
      <c r="P133" s="39" t="s">
        <v>480</v>
      </c>
      <c r="Q133" s="37" t="s">
        <v>135</v>
      </c>
    </row>
    <row r="134" spans="2:17" x14ac:dyDescent="0.35">
      <c r="B134" s="238" t="s">
        <v>102</v>
      </c>
      <c r="C134" s="154" t="s">
        <v>473</v>
      </c>
      <c r="D134" s="24" t="s">
        <v>85</v>
      </c>
      <c r="E134" s="24" t="s">
        <v>1169</v>
      </c>
      <c r="F134" s="24" t="s">
        <v>84</v>
      </c>
      <c r="G134" s="39" t="s">
        <v>97</v>
      </c>
      <c r="H134" s="37" t="s">
        <v>135</v>
      </c>
      <c r="I134" s="37"/>
      <c r="J134" s="261"/>
      <c r="K134" s="240"/>
      <c r="L134" s="154"/>
      <c r="M134" s="3"/>
      <c r="N134" s="6"/>
      <c r="O134" s="3"/>
      <c r="P134" s="246"/>
      <c r="Q134" s="246"/>
    </row>
    <row r="135" spans="2:17" x14ac:dyDescent="0.35">
      <c r="B135" s="238" t="s">
        <v>102</v>
      </c>
      <c r="C135" s="154" t="s">
        <v>610</v>
      </c>
      <c r="D135" s="24" t="s">
        <v>609</v>
      </c>
      <c r="E135" s="24" t="s">
        <v>1099</v>
      </c>
      <c r="F135" s="24" t="s">
        <v>105</v>
      </c>
      <c r="G135" s="39" t="s">
        <v>97</v>
      </c>
      <c r="H135" s="37" t="s">
        <v>135</v>
      </c>
      <c r="I135" s="37"/>
      <c r="J135" s="261"/>
      <c r="K135" s="240"/>
      <c r="L135" s="154"/>
      <c r="M135" s="3"/>
      <c r="N135" s="6"/>
      <c r="O135" s="3"/>
      <c r="P135" s="246"/>
      <c r="Q135" s="246"/>
    </row>
    <row r="136" spans="2:17" x14ac:dyDescent="0.35">
      <c r="B136" s="238" t="s">
        <v>102</v>
      </c>
      <c r="C136" s="154" t="s">
        <v>611</v>
      </c>
      <c r="D136" s="24" t="s">
        <v>609</v>
      </c>
      <c r="E136" s="24" t="s">
        <v>1099</v>
      </c>
      <c r="F136" s="24" t="s">
        <v>105</v>
      </c>
      <c r="G136" s="39" t="s">
        <v>97</v>
      </c>
      <c r="H136" s="37" t="s">
        <v>135</v>
      </c>
      <c r="I136" s="37"/>
      <c r="J136" s="261"/>
      <c r="K136" s="240"/>
      <c r="L136" s="154"/>
      <c r="M136" s="3"/>
      <c r="N136" s="6"/>
      <c r="O136" s="3"/>
      <c r="P136" s="246"/>
      <c r="Q136" s="246"/>
    </row>
    <row r="137" spans="2:17" x14ac:dyDescent="0.35">
      <c r="B137" s="238" t="s">
        <v>102</v>
      </c>
      <c r="C137" s="154" t="s">
        <v>612</v>
      </c>
      <c r="D137" s="24" t="s">
        <v>609</v>
      </c>
      <c r="E137" s="24" t="s">
        <v>1099</v>
      </c>
      <c r="F137" s="24" t="s">
        <v>105</v>
      </c>
      <c r="G137" s="39" t="s">
        <v>97</v>
      </c>
      <c r="H137" s="37" t="s">
        <v>135</v>
      </c>
      <c r="I137" s="37"/>
      <c r="J137" s="261"/>
      <c r="K137" s="240"/>
      <c r="M137" s="163"/>
      <c r="N137" s="155"/>
      <c r="O137" s="163"/>
      <c r="P137" s="266"/>
      <c r="Q137" s="246"/>
    </row>
    <row r="138" spans="2:17" x14ac:dyDescent="0.35">
      <c r="B138" s="238" t="s">
        <v>102</v>
      </c>
      <c r="C138" s="154" t="s">
        <v>613</v>
      </c>
      <c r="D138" s="24" t="s">
        <v>609</v>
      </c>
      <c r="E138" s="24" t="s">
        <v>1099</v>
      </c>
      <c r="F138" s="24" t="s">
        <v>105</v>
      </c>
      <c r="G138" s="39" t="s">
        <v>97</v>
      </c>
      <c r="H138" s="37" t="s">
        <v>135</v>
      </c>
      <c r="I138" s="37"/>
      <c r="J138" s="261"/>
      <c r="K138" s="240"/>
      <c r="L138" s="155"/>
      <c r="M138" s="31"/>
      <c r="N138" s="162"/>
      <c r="O138" s="267"/>
      <c r="P138" s="266"/>
      <c r="Q138" s="246"/>
    </row>
    <row r="139" spans="2:17" x14ac:dyDescent="0.35">
      <c r="B139" s="238" t="s">
        <v>102</v>
      </c>
      <c r="C139" s="154" t="s">
        <v>657</v>
      </c>
      <c r="D139" s="24" t="s">
        <v>609</v>
      </c>
      <c r="E139" s="24" t="s">
        <v>1100</v>
      </c>
      <c r="F139" s="24" t="s">
        <v>105</v>
      </c>
      <c r="G139" s="39" t="s">
        <v>97</v>
      </c>
      <c r="H139" s="37" t="s">
        <v>135</v>
      </c>
      <c r="I139" s="37"/>
      <c r="J139" s="261"/>
      <c r="K139" s="240"/>
      <c r="L139" s="154"/>
      <c r="M139" s="163"/>
      <c r="N139" s="155"/>
      <c r="O139" s="163"/>
      <c r="P139" s="266"/>
      <c r="Q139" s="246"/>
    </row>
    <row r="140" spans="2:17" x14ac:dyDescent="0.35">
      <c r="B140" s="238" t="s">
        <v>102</v>
      </c>
      <c r="C140" s="154" t="s">
        <v>658</v>
      </c>
      <c r="D140" s="24" t="s">
        <v>609</v>
      </c>
      <c r="E140" s="24" t="s">
        <v>1100</v>
      </c>
      <c r="F140" s="24" t="s">
        <v>105</v>
      </c>
      <c r="G140" s="39" t="s">
        <v>97</v>
      </c>
      <c r="H140" s="37" t="s">
        <v>135</v>
      </c>
      <c r="I140" s="37"/>
      <c r="J140" s="261"/>
      <c r="K140" s="240"/>
      <c r="L140" s="154"/>
      <c r="M140" s="163"/>
      <c r="N140" s="155"/>
      <c r="O140" s="163"/>
      <c r="P140" s="266"/>
      <c r="Q140" s="246"/>
    </row>
    <row r="141" spans="2:17" x14ac:dyDescent="0.35">
      <c r="B141" s="238" t="s">
        <v>102</v>
      </c>
      <c r="C141" s="154" t="s">
        <v>660</v>
      </c>
      <c r="D141" s="24" t="s">
        <v>609</v>
      </c>
      <c r="E141" s="24" t="s">
        <v>1100</v>
      </c>
      <c r="F141" s="24" t="s">
        <v>105</v>
      </c>
      <c r="G141" s="39" t="s">
        <v>97</v>
      </c>
      <c r="H141" s="37" t="s">
        <v>135</v>
      </c>
      <c r="I141" s="37"/>
      <c r="J141" s="261"/>
      <c r="K141" s="240"/>
      <c r="L141" s="154"/>
      <c r="M141" s="163"/>
      <c r="N141" s="155"/>
      <c r="O141" s="163"/>
      <c r="P141" s="266"/>
      <c r="Q141" s="246"/>
    </row>
    <row r="142" spans="2:17" x14ac:dyDescent="0.35">
      <c r="B142" s="238" t="s">
        <v>102</v>
      </c>
      <c r="C142" s="154" t="s">
        <v>498</v>
      </c>
      <c r="D142" s="24" t="s">
        <v>77</v>
      </c>
      <c r="E142" s="24" t="s">
        <v>1156</v>
      </c>
      <c r="F142" s="24" t="s">
        <v>37</v>
      </c>
      <c r="G142" s="39" t="s">
        <v>97</v>
      </c>
      <c r="H142" s="37" t="s">
        <v>135</v>
      </c>
      <c r="I142" s="37"/>
      <c r="J142" s="261"/>
      <c r="K142" s="240"/>
      <c r="L142" s="154"/>
      <c r="M142" s="3"/>
      <c r="N142" s="6"/>
      <c r="O142" s="3"/>
      <c r="P142" s="246"/>
      <c r="Q142" s="246"/>
    </row>
    <row r="143" spans="2:17" x14ac:dyDescent="0.35">
      <c r="B143" s="238" t="s">
        <v>102</v>
      </c>
      <c r="C143" s="154" t="s">
        <v>499</v>
      </c>
      <c r="D143" s="24" t="s">
        <v>77</v>
      </c>
      <c r="E143" s="24" t="s">
        <v>1156</v>
      </c>
      <c r="F143" s="24" t="s">
        <v>37</v>
      </c>
      <c r="G143" s="39" t="s">
        <v>97</v>
      </c>
      <c r="H143" s="37" t="s">
        <v>135</v>
      </c>
      <c r="I143" s="37"/>
      <c r="J143" s="261"/>
      <c r="K143" s="240"/>
      <c r="L143" s="154"/>
      <c r="M143" s="3"/>
      <c r="N143" s="6"/>
      <c r="O143" s="3"/>
      <c r="P143" s="246"/>
      <c r="Q143" s="246"/>
    </row>
    <row r="144" spans="2:17" x14ac:dyDescent="0.35">
      <c r="B144" s="238" t="s">
        <v>102</v>
      </c>
      <c r="C144" s="154" t="s">
        <v>500</v>
      </c>
      <c r="D144" s="24" t="s">
        <v>77</v>
      </c>
      <c r="E144" s="24" t="s">
        <v>1156</v>
      </c>
      <c r="F144" s="24" t="s">
        <v>37</v>
      </c>
      <c r="G144" s="39" t="s">
        <v>97</v>
      </c>
      <c r="H144" s="37" t="s">
        <v>135</v>
      </c>
      <c r="I144" s="37"/>
      <c r="J144" s="261"/>
      <c r="K144" s="240"/>
      <c r="L144" s="154"/>
      <c r="M144" s="3"/>
      <c r="N144" s="6"/>
      <c r="O144" s="3"/>
      <c r="P144" s="246"/>
      <c r="Q144" s="246"/>
    </row>
    <row r="145" spans="2:18" x14ac:dyDescent="0.35">
      <c r="B145" s="238" t="s">
        <v>102</v>
      </c>
      <c r="C145" s="154" t="s">
        <v>1204</v>
      </c>
      <c r="D145" s="24" t="s">
        <v>77</v>
      </c>
      <c r="E145" s="24" t="s">
        <v>1156</v>
      </c>
      <c r="F145" s="24" t="s">
        <v>37</v>
      </c>
      <c r="G145" s="39" t="s">
        <v>97</v>
      </c>
      <c r="H145" s="37" t="s">
        <v>135</v>
      </c>
      <c r="I145" s="37"/>
      <c r="J145" s="261"/>
      <c r="K145" s="240"/>
      <c r="L145" s="154"/>
      <c r="M145" s="3"/>
      <c r="N145" s="6"/>
      <c r="O145" s="3"/>
      <c r="P145" s="246"/>
      <c r="Q145" s="246"/>
    </row>
    <row r="146" spans="2:18" x14ac:dyDescent="0.35">
      <c r="B146" s="238" t="s">
        <v>102</v>
      </c>
      <c r="C146" s="154" t="s">
        <v>494</v>
      </c>
      <c r="D146" s="24" t="s">
        <v>77</v>
      </c>
      <c r="E146" s="24" t="s">
        <v>1156</v>
      </c>
      <c r="F146" s="24" t="s">
        <v>37</v>
      </c>
      <c r="G146" s="39" t="s">
        <v>97</v>
      </c>
      <c r="H146" s="37" t="s">
        <v>135</v>
      </c>
      <c r="I146" s="37"/>
      <c r="J146" s="261"/>
      <c r="K146" s="240"/>
      <c r="L146" s="154"/>
      <c r="M146" s="3"/>
      <c r="N146" s="6"/>
      <c r="O146" s="3"/>
      <c r="P146" s="246"/>
      <c r="Q146" s="246"/>
    </row>
    <row r="147" spans="2:18" x14ac:dyDescent="0.35">
      <c r="B147" s="238" t="s">
        <v>102</v>
      </c>
      <c r="C147" s="154" t="s">
        <v>495</v>
      </c>
      <c r="D147" s="24" t="s">
        <v>77</v>
      </c>
      <c r="E147" s="24" t="s">
        <v>1156</v>
      </c>
      <c r="F147" s="24" t="s">
        <v>37</v>
      </c>
      <c r="G147" s="39" t="s">
        <v>97</v>
      </c>
      <c r="H147" s="37" t="s">
        <v>135</v>
      </c>
      <c r="I147" s="37"/>
      <c r="J147" s="261"/>
      <c r="K147" s="240"/>
      <c r="L147" s="154"/>
      <c r="M147" s="3"/>
      <c r="N147" s="6"/>
      <c r="O147" s="3"/>
      <c r="P147" s="246"/>
      <c r="Q147" s="246"/>
    </row>
    <row r="148" spans="2:18" x14ac:dyDescent="0.35">
      <c r="B148" s="238" t="s">
        <v>102</v>
      </c>
      <c r="C148" s="154" t="s">
        <v>496</v>
      </c>
      <c r="D148" s="24" t="s">
        <v>77</v>
      </c>
      <c r="E148" s="24" t="s">
        <v>1156</v>
      </c>
      <c r="F148" s="24" t="s">
        <v>37</v>
      </c>
      <c r="G148" s="39" t="s">
        <v>97</v>
      </c>
      <c r="H148" s="37" t="s">
        <v>135</v>
      </c>
      <c r="I148" s="37"/>
      <c r="J148" s="261"/>
      <c r="K148" s="240"/>
      <c r="L148" s="154"/>
      <c r="M148" s="3"/>
      <c r="N148" s="6"/>
      <c r="O148" s="3"/>
      <c r="P148" s="246"/>
      <c r="Q148" s="246"/>
    </row>
    <row r="149" spans="2:18" x14ac:dyDescent="0.35">
      <c r="B149" s="238" t="s">
        <v>102</v>
      </c>
      <c r="C149" s="154" t="s">
        <v>497</v>
      </c>
      <c r="D149" s="24" t="s">
        <v>77</v>
      </c>
      <c r="E149" s="24" t="s">
        <v>1156</v>
      </c>
      <c r="F149" s="24" t="s">
        <v>37</v>
      </c>
      <c r="G149" s="39" t="s">
        <v>97</v>
      </c>
      <c r="H149" s="37" t="s">
        <v>135</v>
      </c>
      <c r="I149" s="37"/>
      <c r="J149" s="261"/>
      <c r="K149" s="240"/>
      <c r="L149" s="154"/>
      <c r="M149" s="3"/>
      <c r="N149" s="6"/>
      <c r="O149" s="3"/>
      <c r="P149" s="246"/>
      <c r="Q149" s="246"/>
    </row>
    <row r="150" spans="2:18" x14ac:dyDescent="0.35">
      <c r="B150" s="238"/>
      <c r="C150" s="154" t="s">
        <v>1205</v>
      </c>
      <c r="D150" s="24" t="s">
        <v>77</v>
      </c>
      <c r="E150" s="24" t="s">
        <v>1156</v>
      </c>
      <c r="F150" s="24" t="s">
        <v>37</v>
      </c>
      <c r="G150" s="39" t="s">
        <v>97</v>
      </c>
      <c r="H150" s="37" t="s">
        <v>135</v>
      </c>
      <c r="I150" s="37"/>
      <c r="J150" s="261"/>
      <c r="K150" s="240"/>
      <c r="L150" s="154"/>
      <c r="M150" s="3"/>
      <c r="N150" s="6"/>
      <c r="O150" s="3"/>
      <c r="P150" s="246"/>
      <c r="Q150" s="246"/>
    </row>
    <row r="151" spans="2:18" x14ac:dyDescent="0.35">
      <c r="B151" s="238"/>
      <c r="C151" s="154" t="s">
        <v>1206</v>
      </c>
      <c r="D151" s="24" t="s">
        <v>77</v>
      </c>
      <c r="E151" s="24" t="s">
        <v>1156</v>
      </c>
      <c r="F151" s="24" t="s">
        <v>37</v>
      </c>
      <c r="G151" s="39" t="s">
        <v>97</v>
      </c>
      <c r="H151" s="37" t="s">
        <v>135</v>
      </c>
      <c r="I151" s="37"/>
      <c r="J151" s="261"/>
      <c r="K151" s="240"/>
      <c r="L151" s="154"/>
      <c r="M151" s="3"/>
      <c r="N151" s="6"/>
      <c r="O151" s="3"/>
      <c r="P151" s="246"/>
      <c r="Q151" s="246"/>
      <c r="R151" s="247"/>
    </row>
    <row r="152" spans="2:18" x14ac:dyDescent="0.35">
      <c r="B152" s="238" t="s">
        <v>102</v>
      </c>
      <c r="C152" s="154" t="s">
        <v>653</v>
      </c>
      <c r="D152" s="24" t="s">
        <v>502</v>
      </c>
      <c r="E152" s="24" t="s">
        <v>1157</v>
      </c>
      <c r="F152" s="24" t="s">
        <v>163</v>
      </c>
      <c r="G152" s="39" t="s">
        <v>97</v>
      </c>
      <c r="H152" s="37" t="s">
        <v>135</v>
      </c>
      <c r="I152" s="37"/>
      <c r="J152" s="261"/>
      <c r="K152" s="240"/>
      <c r="L152" s="154"/>
      <c r="M152" s="3"/>
      <c r="N152" s="6"/>
      <c r="O152" s="3"/>
      <c r="P152" s="246"/>
      <c r="Q152" s="246"/>
    </row>
    <row r="153" spans="2:18" x14ac:dyDescent="0.35">
      <c r="B153" s="238" t="s">
        <v>102</v>
      </c>
      <c r="C153" s="154" t="s">
        <v>654</v>
      </c>
      <c r="D153" s="24" t="s">
        <v>502</v>
      </c>
      <c r="E153" s="24" t="s">
        <v>1157</v>
      </c>
      <c r="F153" s="24" t="s">
        <v>163</v>
      </c>
      <c r="G153" s="39" t="s">
        <v>97</v>
      </c>
      <c r="H153" s="37" t="s">
        <v>135</v>
      </c>
      <c r="I153" s="37"/>
      <c r="J153" s="261"/>
      <c r="K153" s="240"/>
      <c r="L153" s="154"/>
      <c r="M153" s="3"/>
      <c r="N153" s="6"/>
      <c r="O153" s="3"/>
      <c r="P153" s="246"/>
      <c r="Q153" s="246"/>
    </row>
    <row r="154" spans="2:18" x14ac:dyDescent="0.35">
      <c r="B154" s="238" t="s">
        <v>102</v>
      </c>
      <c r="C154" s="154" t="s">
        <v>656</v>
      </c>
      <c r="D154" s="24" t="s">
        <v>502</v>
      </c>
      <c r="E154" s="24" t="s">
        <v>1157</v>
      </c>
      <c r="F154" s="24" t="s">
        <v>163</v>
      </c>
      <c r="G154" s="39" t="s">
        <v>97</v>
      </c>
      <c r="H154" s="37" t="s">
        <v>135</v>
      </c>
      <c r="I154" s="37"/>
      <c r="J154" s="261"/>
      <c r="K154" s="240"/>
      <c r="L154" s="154"/>
      <c r="M154" s="3"/>
      <c r="N154" s="6"/>
      <c r="O154" s="3"/>
      <c r="P154" s="246"/>
      <c r="Q154" s="246"/>
    </row>
    <row r="155" spans="2:18" x14ac:dyDescent="0.35">
      <c r="B155" s="238" t="s">
        <v>102</v>
      </c>
      <c r="C155" s="154" t="s">
        <v>501</v>
      </c>
      <c r="D155" s="24" t="s">
        <v>502</v>
      </c>
      <c r="E155" s="24" t="s">
        <v>1158</v>
      </c>
      <c r="F155" s="24" t="s">
        <v>163</v>
      </c>
      <c r="G155" s="39" t="s">
        <v>97</v>
      </c>
      <c r="H155" s="37" t="s">
        <v>135</v>
      </c>
      <c r="I155" s="37"/>
      <c r="J155" s="261"/>
      <c r="K155" s="240"/>
      <c r="L155" s="154"/>
      <c r="M155" s="3"/>
      <c r="N155" s="6"/>
      <c r="O155" s="3"/>
      <c r="P155" s="246"/>
      <c r="Q155" s="246"/>
    </row>
    <row r="156" spans="2:18" x14ac:dyDescent="0.35">
      <c r="B156" s="238" t="s">
        <v>102</v>
      </c>
      <c r="C156" s="154" t="s">
        <v>503</v>
      </c>
      <c r="D156" s="24" t="s">
        <v>502</v>
      </c>
      <c r="E156" s="24" t="s">
        <v>1158</v>
      </c>
      <c r="F156" s="24" t="s">
        <v>163</v>
      </c>
      <c r="G156" s="39" t="s">
        <v>97</v>
      </c>
      <c r="H156" s="37" t="s">
        <v>135</v>
      </c>
      <c r="I156" s="37"/>
      <c r="J156" s="261"/>
      <c r="K156" s="240"/>
      <c r="L156" s="154"/>
      <c r="M156" s="3"/>
      <c r="N156" s="6"/>
      <c r="O156" s="3"/>
      <c r="P156" s="246"/>
      <c r="Q156" s="246"/>
    </row>
    <row r="157" spans="2:18" x14ac:dyDescent="0.35">
      <c r="B157" s="238" t="s">
        <v>102</v>
      </c>
      <c r="C157" s="154" t="s">
        <v>504</v>
      </c>
      <c r="D157" s="24" t="s">
        <v>502</v>
      </c>
      <c r="E157" s="24" t="s">
        <v>1158</v>
      </c>
      <c r="F157" s="24" t="s">
        <v>163</v>
      </c>
      <c r="G157" s="39" t="s">
        <v>97</v>
      </c>
      <c r="H157" s="37" t="s">
        <v>135</v>
      </c>
      <c r="I157" s="37"/>
      <c r="J157" s="261"/>
      <c r="K157" s="240"/>
      <c r="L157" s="154"/>
      <c r="M157" s="3"/>
      <c r="N157" s="6"/>
      <c r="O157" s="3"/>
      <c r="P157" s="246"/>
      <c r="Q157" s="246"/>
    </row>
    <row r="158" spans="2:18" x14ac:dyDescent="0.35">
      <c r="B158" s="238" t="s">
        <v>102</v>
      </c>
      <c r="C158" s="154" t="s">
        <v>655</v>
      </c>
      <c r="D158" s="24" t="s">
        <v>502</v>
      </c>
      <c r="E158" s="24" t="s">
        <v>1158</v>
      </c>
      <c r="F158" s="24" t="s">
        <v>163</v>
      </c>
      <c r="G158" s="39" t="s">
        <v>97</v>
      </c>
      <c r="H158" s="37" t="s">
        <v>135</v>
      </c>
      <c r="I158" s="236"/>
      <c r="J158" s="261"/>
      <c r="K158" s="240"/>
      <c r="L158" s="154"/>
      <c r="M158" s="3"/>
      <c r="N158" s="6"/>
      <c r="O158" s="3"/>
      <c r="P158" s="246"/>
      <c r="Q158" s="246"/>
    </row>
    <row r="159" spans="2:18" x14ac:dyDescent="0.35">
      <c r="B159" s="238" t="s">
        <v>102</v>
      </c>
      <c r="C159" s="154" t="s">
        <v>505</v>
      </c>
      <c r="D159" s="24" t="s">
        <v>502</v>
      </c>
      <c r="E159" s="24" t="s">
        <v>1158</v>
      </c>
      <c r="F159" s="24" t="s">
        <v>163</v>
      </c>
      <c r="G159" s="39" t="s">
        <v>97</v>
      </c>
      <c r="H159" s="37" t="s">
        <v>135</v>
      </c>
      <c r="I159" s="37"/>
      <c r="J159" s="261"/>
      <c r="K159" s="240"/>
      <c r="L159" s="154"/>
      <c r="M159" s="3"/>
      <c r="N159" s="6"/>
      <c r="O159" s="3"/>
      <c r="P159" s="246"/>
      <c r="Q159" s="246"/>
    </row>
    <row r="160" spans="2:18" x14ac:dyDescent="0.35">
      <c r="B160" s="238" t="s">
        <v>102</v>
      </c>
      <c r="C160" s="154" t="s">
        <v>506</v>
      </c>
      <c r="D160" s="24" t="s">
        <v>502</v>
      </c>
      <c r="E160" s="24" t="s">
        <v>1158</v>
      </c>
      <c r="F160" s="24" t="s">
        <v>163</v>
      </c>
      <c r="G160" s="39" t="s">
        <v>97</v>
      </c>
      <c r="H160" s="37" t="s">
        <v>135</v>
      </c>
      <c r="I160" s="37"/>
      <c r="J160" s="261"/>
      <c r="K160" s="240"/>
      <c r="L160" s="154"/>
      <c r="M160" s="3"/>
      <c r="N160" s="6"/>
      <c r="O160" s="3"/>
      <c r="P160" s="246"/>
      <c r="Q160" s="246"/>
    </row>
    <row r="161" spans="1:17" x14ac:dyDescent="0.35">
      <c r="B161" s="238" t="s">
        <v>102</v>
      </c>
      <c r="C161" s="154" t="s">
        <v>507</v>
      </c>
      <c r="D161" s="24" t="s">
        <v>502</v>
      </c>
      <c r="E161" s="24" t="s">
        <v>1158</v>
      </c>
      <c r="F161" s="24" t="s">
        <v>163</v>
      </c>
      <c r="G161" s="39" t="s">
        <v>97</v>
      </c>
      <c r="H161" s="37" t="s">
        <v>135</v>
      </c>
      <c r="I161" s="37"/>
      <c r="J161" s="261"/>
      <c r="K161" s="240"/>
      <c r="L161" s="154"/>
      <c r="M161" s="3"/>
      <c r="N161" s="6"/>
      <c r="O161" s="3"/>
      <c r="P161" s="246"/>
      <c r="Q161" s="246"/>
    </row>
    <row r="162" spans="1:17" x14ac:dyDescent="0.35">
      <c r="B162" s="239"/>
      <c r="C162" s="218"/>
      <c r="D162" s="29"/>
      <c r="E162" s="31"/>
      <c r="F162" s="28"/>
      <c r="G162" s="41"/>
      <c r="H162" s="36"/>
      <c r="I162" s="37"/>
      <c r="J162" s="261"/>
      <c r="K162" s="240"/>
      <c r="L162" s="154"/>
      <c r="M162" s="3"/>
      <c r="N162" s="6"/>
      <c r="O162" s="3"/>
      <c r="P162" s="246"/>
      <c r="Q162" s="246"/>
    </row>
    <row r="163" spans="1:17" x14ac:dyDescent="0.35">
      <c r="A163" s="260">
        <v>73</v>
      </c>
      <c r="B163" s="238">
        <v>423</v>
      </c>
      <c r="C163" s="154" t="s">
        <v>348</v>
      </c>
      <c r="D163" s="24" t="s">
        <v>72</v>
      </c>
      <c r="E163" s="24" t="s">
        <v>1121</v>
      </c>
      <c r="F163" s="24" t="s">
        <v>26</v>
      </c>
      <c r="G163" s="39" t="s">
        <v>97</v>
      </c>
      <c r="H163" s="37" t="s">
        <v>298</v>
      </c>
      <c r="I163" s="37"/>
      <c r="J163" s="261">
        <v>49</v>
      </c>
      <c r="K163" s="238">
        <v>423</v>
      </c>
      <c r="L163" s="154" t="s">
        <v>618</v>
      </c>
      <c r="M163" s="24" t="s">
        <v>67</v>
      </c>
      <c r="N163" s="24" t="s">
        <v>1184</v>
      </c>
      <c r="O163" s="24" t="s">
        <v>9</v>
      </c>
      <c r="P163" s="39" t="s">
        <v>480</v>
      </c>
      <c r="Q163" s="37" t="s">
        <v>298</v>
      </c>
    </row>
    <row r="164" spans="1:17" x14ac:dyDescent="0.35">
      <c r="B164" s="238">
        <v>422</v>
      </c>
      <c r="C164" s="154" t="s">
        <v>583</v>
      </c>
      <c r="D164" s="24" t="s">
        <v>67</v>
      </c>
      <c r="E164" s="24" t="s">
        <v>1170</v>
      </c>
      <c r="F164" s="24" t="s">
        <v>9</v>
      </c>
      <c r="G164" s="39" t="s">
        <v>97</v>
      </c>
      <c r="H164" s="37" t="s">
        <v>298</v>
      </c>
      <c r="I164" s="37"/>
      <c r="J164" s="261"/>
      <c r="K164" s="238">
        <v>416</v>
      </c>
      <c r="L164" s="154" t="s">
        <v>622</v>
      </c>
      <c r="M164" s="24" t="s">
        <v>800</v>
      </c>
      <c r="N164" s="24" t="s">
        <v>1163</v>
      </c>
      <c r="O164" s="24" t="s">
        <v>167</v>
      </c>
      <c r="P164" s="39" t="s">
        <v>480</v>
      </c>
      <c r="Q164" s="37" t="s">
        <v>298</v>
      </c>
    </row>
    <row r="165" spans="1:17" x14ac:dyDescent="0.35">
      <c r="B165" s="238">
        <v>416</v>
      </c>
      <c r="C165" s="154" t="s">
        <v>353</v>
      </c>
      <c r="D165" s="24" t="s">
        <v>67</v>
      </c>
      <c r="E165" s="24" t="s">
        <v>1159</v>
      </c>
      <c r="F165" s="24" t="s">
        <v>9</v>
      </c>
      <c r="G165" s="39" t="s">
        <v>97</v>
      </c>
      <c r="H165" s="37" t="s">
        <v>298</v>
      </c>
      <c r="I165" s="37"/>
      <c r="J165" s="261"/>
      <c r="K165" s="238">
        <v>322</v>
      </c>
      <c r="L165" s="154" t="s">
        <v>710</v>
      </c>
      <c r="M165" s="24" t="s">
        <v>989</v>
      </c>
      <c r="N165" s="24" t="s">
        <v>711</v>
      </c>
      <c r="O165" s="24" t="s">
        <v>29</v>
      </c>
      <c r="P165" s="39" t="s">
        <v>480</v>
      </c>
      <c r="Q165" s="37" t="s">
        <v>298</v>
      </c>
    </row>
    <row r="166" spans="1:17" x14ac:dyDescent="0.35">
      <c r="B166" s="238">
        <v>416</v>
      </c>
      <c r="C166" s="154" t="s">
        <v>300</v>
      </c>
      <c r="D166" s="24" t="s">
        <v>72</v>
      </c>
      <c r="E166" s="24" t="s">
        <v>1127</v>
      </c>
      <c r="F166" s="24" t="s">
        <v>26</v>
      </c>
      <c r="G166" s="39" t="s">
        <v>97</v>
      </c>
      <c r="H166" s="37" t="s">
        <v>298</v>
      </c>
      <c r="I166" s="37"/>
      <c r="J166" s="261"/>
      <c r="K166" s="238">
        <v>308</v>
      </c>
      <c r="L166" s="154" t="s">
        <v>719</v>
      </c>
      <c r="M166" s="24" t="s">
        <v>72</v>
      </c>
      <c r="N166" s="24" t="s">
        <v>89</v>
      </c>
      <c r="O166" s="24" t="s">
        <v>26</v>
      </c>
      <c r="P166" s="39" t="s">
        <v>480</v>
      </c>
      <c r="Q166" s="37" t="s">
        <v>298</v>
      </c>
    </row>
    <row r="167" spans="1:17" x14ac:dyDescent="0.35">
      <c r="B167" s="238">
        <v>330</v>
      </c>
      <c r="C167" s="154" t="s">
        <v>301</v>
      </c>
      <c r="D167" s="24" t="s">
        <v>72</v>
      </c>
      <c r="E167" s="24" t="s">
        <v>1121</v>
      </c>
      <c r="F167" s="24" t="s">
        <v>26</v>
      </c>
      <c r="G167" s="39" t="s">
        <v>97</v>
      </c>
      <c r="H167" s="37" t="s">
        <v>298</v>
      </c>
      <c r="I167" s="37"/>
      <c r="J167" s="261"/>
      <c r="K167" s="238">
        <v>308</v>
      </c>
      <c r="L167" s="154" t="s">
        <v>334</v>
      </c>
      <c r="M167" s="24" t="s">
        <v>72</v>
      </c>
      <c r="N167" s="24" t="s">
        <v>89</v>
      </c>
      <c r="O167" s="24" t="s">
        <v>26</v>
      </c>
      <c r="P167" s="39" t="s">
        <v>480</v>
      </c>
      <c r="Q167" s="37" t="s">
        <v>298</v>
      </c>
    </row>
    <row r="168" spans="1:17" x14ac:dyDescent="0.35">
      <c r="B168" s="238">
        <v>316</v>
      </c>
      <c r="C168" s="154" t="s">
        <v>763</v>
      </c>
      <c r="D168" s="24" t="s">
        <v>820</v>
      </c>
      <c r="E168" s="24" t="s">
        <v>1125</v>
      </c>
      <c r="F168" s="24" t="s">
        <v>0</v>
      </c>
      <c r="G168" s="39" t="s">
        <v>97</v>
      </c>
      <c r="H168" s="37" t="s">
        <v>298</v>
      </c>
      <c r="I168" s="37"/>
      <c r="J168" s="261"/>
      <c r="K168" s="238">
        <v>308</v>
      </c>
      <c r="L168" s="154" t="s">
        <v>722</v>
      </c>
      <c r="M168" s="24" t="s">
        <v>989</v>
      </c>
      <c r="N168" s="24" t="s">
        <v>711</v>
      </c>
      <c r="O168" s="24" t="s">
        <v>29</v>
      </c>
      <c r="P168" s="39" t="s">
        <v>480</v>
      </c>
      <c r="Q168" s="37" t="s">
        <v>298</v>
      </c>
    </row>
    <row r="169" spans="1:17" x14ac:dyDescent="0.35">
      <c r="B169" s="238">
        <v>316</v>
      </c>
      <c r="C169" s="154" t="s">
        <v>773</v>
      </c>
      <c r="D169" s="24" t="s">
        <v>1057</v>
      </c>
      <c r="E169" s="24" t="s">
        <v>1129</v>
      </c>
      <c r="F169" s="24" t="s">
        <v>161</v>
      </c>
      <c r="G169" s="39" t="s">
        <v>97</v>
      </c>
      <c r="H169" s="37" t="s">
        <v>298</v>
      </c>
      <c r="I169" s="37"/>
      <c r="J169" s="261"/>
      <c r="K169" s="238">
        <v>108</v>
      </c>
      <c r="L169" s="154" t="s">
        <v>665</v>
      </c>
      <c r="M169" s="24" t="s">
        <v>663</v>
      </c>
      <c r="N169" s="24" t="s">
        <v>1126</v>
      </c>
      <c r="O169" s="24" t="s">
        <v>106</v>
      </c>
      <c r="P169" s="39" t="s">
        <v>480</v>
      </c>
      <c r="Q169" s="37" t="s">
        <v>298</v>
      </c>
    </row>
    <row r="170" spans="1:17" x14ac:dyDescent="0.35">
      <c r="B170" s="238">
        <v>308</v>
      </c>
      <c r="C170" s="154" t="s">
        <v>326</v>
      </c>
      <c r="D170" s="24" t="s">
        <v>820</v>
      </c>
      <c r="E170" s="24" t="s">
        <v>1125</v>
      </c>
      <c r="F170" s="24" t="s">
        <v>0</v>
      </c>
      <c r="G170" s="39" t="s">
        <v>97</v>
      </c>
      <c r="H170" s="37" t="s">
        <v>298</v>
      </c>
      <c r="I170" s="37"/>
      <c r="J170" s="261"/>
      <c r="K170" s="238"/>
      <c r="L170" s="154" t="s">
        <v>1225</v>
      </c>
      <c r="M170" s="24" t="s">
        <v>820</v>
      </c>
      <c r="N170" s="161" t="s">
        <v>1243</v>
      </c>
      <c r="O170" s="24" t="s">
        <v>0</v>
      </c>
      <c r="P170" s="39" t="s">
        <v>480</v>
      </c>
      <c r="Q170" s="37" t="s">
        <v>298</v>
      </c>
    </row>
    <row r="171" spans="1:17" x14ac:dyDescent="0.35">
      <c r="B171" s="238">
        <v>308</v>
      </c>
      <c r="C171" s="154" t="s">
        <v>762</v>
      </c>
      <c r="D171" s="24" t="s">
        <v>72</v>
      </c>
      <c r="E171" s="24" t="s">
        <v>1127</v>
      </c>
      <c r="F171" s="24" t="s">
        <v>26</v>
      </c>
      <c r="G171" s="39" t="s">
        <v>97</v>
      </c>
      <c r="H171" s="37" t="s">
        <v>298</v>
      </c>
      <c r="I171" s="37"/>
      <c r="J171" s="261"/>
      <c r="K171" s="238"/>
      <c r="L171" s="154" t="s">
        <v>1226</v>
      </c>
      <c r="M171" s="24" t="s">
        <v>820</v>
      </c>
      <c r="N171" s="161" t="s">
        <v>1243</v>
      </c>
      <c r="O171" s="24" t="s">
        <v>0</v>
      </c>
      <c r="P171" s="39" t="s">
        <v>480</v>
      </c>
      <c r="Q171" s="37" t="s">
        <v>298</v>
      </c>
    </row>
    <row r="172" spans="1:17" x14ac:dyDescent="0.35">
      <c r="B172" s="238">
        <v>308</v>
      </c>
      <c r="C172" s="154" t="s">
        <v>508</v>
      </c>
      <c r="D172" s="24" t="s">
        <v>72</v>
      </c>
      <c r="E172" s="24" t="s">
        <v>1121</v>
      </c>
      <c r="F172" s="24" t="s">
        <v>26</v>
      </c>
      <c r="G172" s="39" t="s">
        <v>97</v>
      </c>
      <c r="H172" s="37" t="s">
        <v>298</v>
      </c>
      <c r="I172" s="37"/>
      <c r="J172" s="261"/>
      <c r="K172" s="238"/>
      <c r="L172" s="154" t="s">
        <v>1227</v>
      </c>
      <c r="M172" s="24" t="s">
        <v>820</v>
      </c>
      <c r="N172" s="161" t="s">
        <v>1243</v>
      </c>
      <c r="O172" s="24" t="s">
        <v>0</v>
      </c>
      <c r="P172" s="39" t="s">
        <v>480</v>
      </c>
      <c r="Q172" s="37" t="s">
        <v>298</v>
      </c>
    </row>
    <row r="173" spans="1:17" x14ac:dyDescent="0.35">
      <c r="B173" s="238">
        <v>216</v>
      </c>
      <c r="C173" s="154" t="s">
        <v>236</v>
      </c>
      <c r="D173" s="24" t="s">
        <v>72</v>
      </c>
      <c r="E173" s="24" t="s">
        <v>1121</v>
      </c>
      <c r="F173" s="24" t="s">
        <v>26</v>
      </c>
      <c r="G173" s="39" t="s">
        <v>97</v>
      </c>
      <c r="H173" s="37" t="s">
        <v>298</v>
      </c>
      <c r="I173" s="37"/>
      <c r="J173" s="261"/>
      <c r="K173" s="238" t="s">
        <v>102</v>
      </c>
      <c r="L173" s="154" t="s">
        <v>813</v>
      </c>
      <c r="M173" s="24" t="s">
        <v>820</v>
      </c>
      <c r="N173" s="24" t="s">
        <v>1125</v>
      </c>
      <c r="O173" s="24" t="s">
        <v>0</v>
      </c>
      <c r="P173" s="39" t="s">
        <v>480</v>
      </c>
      <c r="Q173" s="37" t="s">
        <v>298</v>
      </c>
    </row>
    <row r="174" spans="1:17" x14ac:dyDescent="0.35">
      <c r="B174" s="238">
        <v>208</v>
      </c>
      <c r="C174" s="154" t="s">
        <v>299</v>
      </c>
      <c r="D174" s="24" t="s">
        <v>521</v>
      </c>
      <c r="E174" s="24" t="s">
        <v>1122</v>
      </c>
      <c r="F174" s="24" t="s">
        <v>109</v>
      </c>
      <c r="G174" s="39" t="s">
        <v>97</v>
      </c>
      <c r="H174" s="37" t="s">
        <v>298</v>
      </c>
      <c r="I174" s="37"/>
      <c r="J174" s="261"/>
      <c r="K174" s="238" t="s">
        <v>102</v>
      </c>
      <c r="L174" s="154" t="s">
        <v>814</v>
      </c>
      <c r="M174" s="24" t="s">
        <v>820</v>
      </c>
      <c r="N174" s="24" t="s">
        <v>1125</v>
      </c>
      <c r="O174" s="24" t="s">
        <v>0</v>
      </c>
      <c r="P174" s="39" t="s">
        <v>480</v>
      </c>
      <c r="Q174" s="37" t="s">
        <v>298</v>
      </c>
    </row>
    <row r="175" spans="1:17" x14ac:dyDescent="0.35">
      <c r="B175" s="238">
        <v>129</v>
      </c>
      <c r="C175" s="154" t="s">
        <v>239</v>
      </c>
      <c r="D175" s="24" t="s">
        <v>663</v>
      </c>
      <c r="E175" s="24" t="s">
        <v>1126</v>
      </c>
      <c r="F175" s="24" t="s">
        <v>106</v>
      </c>
      <c r="G175" s="39" t="s">
        <v>97</v>
      </c>
      <c r="H175" s="37" t="s">
        <v>298</v>
      </c>
      <c r="I175" s="37"/>
      <c r="J175" s="261"/>
      <c r="K175" s="238" t="s">
        <v>102</v>
      </c>
      <c r="L175" s="154" t="s">
        <v>815</v>
      </c>
      <c r="M175" s="24" t="s">
        <v>820</v>
      </c>
      <c r="N175" s="24" t="s">
        <v>1125</v>
      </c>
      <c r="O175" s="24" t="s">
        <v>0</v>
      </c>
      <c r="P175" s="39" t="s">
        <v>480</v>
      </c>
      <c r="Q175" s="37" t="s">
        <v>298</v>
      </c>
    </row>
    <row r="176" spans="1:17" x14ac:dyDescent="0.35">
      <c r="B176" s="238">
        <v>128</v>
      </c>
      <c r="C176" s="154" t="s">
        <v>241</v>
      </c>
      <c r="D176" s="24" t="s">
        <v>663</v>
      </c>
      <c r="E176" s="24" t="s">
        <v>1126</v>
      </c>
      <c r="F176" s="24" t="s">
        <v>106</v>
      </c>
      <c r="G176" s="39" t="s">
        <v>97</v>
      </c>
      <c r="H176" s="37" t="s">
        <v>298</v>
      </c>
      <c r="I176" s="37"/>
      <c r="J176" s="261"/>
      <c r="K176" s="238" t="s">
        <v>102</v>
      </c>
      <c r="L176" s="154" t="s">
        <v>816</v>
      </c>
      <c r="M176" s="24" t="s">
        <v>820</v>
      </c>
      <c r="N176" s="24" t="s">
        <v>1125</v>
      </c>
      <c r="O176" s="24" t="s">
        <v>0</v>
      </c>
      <c r="P176" s="39" t="s">
        <v>480</v>
      </c>
      <c r="Q176" s="37" t="s">
        <v>298</v>
      </c>
    </row>
    <row r="177" spans="2:17" x14ac:dyDescent="0.35">
      <c r="B177" s="238">
        <v>126</v>
      </c>
      <c r="C177" s="154" t="s">
        <v>247</v>
      </c>
      <c r="D177" s="24" t="s">
        <v>72</v>
      </c>
      <c r="E177" s="24" t="s">
        <v>1121</v>
      </c>
      <c r="F177" s="24" t="s">
        <v>26</v>
      </c>
      <c r="G177" s="39" t="s">
        <v>97</v>
      </c>
      <c r="H177" s="37" t="s">
        <v>298</v>
      </c>
      <c r="I177" s="37"/>
      <c r="J177" s="261"/>
      <c r="K177" s="238" t="s">
        <v>102</v>
      </c>
      <c r="L177" s="154" t="s">
        <v>817</v>
      </c>
      <c r="M177" s="24" t="s">
        <v>820</v>
      </c>
      <c r="N177" s="24" t="s">
        <v>1125</v>
      </c>
      <c r="O177" s="24" t="s">
        <v>0</v>
      </c>
      <c r="P177" s="39" t="s">
        <v>480</v>
      </c>
      <c r="Q177" s="37" t="s">
        <v>298</v>
      </c>
    </row>
    <row r="178" spans="2:17" x14ac:dyDescent="0.35">
      <c r="B178" s="238">
        <v>108</v>
      </c>
      <c r="C178" s="154" t="s">
        <v>284</v>
      </c>
      <c r="D178" s="24" t="s">
        <v>72</v>
      </c>
      <c r="E178" s="24" t="s">
        <v>1121</v>
      </c>
      <c r="F178" s="24" t="s">
        <v>26</v>
      </c>
      <c r="G178" s="39" t="s">
        <v>97</v>
      </c>
      <c r="H178" s="37" t="s">
        <v>298</v>
      </c>
      <c r="I178" s="37"/>
      <c r="J178" s="261"/>
      <c r="K178" s="238" t="s">
        <v>102</v>
      </c>
      <c r="L178" s="218" t="s">
        <v>818</v>
      </c>
      <c r="M178" s="24" t="s">
        <v>820</v>
      </c>
      <c r="N178" s="24" t="s">
        <v>1125</v>
      </c>
      <c r="O178" s="24" t="s">
        <v>0</v>
      </c>
      <c r="P178" s="39" t="s">
        <v>480</v>
      </c>
      <c r="Q178" s="37" t="s">
        <v>298</v>
      </c>
    </row>
    <row r="179" spans="2:17" x14ac:dyDescent="0.35">
      <c r="B179" s="238"/>
      <c r="C179" s="154" t="s">
        <v>1237</v>
      </c>
      <c r="D179" s="24" t="s">
        <v>820</v>
      </c>
      <c r="E179" s="24" t="s">
        <v>1243</v>
      </c>
      <c r="F179" s="24" t="s">
        <v>0</v>
      </c>
      <c r="G179" s="39" t="s">
        <v>97</v>
      </c>
      <c r="H179" s="37" t="s">
        <v>298</v>
      </c>
      <c r="I179" s="37"/>
      <c r="J179" s="261"/>
      <c r="K179" s="238" t="s">
        <v>102</v>
      </c>
      <c r="L179" s="154" t="s">
        <v>819</v>
      </c>
      <c r="M179" s="24" t="s">
        <v>820</v>
      </c>
      <c r="N179" s="24" t="s">
        <v>1176</v>
      </c>
      <c r="O179" s="24" t="s">
        <v>0</v>
      </c>
      <c r="P179" s="39" t="s">
        <v>480</v>
      </c>
      <c r="Q179" s="37" t="s">
        <v>298</v>
      </c>
    </row>
    <row r="180" spans="2:17" x14ac:dyDescent="0.35">
      <c r="B180" s="238"/>
      <c r="C180" s="154" t="s">
        <v>1238</v>
      </c>
      <c r="D180" s="24" t="s">
        <v>820</v>
      </c>
      <c r="E180" s="24" t="s">
        <v>1243</v>
      </c>
      <c r="F180" s="24" t="s">
        <v>0</v>
      </c>
      <c r="G180" s="39" t="s">
        <v>97</v>
      </c>
      <c r="H180" s="37" t="s">
        <v>298</v>
      </c>
      <c r="I180" s="37"/>
      <c r="J180" s="261"/>
      <c r="K180" s="238" t="s">
        <v>102</v>
      </c>
      <c r="L180" s="154" t="s">
        <v>672</v>
      </c>
      <c r="M180" s="24" t="s">
        <v>67</v>
      </c>
      <c r="N180" s="24" t="s">
        <v>1160</v>
      </c>
      <c r="O180" s="24" t="s">
        <v>9</v>
      </c>
      <c r="P180" s="39" t="s">
        <v>480</v>
      </c>
      <c r="Q180" s="37" t="s">
        <v>298</v>
      </c>
    </row>
    <row r="181" spans="2:17" x14ac:dyDescent="0.35">
      <c r="B181" s="238"/>
      <c r="C181" s="154" t="s">
        <v>1239</v>
      </c>
      <c r="D181" s="24" t="s">
        <v>820</v>
      </c>
      <c r="E181" s="24" t="s">
        <v>1243</v>
      </c>
      <c r="F181" s="24" t="s">
        <v>0</v>
      </c>
      <c r="G181" s="39" t="s">
        <v>97</v>
      </c>
      <c r="H181" s="37" t="s">
        <v>298</v>
      </c>
      <c r="I181" s="37"/>
      <c r="J181" s="261"/>
      <c r="K181" s="238" t="s">
        <v>102</v>
      </c>
      <c r="L181" s="154" t="s">
        <v>673</v>
      </c>
      <c r="M181" s="24" t="s">
        <v>67</v>
      </c>
      <c r="N181" s="24" t="s">
        <v>1160</v>
      </c>
      <c r="O181" s="24" t="s">
        <v>9</v>
      </c>
      <c r="P181" s="39" t="s">
        <v>480</v>
      </c>
      <c r="Q181" s="37" t="s">
        <v>298</v>
      </c>
    </row>
    <row r="182" spans="2:17" x14ac:dyDescent="0.35">
      <c r="B182" s="238"/>
      <c r="C182" s="154" t="s">
        <v>1240</v>
      </c>
      <c r="D182" s="24" t="s">
        <v>820</v>
      </c>
      <c r="E182" s="24" t="s">
        <v>1243</v>
      </c>
      <c r="F182" s="24" t="s">
        <v>0</v>
      </c>
      <c r="G182" s="39" t="s">
        <v>97</v>
      </c>
      <c r="H182" s="37" t="s">
        <v>298</v>
      </c>
      <c r="I182" s="37"/>
      <c r="J182" s="261"/>
      <c r="K182" s="238" t="s">
        <v>102</v>
      </c>
      <c r="L182" s="154" t="s">
        <v>674</v>
      </c>
      <c r="M182" s="24" t="s">
        <v>67</v>
      </c>
      <c r="N182" s="24" t="s">
        <v>1160</v>
      </c>
      <c r="O182" s="24" t="s">
        <v>9</v>
      </c>
      <c r="P182" s="39" t="s">
        <v>480</v>
      </c>
      <c r="Q182" s="37" t="s">
        <v>298</v>
      </c>
    </row>
    <row r="183" spans="2:17" x14ac:dyDescent="0.35">
      <c r="B183" s="238"/>
      <c r="C183" s="154" t="s">
        <v>1241</v>
      </c>
      <c r="D183" s="24" t="s">
        <v>820</v>
      </c>
      <c r="E183" s="24" t="s">
        <v>1243</v>
      </c>
      <c r="F183" s="24" t="s">
        <v>0</v>
      </c>
      <c r="G183" s="39" t="s">
        <v>97</v>
      </c>
      <c r="H183" s="37" t="s">
        <v>298</v>
      </c>
      <c r="I183" s="37"/>
      <c r="J183" s="261"/>
      <c r="K183" s="238" t="s">
        <v>102</v>
      </c>
      <c r="L183" s="154" t="s">
        <v>936</v>
      </c>
      <c r="M183" s="24" t="s">
        <v>67</v>
      </c>
      <c r="N183" s="24" t="s">
        <v>1184</v>
      </c>
      <c r="O183" s="24" t="s">
        <v>9</v>
      </c>
      <c r="P183" s="39" t="s">
        <v>480</v>
      </c>
      <c r="Q183" s="37" t="s">
        <v>298</v>
      </c>
    </row>
    <row r="184" spans="2:17" x14ac:dyDescent="0.35">
      <c r="B184" s="238"/>
      <c r="C184" s="154" t="s">
        <v>1242</v>
      </c>
      <c r="D184" s="24" t="s">
        <v>820</v>
      </c>
      <c r="E184" s="24" t="s">
        <v>1243</v>
      </c>
      <c r="F184" s="24" t="s">
        <v>0</v>
      </c>
      <c r="G184" s="39" t="s">
        <v>97</v>
      </c>
      <c r="H184" s="37" t="s">
        <v>298</v>
      </c>
      <c r="I184" s="37"/>
      <c r="J184" s="261"/>
      <c r="K184" s="238" t="s">
        <v>102</v>
      </c>
      <c r="L184" s="154" t="s">
        <v>937</v>
      </c>
      <c r="M184" s="24" t="s">
        <v>67</v>
      </c>
      <c r="N184" s="24" t="s">
        <v>1171</v>
      </c>
      <c r="O184" s="24" t="s">
        <v>9</v>
      </c>
      <c r="P184" s="39" t="s">
        <v>480</v>
      </c>
      <c r="Q184" s="37" t="s">
        <v>298</v>
      </c>
    </row>
    <row r="185" spans="2:17" x14ac:dyDescent="0.35">
      <c r="B185" s="238" t="s">
        <v>102</v>
      </c>
      <c r="C185" s="154" t="s">
        <v>808</v>
      </c>
      <c r="D185" s="24" t="s">
        <v>820</v>
      </c>
      <c r="E185" s="24" t="s">
        <v>1125</v>
      </c>
      <c r="F185" s="24" t="s">
        <v>0</v>
      </c>
      <c r="G185" s="39" t="s">
        <v>97</v>
      </c>
      <c r="H185" s="37" t="s">
        <v>298</v>
      </c>
      <c r="I185" s="37"/>
      <c r="J185" s="261"/>
      <c r="K185" s="238" t="s">
        <v>102</v>
      </c>
      <c r="L185" s="154" t="s">
        <v>667</v>
      </c>
      <c r="M185" s="24" t="s">
        <v>70</v>
      </c>
      <c r="N185" s="24" t="s">
        <v>1130</v>
      </c>
      <c r="O185" s="24" t="s">
        <v>41</v>
      </c>
      <c r="P185" s="39" t="s">
        <v>480</v>
      </c>
      <c r="Q185" s="37" t="s">
        <v>298</v>
      </c>
    </row>
    <row r="186" spans="2:17" x14ac:dyDescent="0.35">
      <c r="B186" s="238" t="s">
        <v>102</v>
      </c>
      <c r="C186" s="154" t="s">
        <v>809</v>
      </c>
      <c r="D186" s="24" t="s">
        <v>820</v>
      </c>
      <c r="E186" s="24" t="s">
        <v>1125</v>
      </c>
      <c r="F186" s="24" t="s">
        <v>0</v>
      </c>
      <c r="G186" s="39" t="s">
        <v>97</v>
      </c>
      <c r="H186" s="37" t="s">
        <v>298</v>
      </c>
      <c r="I186" s="37"/>
      <c r="J186" s="261"/>
      <c r="K186" s="238" t="s">
        <v>102</v>
      </c>
      <c r="L186" s="154" t="s">
        <v>938</v>
      </c>
      <c r="M186" s="24" t="s">
        <v>70</v>
      </c>
      <c r="N186" s="24" t="s">
        <v>1130</v>
      </c>
      <c r="O186" s="24" t="s">
        <v>41</v>
      </c>
      <c r="P186" s="39" t="s">
        <v>480</v>
      </c>
      <c r="Q186" s="37" t="s">
        <v>298</v>
      </c>
    </row>
    <row r="187" spans="2:17" x14ac:dyDescent="0.35">
      <c r="B187" s="238" t="s">
        <v>102</v>
      </c>
      <c r="C187" s="154" t="s">
        <v>810</v>
      </c>
      <c r="D187" s="24" t="s">
        <v>820</v>
      </c>
      <c r="E187" s="24" t="s">
        <v>1125</v>
      </c>
      <c r="F187" s="24" t="s">
        <v>0</v>
      </c>
      <c r="G187" s="39" t="s">
        <v>97</v>
      </c>
      <c r="H187" s="37" t="s">
        <v>298</v>
      </c>
      <c r="I187" s="37"/>
      <c r="J187" s="261"/>
      <c r="K187" s="238" t="s">
        <v>102</v>
      </c>
      <c r="L187" s="154" t="s">
        <v>947</v>
      </c>
      <c r="M187" s="24" t="s">
        <v>72</v>
      </c>
      <c r="N187" s="24" t="s">
        <v>1185</v>
      </c>
      <c r="O187" s="24" t="s">
        <v>26</v>
      </c>
      <c r="P187" s="39" t="s">
        <v>480</v>
      </c>
      <c r="Q187" s="37" t="s">
        <v>298</v>
      </c>
    </row>
    <row r="188" spans="2:17" x14ac:dyDescent="0.35">
      <c r="B188" s="238" t="s">
        <v>102</v>
      </c>
      <c r="C188" s="154" t="s">
        <v>811</v>
      </c>
      <c r="D188" s="24" t="s">
        <v>820</v>
      </c>
      <c r="E188" s="24" t="s">
        <v>1125</v>
      </c>
      <c r="F188" s="24" t="s">
        <v>0</v>
      </c>
      <c r="G188" s="39" t="s">
        <v>97</v>
      </c>
      <c r="H188" s="37" t="s">
        <v>298</v>
      </c>
      <c r="I188" s="37"/>
      <c r="J188" s="261"/>
      <c r="K188" s="238" t="s">
        <v>102</v>
      </c>
      <c r="L188" s="154" t="s">
        <v>948</v>
      </c>
      <c r="M188" s="24" t="s">
        <v>72</v>
      </c>
      <c r="N188" s="24" t="s">
        <v>1185</v>
      </c>
      <c r="O188" s="24" t="s">
        <v>26</v>
      </c>
      <c r="P188" s="39" t="s">
        <v>480</v>
      </c>
      <c r="Q188" s="37" t="s">
        <v>298</v>
      </c>
    </row>
    <row r="189" spans="2:17" x14ac:dyDescent="0.35">
      <c r="B189" s="238" t="s">
        <v>102</v>
      </c>
      <c r="C189" s="154" t="s">
        <v>812</v>
      </c>
      <c r="D189" s="24" t="s">
        <v>820</v>
      </c>
      <c r="E189" s="24" t="s">
        <v>1125</v>
      </c>
      <c r="F189" s="24" t="s">
        <v>0</v>
      </c>
      <c r="G189" s="39" t="s">
        <v>97</v>
      </c>
      <c r="H189" s="37" t="s">
        <v>298</v>
      </c>
      <c r="I189" s="37"/>
      <c r="J189" s="261"/>
      <c r="K189" s="238" t="s">
        <v>102</v>
      </c>
      <c r="L189" s="154" t="s">
        <v>949</v>
      </c>
      <c r="M189" s="24" t="s">
        <v>72</v>
      </c>
      <c r="N189" s="24" t="s">
        <v>1185</v>
      </c>
      <c r="O189" s="24" t="s">
        <v>26</v>
      </c>
      <c r="P189" s="39" t="s">
        <v>480</v>
      </c>
      <c r="Q189" s="37" t="s">
        <v>298</v>
      </c>
    </row>
    <row r="190" spans="2:17" x14ac:dyDescent="0.35">
      <c r="B190" s="238" t="s">
        <v>102</v>
      </c>
      <c r="C190" s="154" t="s">
        <v>869</v>
      </c>
      <c r="D190" s="24" t="s">
        <v>820</v>
      </c>
      <c r="E190" s="24" t="s">
        <v>1125</v>
      </c>
      <c r="F190" s="24" t="s">
        <v>0</v>
      </c>
      <c r="G190" s="39" t="s">
        <v>97</v>
      </c>
      <c r="H190" s="37" t="s">
        <v>298</v>
      </c>
      <c r="I190" s="37"/>
      <c r="J190" s="261"/>
      <c r="K190" s="238" t="s">
        <v>102</v>
      </c>
      <c r="L190" s="154" t="s">
        <v>950</v>
      </c>
      <c r="M190" s="24" t="s">
        <v>72</v>
      </c>
      <c r="N190" s="24" t="s">
        <v>89</v>
      </c>
      <c r="O190" s="24" t="s">
        <v>26</v>
      </c>
      <c r="P190" s="39" t="s">
        <v>480</v>
      </c>
      <c r="Q190" s="37" t="s">
        <v>298</v>
      </c>
    </row>
    <row r="191" spans="2:17" x14ac:dyDescent="0.35">
      <c r="B191" s="238" t="s">
        <v>102</v>
      </c>
      <c r="C191" s="154" t="s">
        <v>675</v>
      </c>
      <c r="D191" s="24" t="s">
        <v>67</v>
      </c>
      <c r="E191" s="24" t="s">
        <v>1160</v>
      </c>
      <c r="F191" s="24" t="s">
        <v>9</v>
      </c>
      <c r="G191" s="39" t="s">
        <v>97</v>
      </c>
      <c r="H191" s="37" t="s">
        <v>298</v>
      </c>
      <c r="I191" s="37"/>
      <c r="J191" s="261"/>
      <c r="K191" s="238" t="s">
        <v>102</v>
      </c>
      <c r="L191" s="154" t="s">
        <v>951</v>
      </c>
      <c r="M191" s="24" t="s">
        <v>72</v>
      </c>
      <c r="N191" s="24" t="s">
        <v>89</v>
      </c>
      <c r="O191" s="24" t="s">
        <v>26</v>
      </c>
      <c r="P191" s="39" t="s">
        <v>480</v>
      </c>
      <c r="Q191" s="37" t="s">
        <v>298</v>
      </c>
    </row>
    <row r="192" spans="2:17" x14ac:dyDescent="0.35">
      <c r="B192" s="238" t="s">
        <v>102</v>
      </c>
      <c r="C192" s="154" t="s">
        <v>676</v>
      </c>
      <c r="D192" s="24" t="s">
        <v>67</v>
      </c>
      <c r="E192" s="24" t="s">
        <v>1160</v>
      </c>
      <c r="F192" s="24" t="s">
        <v>9</v>
      </c>
      <c r="G192" s="39" t="s">
        <v>97</v>
      </c>
      <c r="H192" s="37" t="s">
        <v>298</v>
      </c>
      <c r="I192" s="37"/>
      <c r="J192" s="261"/>
      <c r="K192" s="238" t="s">
        <v>102</v>
      </c>
      <c r="L192" s="154" t="s">
        <v>985</v>
      </c>
      <c r="M192" s="24" t="s">
        <v>521</v>
      </c>
      <c r="N192" s="24" t="s">
        <v>1122</v>
      </c>
      <c r="O192" s="24" t="s">
        <v>109</v>
      </c>
      <c r="P192" s="39" t="s">
        <v>480</v>
      </c>
      <c r="Q192" s="37" t="s">
        <v>298</v>
      </c>
    </row>
    <row r="193" spans="2:17" x14ac:dyDescent="0.35">
      <c r="B193" s="238" t="s">
        <v>102</v>
      </c>
      <c r="C193" s="154" t="s">
        <v>677</v>
      </c>
      <c r="D193" s="24" t="s">
        <v>67</v>
      </c>
      <c r="E193" s="24" t="s">
        <v>1160</v>
      </c>
      <c r="F193" s="24" t="s">
        <v>9</v>
      </c>
      <c r="G193" s="39" t="s">
        <v>97</v>
      </c>
      <c r="H193" s="37" t="s">
        <v>298</v>
      </c>
      <c r="I193" s="37"/>
      <c r="J193" s="261"/>
      <c r="K193" s="238" t="s">
        <v>102</v>
      </c>
      <c r="L193" s="154" t="s">
        <v>986</v>
      </c>
      <c r="M193" s="24" t="s">
        <v>521</v>
      </c>
      <c r="N193" s="24" t="s">
        <v>1122</v>
      </c>
      <c r="O193" s="24" t="s">
        <v>109</v>
      </c>
      <c r="P193" s="39" t="s">
        <v>480</v>
      </c>
      <c r="Q193" s="37" t="s">
        <v>298</v>
      </c>
    </row>
    <row r="194" spans="2:17" x14ac:dyDescent="0.35">
      <c r="B194" s="238" t="s">
        <v>102</v>
      </c>
      <c r="C194" s="154" t="s">
        <v>678</v>
      </c>
      <c r="D194" s="24" t="s">
        <v>67</v>
      </c>
      <c r="E194" s="24" t="s">
        <v>1160</v>
      </c>
      <c r="F194" s="24" t="s">
        <v>9</v>
      </c>
      <c r="G194" s="39" t="s">
        <v>97</v>
      </c>
      <c r="H194" s="37" t="s">
        <v>298</v>
      </c>
      <c r="I194" s="37"/>
      <c r="J194" s="261"/>
      <c r="K194" s="238" t="s">
        <v>102</v>
      </c>
      <c r="L194" s="154" t="s">
        <v>987</v>
      </c>
      <c r="M194" s="24" t="s">
        <v>521</v>
      </c>
      <c r="N194" s="24" t="s">
        <v>1122</v>
      </c>
      <c r="O194" s="24" t="s">
        <v>109</v>
      </c>
      <c r="P194" s="39" t="s">
        <v>480</v>
      </c>
      <c r="Q194" s="37" t="s">
        <v>298</v>
      </c>
    </row>
    <row r="195" spans="2:17" x14ac:dyDescent="0.35">
      <c r="B195" s="238" t="s">
        <v>102</v>
      </c>
      <c r="C195" s="154" t="s">
        <v>1017</v>
      </c>
      <c r="D195" s="24" t="s">
        <v>67</v>
      </c>
      <c r="E195" s="24" t="s">
        <v>1159</v>
      </c>
      <c r="F195" s="24" t="s">
        <v>9</v>
      </c>
      <c r="G195" s="39" t="s">
        <v>97</v>
      </c>
      <c r="H195" s="37" t="s">
        <v>298</v>
      </c>
      <c r="I195" s="37"/>
      <c r="J195" s="261"/>
      <c r="K195" s="238" t="s">
        <v>102</v>
      </c>
      <c r="L195" s="154" t="s">
        <v>988</v>
      </c>
      <c r="M195" s="24" t="s">
        <v>521</v>
      </c>
      <c r="N195" s="24" t="s">
        <v>1122</v>
      </c>
      <c r="O195" s="24" t="s">
        <v>109</v>
      </c>
      <c r="P195" s="39" t="s">
        <v>480</v>
      </c>
      <c r="Q195" s="37" t="s">
        <v>298</v>
      </c>
    </row>
    <row r="196" spans="2:17" x14ac:dyDescent="0.35">
      <c r="B196" s="238" t="s">
        <v>102</v>
      </c>
      <c r="C196" s="154" t="s">
        <v>1018</v>
      </c>
      <c r="D196" s="24" t="s">
        <v>67</v>
      </c>
      <c r="E196" s="24" t="s">
        <v>1159</v>
      </c>
      <c r="F196" s="24" t="s">
        <v>9</v>
      </c>
      <c r="G196" s="39" t="s">
        <v>97</v>
      </c>
      <c r="H196" s="37" t="s">
        <v>298</v>
      </c>
      <c r="I196" s="37"/>
      <c r="J196" s="261"/>
      <c r="K196" s="238" t="s">
        <v>102</v>
      </c>
      <c r="L196" s="154" t="s">
        <v>694</v>
      </c>
      <c r="M196" s="24" t="s">
        <v>695</v>
      </c>
      <c r="N196" s="24" t="s">
        <v>1161</v>
      </c>
      <c r="O196" s="24" t="s">
        <v>170</v>
      </c>
      <c r="P196" s="39" t="s">
        <v>480</v>
      </c>
      <c r="Q196" s="37" t="s">
        <v>298</v>
      </c>
    </row>
    <row r="197" spans="2:17" x14ac:dyDescent="0.35">
      <c r="B197" s="238" t="s">
        <v>102</v>
      </c>
      <c r="C197" s="154" t="s">
        <v>1019</v>
      </c>
      <c r="D197" s="24" t="s">
        <v>67</v>
      </c>
      <c r="E197" s="24" t="s">
        <v>1171</v>
      </c>
      <c r="F197" s="24" t="s">
        <v>9</v>
      </c>
      <c r="G197" s="39" t="s">
        <v>97</v>
      </c>
      <c r="H197" s="37" t="s">
        <v>298</v>
      </c>
      <c r="I197" s="37"/>
      <c r="J197" s="261"/>
      <c r="K197" s="238" t="s">
        <v>102</v>
      </c>
      <c r="L197" s="154" t="s">
        <v>696</v>
      </c>
      <c r="M197" s="24" t="s">
        <v>695</v>
      </c>
      <c r="N197" s="24" t="s">
        <v>1161</v>
      </c>
      <c r="O197" s="24" t="s">
        <v>170</v>
      </c>
      <c r="P197" s="39" t="s">
        <v>480</v>
      </c>
      <c r="Q197" s="37" t="s">
        <v>298</v>
      </c>
    </row>
    <row r="198" spans="2:17" x14ac:dyDescent="0.35">
      <c r="B198" s="238" t="s">
        <v>102</v>
      </c>
      <c r="C198" s="154" t="s">
        <v>668</v>
      </c>
      <c r="D198" s="24" t="s">
        <v>70</v>
      </c>
      <c r="E198" s="24" t="s">
        <v>1130</v>
      </c>
      <c r="F198" s="24" t="s">
        <v>41</v>
      </c>
      <c r="G198" s="39" t="s">
        <v>97</v>
      </c>
      <c r="H198" s="37" t="s">
        <v>298</v>
      </c>
      <c r="I198" s="37"/>
      <c r="J198" s="261"/>
      <c r="K198" s="238" t="s">
        <v>102</v>
      </c>
      <c r="L198" s="154" t="s">
        <v>697</v>
      </c>
      <c r="M198" s="24" t="s">
        <v>695</v>
      </c>
      <c r="N198" s="24" t="s">
        <v>1161</v>
      </c>
      <c r="O198" s="24" t="s">
        <v>170</v>
      </c>
      <c r="P198" s="39" t="s">
        <v>480</v>
      </c>
      <c r="Q198" s="37" t="s">
        <v>298</v>
      </c>
    </row>
    <row r="199" spans="2:17" x14ac:dyDescent="0.35">
      <c r="B199" s="238" t="s">
        <v>102</v>
      </c>
      <c r="C199" s="154" t="s">
        <v>671</v>
      </c>
      <c r="D199" s="24" t="s">
        <v>70</v>
      </c>
      <c r="E199" s="24" t="s">
        <v>1130</v>
      </c>
      <c r="F199" s="24" t="s">
        <v>41</v>
      </c>
      <c r="G199" s="39" t="s">
        <v>97</v>
      </c>
      <c r="H199" s="37" t="s">
        <v>298</v>
      </c>
      <c r="I199" s="37"/>
      <c r="J199" s="261"/>
      <c r="K199" s="238" t="s">
        <v>102</v>
      </c>
      <c r="L199" s="154" t="s">
        <v>698</v>
      </c>
      <c r="M199" s="24" t="s">
        <v>695</v>
      </c>
      <c r="N199" s="24" t="s">
        <v>1161</v>
      </c>
      <c r="O199" s="24" t="s">
        <v>170</v>
      </c>
      <c r="P199" s="39" t="s">
        <v>480</v>
      </c>
      <c r="Q199" s="37" t="s">
        <v>298</v>
      </c>
    </row>
    <row r="200" spans="2:17" x14ac:dyDescent="0.35">
      <c r="B200" s="238" t="s">
        <v>102</v>
      </c>
      <c r="C200" s="257" t="s">
        <v>669</v>
      </c>
      <c r="D200" s="24" t="s">
        <v>70</v>
      </c>
      <c r="E200" s="24" t="s">
        <v>1130</v>
      </c>
      <c r="F200" s="24" t="s">
        <v>41</v>
      </c>
      <c r="G200" s="39" t="s">
        <v>97</v>
      </c>
      <c r="H200" s="37" t="s">
        <v>298</v>
      </c>
      <c r="I200" s="37"/>
      <c r="J200" s="261"/>
      <c r="K200" s="238" t="s">
        <v>102</v>
      </c>
      <c r="L200" s="154" t="s">
        <v>699</v>
      </c>
      <c r="M200" s="24" t="s">
        <v>695</v>
      </c>
      <c r="N200" s="24" t="s">
        <v>1161</v>
      </c>
      <c r="O200" s="24" t="s">
        <v>170</v>
      </c>
      <c r="P200" s="39" t="s">
        <v>480</v>
      </c>
      <c r="Q200" s="37" t="s">
        <v>298</v>
      </c>
    </row>
    <row r="201" spans="2:17" x14ac:dyDescent="0.35">
      <c r="B201" s="238" t="s">
        <v>102</v>
      </c>
      <c r="C201" s="154" t="s">
        <v>1024</v>
      </c>
      <c r="D201" s="24" t="s">
        <v>72</v>
      </c>
      <c r="E201" s="24" t="s">
        <v>1127</v>
      </c>
      <c r="F201" s="24" t="s">
        <v>26</v>
      </c>
      <c r="G201" s="39" t="s">
        <v>97</v>
      </c>
      <c r="H201" s="37" t="s">
        <v>298</v>
      </c>
      <c r="I201" s="37"/>
      <c r="J201" s="261"/>
      <c r="K201" s="238" t="s">
        <v>102</v>
      </c>
      <c r="L201" s="154" t="s">
        <v>700</v>
      </c>
      <c r="M201" s="24" t="s">
        <v>695</v>
      </c>
      <c r="N201" s="24" t="s">
        <v>1161</v>
      </c>
      <c r="O201" s="24" t="s">
        <v>170</v>
      </c>
      <c r="P201" s="39" t="s">
        <v>480</v>
      </c>
      <c r="Q201" s="37" t="s">
        <v>298</v>
      </c>
    </row>
    <row r="202" spans="2:17" x14ac:dyDescent="0.35">
      <c r="B202" s="238" t="s">
        <v>102</v>
      </c>
      <c r="C202" s="154" t="s">
        <v>1025</v>
      </c>
      <c r="D202" s="24" t="s">
        <v>72</v>
      </c>
      <c r="E202" s="24" t="s">
        <v>1127</v>
      </c>
      <c r="F202" s="24" t="s">
        <v>26</v>
      </c>
      <c r="G202" s="39" t="s">
        <v>97</v>
      </c>
      <c r="H202" s="37" t="s">
        <v>298</v>
      </c>
      <c r="I202" s="37"/>
      <c r="J202" s="261"/>
      <c r="K202" s="238" t="s">
        <v>102</v>
      </c>
      <c r="L202" s="154" t="s">
        <v>990</v>
      </c>
      <c r="M202" s="24" t="s">
        <v>989</v>
      </c>
      <c r="N202" s="24" t="s">
        <v>711</v>
      </c>
      <c r="O202" s="24" t="s">
        <v>29</v>
      </c>
      <c r="P202" s="39" t="s">
        <v>480</v>
      </c>
      <c r="Q202" s="37" t="s">
        <v>298</v>
      </c>
    </row>
    <row r="203" spans="2:17" x14ac:dyDescent="0.35">
      <c r="B203" s="238" t="s">
        <v>102</v>
      </c>
      <c r="C203" s="154" t="s">
        <v>1026</v>
      </c>
      <c r="D203" s="24" t="s">
        <v>72</v>
      </c>
      <c r="E203" s="24" t="s">
        <v>1127</v>
      </c>
      <c r="F203" s="24" t="s">
        <v>26</v>
      </c>
      <c r="G203" s="39" t="s">
        <v>97</v>
      </c>
      <c r="H203" s="37" t="s">
        <v>298</v>
      </c>
      <c r="I203" s="37"/>
      <c r="J203" s="261"/>
      <c r="K203" s="238" t="s">
        <v>102</v>
      </c>
      <c r="L203" s="154" t="s">
        <v>291</v>
      </c>
      <c r="M203" s="24" t="s">
        <v>663</v>
      </c>
      <c r="N203" s="24" t="s">
        <v>1126</v>
      </c>
      <c r="O203" s="24" t="s">
        <v>106</v>
      </c>
      <c r="P203" s="39" t="s">
        <v>480</v>
      </c>
      <c r="Q203" s="37" t="s">
        <v>298</v>
      </c>
    </row>
    <row r="204" spans="2:17" x14ac:dyDescent="0.35">
      <c r="B204" s="238" t="s">
        <v>102</v>
      </c>
      <c r="C204" s="257" t="s">
        <v>1027</v>
      </c>
      <c r="D204" s="24" t="s">
        <v>72</v>
      </c>
      <c r="E204" s="24" t="s">
        <v>1127</v>
      </c>
      <c r="F204" s="24" t="s">
        <v>26</v>
      </c>
      <c r="G204" s="39" t="s">
        <v>97</v>
      </c>
      <c r="H204" s="37" t="s">
        <v>298</v>
      </c>
      <c r="I204" s="37"/>
      <c r="J204" s="261"/>
      <c r="K204" s="238" t="s">
        <v>102</v>
      </c>
      <c r="L204" s="154" t="s">
        <v>666</v>
      </c>
      <c r="M204" s="24" t="s">
        <v>663</v>
      </c>
      <c r="N204" s="24" t="s">
        <v>1126</v>
      </c>
      <c r="O204" s="24" t="s">
        <v>106</v>
      </c>
      <c r="P204" s="39" t="s">
        <v>480</v>
      </c>
      <c r="Q204" s="37" t="s">
        <v>298</v>
      </c>
    </row>
    <row r="205" spans="2:17" x14ac:dyDescent="0.35">
      <c r="B205" s="238" t="s">
        <v>102</v>
      </c>
      <c r="C205" s="154" t="s">
        <v>1028</v>
      </c>
      <c r="D205" s="24" t="s">
        <v>72</v>
      </c>
      <c r="E205" s="24" t="s">
        <v>1127</v>
      </c>
      <c r="F205" s="24" t="s">
        <v>26</v>
      </c>
      <c r="G205" s="39" t="s">
        <v>97</v>
      </c>
      <c r="H205" s="37" t="s">
        <v>298</v>
      </c>
      <c r="I205" s="37"/>
      <c r="J205" s="261"/>
      <c r="K205" s="238" t="s">
        <v>102</v>
      </c>
      <c r="L205" s="154" t="s">
        <v>540</v>
      </c>
      <c r="M205" s="24" t="s">
        <v>534</v>
      </c>
      <c r="N205" s="24" t="s">
        <v>1162</v>
      </c>
      <c r="O205" s="24" t="s">
        <v>165</v>
      </c>
      <c r="P205" s="39" t="s">
        <v>480</v>
      </c>
      <c r="Q205" s="37" t="s">
        <v>298</v>
      </c>
    </row>
    <row r="206" spans="2:17" x14ac:dyDescent="0.35">
      <c r="B206" s="238" t="s">
        <v>102</v>
      </c>
      <c r="C206" s="154" t="s">
        <v>1056</v>
      </c>
      <c r="D206" s="24" t="s">
        <v>1057</v>
      </c>
      <c r="E206" s="24" t="s">
        <v>1129</v>
      </c>
      <c r="F206" s="24" t="s">
        <v>161</v>
      </c>
      <c r="G206" s="39" t="s">
        <v>97</v>
      </c>
      <c r="H206" s="37" t="s">
        <v>298</v>
      </c>
      <c r="I206" s="37"/>
      <c r="J206" s="261"/>
      <c r="K206" s="238" t="s">
        <v>102</v>
      </c>
      <c r="L206" s="154" t="s">
        <v>539</v>
      </c>
      <c r="M206" s="24" t="s">
        <v>534</v>
      </c>
      <c r="N206" s="24" t="s">
        <v>1162</v>
      </c>
      <c r="O206" s="24" t="s">
        <v>165</v>
      </c>
      <c r="P206" s="39" t="s">
        <v>480</v>
      </c>
      <c r="Q206" s="37" t="s">
        <v>298</v>
      </c>
    </row>
    <row r="207" spans="2:17" x14ac:dyDescent="0.35">
      <c r="B207" s="238" t="s">
        <v>102</v>
      </c>
      <c r="C207" s="154" t="s">
        <v>1058</v>
      </c>
      <c r="D207" s="24" t="s">
        <v>1057</v>
      </c>
      <c r="E207" s="24" t="s">
        <v>1129</v>
      </c>
      <c r="F207" s="24" t="s">
        <v>161</v>
      </c>
      <c r="G207" s="39" t="s">
        <v>97</v>
      </c>
      <c r="H207" s="37" t="s">
        <v>298</v>
      </c>
      <c r="I207" s="37"/>
      <c r="J207" s="261"/>
      <c r="K207" s="238" t="s">
        <v>102</v>
      </c>
      <c r="L207" s="154" t="s">
        <v>538</v>
      </c>
      <c r="M207" s="24" t="s">
        <v>534</v>
      </c>
      <c r="N207" s="24" t="s">
        <v>1162</v>
      </c>
      <c r="O207" s="24" t="s">
        <v>165</v>
      </c>
      <c r="P207" s="39" t="s">
        <v>480</v>
      </c>
      <c r="Q207" s="37" t="s">
        <v>298</v>
      </c>
    </row>
    <row r="208" spans="2:17" x14ac:dyDescent="0.35">
      <c r="B208" s="238" t="s">
        <v>102</v>
      </c>
      <c r="C208" s="154" t="s">
        <v>1059</v>
      </c>
      <c r="D208" s="24" t="s">
        <v>1057</v>
      </c>
      <c r="E208" s="24" t="s">
        <v>1129</v>
      </c>
      <c r="F208" s="24" t="s">
        <v>161</v>
      </c>
      <c r="G208" s="39" t="s">
        <v>97</v>
      </c>
      <c r="H208" s="37" t="s">
        <v>298</v>
      </c>
      <c r="I208" s="37"/>
      <c r="J208" s="261"/>
      <c r="K208" s="238"/>
      <c r="L208" s="154" t="s">
        <v>102</v>
      </c>
      <c r="M208" s="24" t="s">
        <v>984</v>
      </c>
      <c r="N208" s="24" t="s">
        <v>1186</v>
      </c>
      <c r="O208" s="24" t="s">
        <v>40</v>
      </c>
      <c r="P208" s="39" t="s">
        <v>480</v>
      </c>
      <c r="Q208" s="37" t="s">
        <v>298</v>
      </c>
    </row>
    <row r="209" spans="2:17" x14ac:dyDescent="0.35">
      <c r="B209" s="238" t="s">
        <v>102</v>
      </c>
      <c r="C209" s="154" t="s">
        <v>1060</v>
      </c>
      <c r="D209" s="24" t="s">
        <v>1057</v>
      </c>
      <c r="E209" s="24" t="s">
        <v>1129</v>
      </c>
      <c r="F209" s="24" t="s">
        <v>161</v>
      </c>
      <c r="G209" s="39" t="s">
        <v>97</v>
      </c>
      <c r="H209" s="37" t="s">
        <v>298</v>
      </c>
      <c r="I209" s="37"/>
      <c r="J209" s="261"/>
      <c r="K209" s="238"/>
      <c r="L209" s="154" t="s">
        <v>102</v>
      </c>
      <c r="M209" s="24" t="s">
        <v>984</v>
      </c>
      <c r="N209" s="24" t="s">
        <v>1186</v>
      </c>
      <c r="O209" s="24" t="s">
        <v>40</v>
      </c>
      <c r="P209" s="39" t="s">
        <v>480</v>
      </c>
      <c r="Q209" s="37" t="s">
        <v>298</v>
      </c>
    </row>
    <row r="210" spans="2:17" x14ac:dyDescent="0.35">
      <c r="B210" s="238" t="s">
        <v>102</v>
      </c>
      <c r="C210" s="154" t="s">
        <v>1061</v>
      </c>
      <c r="D210" s="24" t="s">
        <v>1057</v>
      </c>
      <c r="E210" s="24" t="s">
        <v>1129</v>
      </c>
      <c r="F210" s="24" t="s">
        <v>161</v>
      </c>
      <c r="G210" s="39" t="s">
        <v>97</v>
      </c>
      <c r="H210" s="37" t="s">
        <v>298</v>
      </c>
      <c r="I210" s="37"/>
      <c r="J210" s="261"/>
      <c r="K210" s="238"/>
      <c r="L210" s="154" t="s">
        <v>102</v>
      </c>
      <c r="M210" s="24" t="s">
        <v>984</v>
      </c>
      <c r="N210" s="24" t="s">
        <v>1186</v>
      </c>
      <c r="O210" s="24" t="s">
        <v>40</v>
      </c>
      <c r="P210" s="39" t="s">
        <v>480</v>
      </c>
      <c r="Q210" s="37" t="s">
        <v>298</v>
      </c>
    </row>
    <row r="211" spans="2:17" x14ac:dyDescent="0.35">
      <c r="B211" s="238" t="s">
        <v>102</v>
      </c>
      <c r="C211" s="154" t="s">
        <v>1062</v>
      </c>
      <c r="D211" s="24" t="s">
        <v>1057</v>
      </c>
      <c r="E211" s="24" t="s">
        <v>1129</v>
      </c>
      <c r="F211" s="24" t="s">
        <v>161</v>
      </c>
      <c r="G211" s="39" t="s">
        <v>97</v>
      </c>
      <c r="H211" s="37" t="s">
        <v>298</v>
      </c>
      <c r="I211" s="37"/>
      <c r="J211" s="261"/>
      <c r="K211" s="238"/>
      <c r="L211" s="154" t="s">
        <v>102</v>
      </c>
      <c r="M211" s="24" t="s">
        <v>984</v>
      </c>
      <c r="N211" s="24" t="s">
        <v>1186</v>
      </c>
      <c r="O211" s="24" t="s">
        <v>40</v>
      </c>
      <c r="P211" s="39" t="s">
        <v>480</v>
      </c>
      <c r="Q211" s="37" t="s">
        <v>298</v>
      </c>
    </row>
    <row r="212" spans="2:17" x14ac:dyDescent="0.35">
      <c r="B212" s="238" t="s">
        <v>102</v>
      </c>
      <c r="C212" s="154" t="s">
        <v>237</v>
      </c>
      <c r="D212" s="24" t="s">
        <v>521</v>
      </c>
      <c r="E212" s="24" t="s">
        <v>1123</v>
      </c>
      <c r="F212" s="24" t="s">
        <v>109</v>
      </c>
      <c r="G212" s="39" t="s">
        <v>97</v>
      </c>
      <c r="H212" s="37" t="s">
        <v>298</v>
      </c>
      <c r="I212" s="37"/>
      <c r="J212" s="261"/>
      <c r="K212" s="240"/>
      <c r="L212" s="154"/>
      <c r="M212" s="24"/>
      <c r="N212" s="24"/>
      <c r="O212" s="24"/>
      <c r="P212" s="39"/>
      <c r="Q212" s="37"/>
    </row>
    <row r="213" spans="2:17" x14ac:dyDescent="0.35">
      <c r="B213" s="238" t="s">
        <v>102</v>
      </c>
      <c r="C213" s="154" t="s">
        <v>522</v>
      </c>
      <c r="D213" s="24" t="s">
        <v>521</v>
      </c>
      <c r="E213" s="24" t="s">
        <v>1123</v>
      </c>
      <c r="F213" s="24" t="s">
        <v>109</v>
      </c>
      <c r="G213" s="39" t="s">
        <v>97</v>
      </c>
      <c r="H213" s="37" t="s">
        <v>298</v>
      </c>
      <c r="I213" s="37"/>
      <c r="J213" s="261"/>
      <c r="K213" s="240"/>
      <c r="L213" s="154"/>
      <c r="M213" s="24"/>
      <c r="N213" s="24"/>
      <c r="O213" s="24"/>
      <c r="P213" s="39"/>
      <c r="Q213" s="37"/>
    </row>
    <row r="214" spans="2:17" x14ac:dyDescent="0.35">
      <c r="B214" s="238" t="s">
        <v>102</v>
      </c>
      <c r="C214" s="154" t="s">
        <v>532</v>
      </c>
      <c r="D214" s="24" t="s">
        <v>521</v>
      </c>
      <c r="E214" s="24" t="s">
        <v>1123</v>
      </c>
      <c r="F214" s="24" t="s">
        <v>109</v>
      </c>
      <c r="G214" s="39" t="s">
        <v>97</v>
      </c>
      <c r="H214" s="37" t="s">
        <v>298</v>
      </c>
      <c r="I214" s="37"/>
      <c r="J214" s="261"/>
      <c r="K214" s="240"/>
      <c r="L214" s="154"/>
      <c r="M214" s="24"/>
      <c r="N214" s="24"/>
      <c r="O214" s="24"/>
      <c r="P214" s="39"/>
      <c r="Q214" s="37"/>
    </row>
    <row r="215" spans="2:17" x14ac:dyDescent="0.35">
      <c r="B215" s="238" t="s">
        <v>102</v>
      </c>
      <c r="C215" s="154" t="s">
        <v>523</v>
      </c>
      <c r="D215" s="24" t="s">
        <v>521</v>
      </c>
      <c r="E215" s="24" t="s">
        <v>1123</v>
      </c>
      <c r="F215" s="24" t="s">
        <v>109</v>
      </c>
      <c r="G215" s="39" t="s">
        <v>97</v>
      </c>
      <c r="H215" s="37" t="s">
        <v>298</v>
      </c>
      <c r="I215" s="37"/>
      <c r="J215" s="261"/>
      <c r="K215" s="240"/>
      <c r="L215" s="154"/>
      <c r="M215" s="24"/>
      <c r="N215" s="24"/>
      <c r="O215" s="24"/>
      <c r="P215" s="39"/>
      <c r="Q215" s="37"/>
    </row>
    <row r="216" spans="2:17" x14ac:dyDescent="0.35">
      <c r="B216" s="238" t="s">
        <v>102</v>
      </c>
      <c r="C216" s="154" t="s">
        <v>1078</v>
      </c>
      <c r="D216" s="24" t="s">
        <v>521</v>
      </c>
      <c r="E216" s="24" t="s">
        <v>1122</v>
      </c>
      <c r="F216" s="24" t="s">
        <v>109</v>
      </c>
      <c r="G216" s="39" t="s">
        <v>97</v>
      </c>
      <c r="H216" s="37" t="s">
        <v>298</v>
      </c>
      <c r="I216" s="37"/>
      <c r="J216" s="261"/>
      <c r="K216" s="240"/>
      <c r="L216" s="154"/>
      <c r="M216" s="24"/>
      <c r="N216" s="24"/>
      <c r="O216" s="24"/>
      <c r="P216" s="39"/>
      <c r="Q216" s="37"/>
    </row>
    <row r="217" spans="2:17" x14ac:dyDescent="0.35">
      <c r="B217" s="238" t="s">
        <v>102</v>
      </c>
      <c r="C217" s="154" t="s">
        <v>1079</v>
      </c>
      <c r="D217" s="24" t="s">
        <v>521</v>
      </c>
      <c r="E217" s="24" t="s">
        <v>1122</v>
      </c>
      <c r="F217" s="24" t="s">
        <v>109</v>
      </c>
      <c r="G217" s="39" t="s">
        <v>97</v>
      </c>
      <c r="H217" s="37" t="s">
        <v>298</v>
      </c>
      <c r="I217" s="37"/>
      <c r="J217" s="261"/>
      <c r="K217" s="240"/>
      <c r="L217" s="154"/>
      <c r="M217" s="24"/>
      <c r="N217" s="24"/>
      <c r="O217" s="24"/>
      <c r="P217" s="39"/>
      <c r="Q217" s="37"/>
    </row>
    <row r="218" spans="2:17" x14ac:dyDescent="0.35">
      <c r="B218" s="238" t="s">
        <v>102</v>
      </c>
      <c r="C218" s="154" t="s">
        <v>1080</v>
      </c>
      <c r="D218" s="24" t="s">
        <v>521</v>
      </c>
      <c r="E218" s="24" t="s">
        <v>1122</v>
      </c>
      <c r="F218" s="24" t="s">
        <v>109</v>
      </c>
      <c r="G218" s="39" t="s">
        <v>97</v>
      </c>
      <c r="H218" s="37" t="s">
        <v>298</v>
      </c>
      <c r="I218" s="37"/>
      <c r="J218" s="261"/>
      <c r="K218" s="240"/>
      <c r="L218" s="154"/>
      <c r="M218" s="24"/>
      <c r="N218" s="24"/>
      <c r="O218" s="24"/>
      <c r="P218" s="39"/>
      <c r="Q218" s="37"/>
    </row>
    <row r="219" spans="2:17" x14ac:dyDescent="0.35">
      <c r="B219" s="238" t="s">
        <v>102</v>
      </c>
      <c r="C219" s="154" t="s">
        <v>1081</v>
      </c>
      <c r="D219" s="24" t="s">
        <v>521</v>
      </c>
      <c r="E219" s="24" t="s">
        <v>1122</v>
      </c>
      <c r="F219" s="24" t="s">
        <v>109</v>
      </c>
      <c r="G219" s="39" t="s">
        <v>97</v>
      </c>
      <c r="H219" s="37" t="s">
        <v>298</v>
      </c>
      <c r="I219" s="37"/>
      <c r="J219" s="261"/>
      <c r="K219" s="240"/>
      <c r="L219" s="154"/>
      <c r="M219" s="24"/>
      <c r="N219" s="24"/>
      <c r="O219" s="24"/>
      <c r="P219" s="39"/>
      <c r="Q219" s="37"/>
    </row>
    <row r="220" spans="2:17" x14ac:dyDescent="0.35">
      <c r="B220" s="238" t="s">
        <v>102</v>
      </c>
      <c r="C220" s="154" t="s">
        <v>701</v>
      </c>
      <c r="D220" s="24" t="s">
        <v>695</v>
      </c>
      <c r="E220" s="24" t="s">
        <v>1161</v>
      </c>
      <c r="F220" s="24" t="s">
        <v>170</v>
      </c>
      <c r="G220" s="39" t="s">
        <v>97</v>
      </c>
      <c r="H220" s="37" t="s">
        <v>298</v>
      </c>
      <c r="I220" s="37"/>
      <c r="J220" s="261"/>
      <c r="K220" s="240"/>
      <c r="L220" s="154"/>
      <c r="M220" s="24"/>
      <c r="N220" s="24"/>
      <c r="O220" s="24"/>
      <c r="P220" s="39"/>
      <c r="Q220" s="37"/>
    </row>
    <row r="221" spans="2:17" x14ac:dyDescent="0.35">
      <c r="B221" s="238" t="s">
        <v>102</v>
      </c>
      <c r="C221" s="154" t="s">
        <v>702</v>
      </c>
      <c r="D221" s="24" t="s">
        <v>695</v>
      </c>
      <c r="E221" s="24" t="s">
        <v>1161</v>
      </c>
      <c r="F221" s="24" t="s">
        <v>170</v>
      </c>
      <c r="G221" s="39" t="s">
        <v>97</v>
      </c>
      <c r="H221" s="37" t="s">
        <v>298</v>
      </c>
      <c r="I221" s="37"/>
      <c r="J221" s="261"/>
      <c r="K221" s="240"/>
      <c r="L221" s="154"/>
      <c r="M221" s="24"/>
      <c r="N221" s="24"/>
      <c r="O221" s="24"/>
      <c r="P221" s="39"/>
      <c r="Q221" s="37"/>
    </row>
    <row r="222" spans="2:17" x14ac:dyDescent="0.35">
      <c r="B222" s="238" t="s">
        <v>102</v>
      </c>
      <c r="C222" s="154" t="s">
        <v>703</v>
      </c>
      <c r="D222" s="24" t="s">
        <v>695</v>
      </c>
      <c r="E222" s="24" t="s">
        <v>1161</v>
      </c>
      <c r="F222" s="24" t="s">
        <v>170</v>
      </c>
      <c r="G222" s="39" t="s">
        <v>97</v>
      </c>
      <c r="H222" s="37" t="s">
        <v>298</v>
      </c>
      <c r="I222" s="37"/>
      <c r="J222" s="261"/>
      <c r="K222" s="240"/>
      <c r="L222" s="154"/>
      <c r="M222" s="24"/>
      <c r="N222" s="24"/>
      <c r="O222" s="24"/>
      <c r="P222" s="39"/>
      <c r="Q222" s="37"/>
    </row>
    <row r="223" spans="2:17" x14ac:dyDescent="0.35">
      <c r="B223" s="238" t="s">
        <v>102</v>
      </c>
      <c r="C223" s="154" t="s">
        <v>664</v>
      </c>
      <c r="D223" s="24" t="s">
        <v>663</v>
      </c>
      <c r="E223" s="24" t="s">
        <v>1126</v>
      </c>
      <c r="F223" s="24" t="s">
        <v>106</v>
      </c>
      <c r="G223" s="39" t="s">
        <v>97</v>
      </c>
      <c r="H223" s="37" t="s">
        <v>298</v>
      </c>
      <c r="I223" s="37"/>
      <c r="J223" s="261"/>
      <c r="K223" s="240"/>
      <c r="L223" s="154"/>
      <c r="M223" s="24"/>
      <c r="N223" s="24"/>
      <c r="O223" s="24"/>
      <c r="P223" s="39"/>
      <c r="Q223" s="37"/>
    </row>
    <row r="224" spans="2:17" x14ac:dyDescent="0.35">
      <c r="B224" s="238" t="s">
        <v>102</v>
      </c>
      <c r="C224" s="154" t="s">
        <v>535</v>
      </c>
      <c r="D224" s="24" t="s">
        <v>534</v>
      </c>
      <c r="E224" s="24" t="s">
        <v>1162</v>
      </c>
      <c r="F224" s="24" t="s">
        <v>165</v>
      </c>
      <c r="G224" s="39" t="s">
        <v>97</v>
      </c>
      <c r="H224" s="37" t="s">
        <v>298</v>
      </c>
      <c r="I224" s="37"/>
      <c r="J224" s="261"/>
      <c r="K224" s="240"/>
      <c r="L224" s="154"/>
      <c r="M224" s="24"/>
      <c r="N224" s="24"/>
      <c r="O224" s="24"/>
      <c r="P224" s="39"/>
      <c r="Q224" s="37"/>
    </row>
    <row r="225" spans="1:17" x14ac:dyDescent="0.35">
      <c r="B225" s="238" t="s">
        <v>102</v>
      </c>
      <c r="C225" s="154" t="s">
        <v>537</v>
      </c>
      <c r="D225" s="24" t="s">
        <v>534</v>
      </c>
      <c r="E225" s="24" t="s">
        <v>1162</v>
      </c>
      <c r="F225" s="24" t="s">
        <v>165</v>
      </c>
      <c r="G225" s="39" t="s">
        <v>97</v>
      </c>
      <c r="H225" s="37" t="s">
        <v>298</v>
      </c>
      <c r="I225" s="37"/>
      <c r="J225" s="261"/>
      <c r="K225" s="240"/>
      <c r="L225" s="154"/>
      <c r="M225" s="24"/>
      <c r="N225" s="24"/>
      <c r="O225" s="24"/>
      <c r="P225" s="39"/>
      <c r="Q225" s="37"/>
    </row>
    <row r="226" spans="1:17" x14ac:dyDescent="0.35">
      <c r="B226" s="238" t="s">
        <v>102</v>
      </c>
      <c r="C226" s="154" t="s">
        <v>536</v>
      </c>
      <c r="D226" s="24" t="s">
        <v>534</v>
      </c>
      <c r="E226" s="24" t="s">
        <v>1162</v>
      </c>
      <c r="F226" s="24" t="s">
        <v>165</v>
      </c>
      <c r="G226" s="39" t="s">
        <v>97</v>
      </c>
      <c r="H226" s="37" t="s">
        <v>298</v>
      </c>
      <c r="I226" s="236"/>
      <c r="J226" s="261"/>
      <c r="K226" s="240"/>
      <c r="L226" s="154"/>
      <c r="M226" s="24"/>
      <c r="N226" s="24"/>
      <c r="O226" s="24"/>
      <c r="P226" s="39"/>
      <c r="Q226" s="37"/>
    </row>
    <row r="227" spans="1:17" x14ac:dyDescent="0.35">
      <c r="B227" s="238"/>
      <c r="C227" s="154" t="s">
        <v>1195</v>
      </c>
      <c r="D227" s="24" t="s">
        <v>29</v>
      </c>
      <c r="E227" s="24" t="s">
        <v>444</v>
      </c>
      <c r="F227" s="24" t="s">
        <v>29</v>
      </c>
      <c r="G227" s="39" t="s">
        <v>97</v>
      </c>
      <c r="H227" s="37" t="s">
        <v>298</v>
      </c>
      <c r="I227" s="37"/>
      <c r="J227" s="261"/>
      <c r="K227" s="240"/>
      <c r="L227" s="154"/>
      <c r="M227" s="24"/>
      <c r="N227" s="24"/>
      <c r="O227" s="24"/>
      <c r="P227" s="39"/>
      <c r="Q227" s="37"/>
    </row>
    <row r="228" spans="1:17" x14ac:dyDescent="0.35">
      <c r="B228" s="238"/>
      <c r="C228" s="154" t="s">
        <v>1196</v>
      </c>
      <c r="D228" s="24" t="s">
        <v>29</v>
      </c>
      <c r="E228" s="24" t="s">
        <v>444</v>
      </c>
      <c r="F228" s="24" t="s">
        <v>29</v>
      </c>
      <c r="G228" s="39" t="s">
        <v>97</v>
      </c>
      <c r="H228" s="37" t="s">
        <v>298</v>
      </c>
      <c r="I228" s="37"/>
      <c r="J228" s="261"/>
      <c r="K228" s="240"/>
      <c r="L228" s="154"/>
      <c r="M228" s="24"/>
      <c r="N228" s="24"/>
      <c r="O228" s="24"/>
      <c r="P228" s="39"/>
      <c r="Q228" s="37"/>
    </row>
    <row r="229" spans="1:17" x14ac:dyDescent="0.35">
      <c r="B229" s="238"/>
      <c r="C229" s="154" t="s">
        <v>1197</v>
      </c>
      <c r="D229" s="24" t="s">
        <v>29</v>
      </c>
      <c r="E229" s="24" t="s">
        <v>444</v>
      </c>
      <c r="F229" s="24" t="s">
        <v>29</v>
      </c>
      <c r="G229" s="39" t="s">
        <v>97</v>
      </c>
      <c r="H229" s="37" t="s">
        <v>298</v>
      </c>
      <c r="I229" s="37"/>
      <c r="J229" s="261"/>
      <c r="K229" s="240"/>
      <c r="L229" s="154"/>
      <c r="M229" s="24"/>
      <c r="N229" s="24"/>
      <c r="O229" s="24"/>
      <c r="P229" s="39"/>
      <c r="Q229" s="37"/>
    </row>
    <row r="230" spans="1:17" x14ac:dyDescent="0.35">
      <c r="B230" s="238"/>
      <c r="C230" s="154" t="s">
        <v>1198</v>
      </c>
      <c r="D230" s="24" t="s">
        <v>29</v>
      </c>
      <c r="E230" s="24" t="s">
        <v>1201</v>
      </c>
      <c r="F230" s="24" t="s">
        <v>29</v>
      </c>
      <c r="G230" s="39" t="s">
        <v>97</v>
      </c>
      <c r="H230" s="37" t="s">
        <v>298</v>
      </c>
      <c r="I230" s="37"/>
      <c r="J230" s="261"/>
      <c r="K230" s="240"/>
      <c r="L230" s="154"/>
      <c r="M230" s="24"/>
      <c r="N230" s="24"/>
      <c r="O230" s="24"/>
      <c r="P230" s="39"/>
      <c r="Q230" s="37"/>
    </row>
    <row r="231" spans="1:17" x14ac:dyDescent="0.35">
      <c r="B231" s="238"/>
      <c r="C231" s="154" t="s">
        <v>1199</v>
      </c>
      <c r="D231" s="24" t="s">
        <v>29</v>
      </c>
      <c r="E231" s="24" t="s">
        <v>1201</v>
      </c>
      <c r="F231" s="24" t="s">
        <v>29</v>
      </c>
      <c r="G231" s="39" t="s">
        <v>97</v>
      </c>
      <c r="H231" s="37" t="s">
        <v>298</v>
      </c>
      <c r="I231" s="37"/>
      <c r="J231" s="261"/>
      <c r="K231" s="240"/>
      <c r="L231" s="154"/>
      <c r="M231" s="24"/>
      <c r="N231" s="24"/>
      <c r="O231" s="24"/>
      <c r="P231" s="39"/>
      <c r="Q231" s="37"/>
    </row>
    <row r="232" spans="1:17" x14ac:dyDescent="0.35">
      <c r="B232" s="238"/>
      <c r="C232" s="154" t="s">
        <v>1200</v>
      </c>
      <c r="D232" s="24" t="s">
        <v>29</v>
      </c>
      <c r="E232" s="24" t="s">
        <v>1201</v>
      </c>
      <c r="F232" s="24" t="s">
        <v>29</v>
      </c>
      <c r="G232" s="39" t="s">
        <v>97</v>
      </c>
      <c r="H232" s="37" t="s">
        <v>298</v>
      </c>
      <c r="I232" s="37"/>
      <c r="J232" s="261"/>
      <c r="K232" s="240"/>
      <c r="L232" s="154"/>
      <c r="M232" s="3"/>
      <c r="N232" s="6"/>
      <c r="O232" s="3"/>
      <c r="P232" s="246"/>
      <c r="Q232" s="246"/>
    </row>
    <row r="233" spans="1:17" x14ac:dyDescent="0.35">
      <c r="B233" s="238" t="s">
        <v>102</v>
      </c>
      <c r="C233" s="154" t="s">
        <v>799</v>
      </c>
      <c r="D233" s="24" t="s">
        <v>800</v>
      </c>
      <c r="E233" s="24" t="s">
        <v>1163</v>
      </c>
      <c r="F233" s="24" t="s">
        <v>167</v>
      </c>
      <c r="G233" s="39" t="s">
        <v>97</v>
      </c>
      <c r="H233" s="37" t="s">
        <v>298</v>
      </c>
      <c r="I233" s="37"/>
      <c r="J233" s="261"/>
      <c r="K233" s="240"/>
      <c r="L233" s="154"/>
      <c r="M233" s="3"/>
      <c r="N233" s="6"/>
      <c r="O233" s="3"/>
      <c r="P233" s="246"/>
      <c r="Q233" s="246"/>
    </row>
    <row r="234" spans="1:17" x14ac:dyDescent="0.35">
      <c r="B234" s="238" t="s">
        <v>102</v>
      </c>
      <c r="C234" s="154" t="s">
        <v>801</v>
      </c>
      <c r="D234" s="24" t="s">
        <v>800</v>
      </c>
      <c r="E234" s="24" t="s">
        <v>1163</v>
      </c>
      <c r="F234" s="24" t="s">
        <v>167</v>
      </c>
      <c r="G234" s="39" t="s">
        <v>97</v>
      </c>
      <c r="H234" s="37" t="s">
        <v>298</v>
      </c>
      <c r="I234" s="37"/>
      <c r="J234" s="261"/>
      <c r="K234" s="240"/>
      <c r="L234" s="154"/>
      <c r="M234" s="3"/>
      <c r="N234" s="6"/>
      <c r="O234" s="3"/>
      <c r="P234" s="246"/>
      <c r="Q234" s="246"/>
    </row>
    <row r="235" spans="1:17" x14ac:dyDescent="0.35">
      <c r="B235" s="238" t="s">
        <v>102</v>
      </c>
      <c r="C235" s="154" t="s">
        <v>802</v>
      </c>
      <c r="D235" s="24" t="s">
        <v>800</v>
      </c>
      <c r="E235" s="24" t="s">
        <v>1163</v>
      </c>
      <c r="F235" s="24" t="s">
        <v>167</v>
      </c>
      <c r="G235" s="39" t="s">
        <v>97</v>
      </c>
      <c r="H235" s="37" t="s">
        <v>298</v>
      </c>
      <c r="I235" s="37"/>
      <c r="J235" s="261"/>
      <c r="K235" s="240"/>
      <c r="L235" s="154"/>
      <c r="M235" s="3"/>
      <c r="N235" s="6"/>
      <c r="O235" s="3"/>
      <c r="P235" s="246"/>
      <c r="Q235" s="246"/>
    </row>
    <row r="236" spans="1:17" x14ac:dyDescent="0.35">
      <c r="B236" s="239"/>
      <c r="C236" s="218"/>
      <c r="D236" s="29"/>
      <c r="E236" s="31"/>
      <c r="F236" s="28"/>
      <c r="G236" s="41"/>
      <c r="H236" s="36"/>
      <c r="I236" s="37"/>
      <c r="J236" s="261"/>
      <c r="K236" s="240"/>
      <c r="L236" s="154"/>
      <c r="M236" s="3"/>
      <c r="N236" s="6"/>
      <c r="O236" s="3"/>
      <c r="P236" s="246"/>
      <c r="Q236" s="246"/>
    </row>
    <row r="237" spans="1:17" x14ac:dyDescent="0.35">
      <c r="A237" s="260">
        <v>90</v>
      </c>
      <c r="B237" s="238">
        <v>418</v>
      </c>
      <c r="C237" s="154" t="s">
        <v>346</v>
      </c>
      <c r="D237" s="24" t="s">
        <v>76</v>
      </c>
      <c r="E237" s="24" t="s">
        <v>1109</v>
      </c>
      <c r="F237" s="24" t="s">
        <v>48</v>
      </c>
      <c r="G237" s="39" t="s">
        <v>97</v>
      </c>
      <c r="H237" s="37" t="s">
        <v>139</v>
      </c>
      <c r="I237" s="37"/>
      <c r="J237" s="261">
        <v>76</v>
      </c>
      <c r="K237" s="238">
        <v>416</v>
      </c>
      <c r="L237" s="154" t="s">
        <v>620</v>
      </c>
      <c r="M237" s="24" t="s">
        <v>54</v>
      </c>
      <c r="N237" s="24" t="s">
        <v>1105</v>
      </c>
      <c r="O237" s="24" t="s">
        <v>24</v>
      </c>
      <c r="P237" s="39" t="s">
        <v>480</v>
      </c>
      <c r="Q237" s="37" t="s">
        <v>139</v>
      </c>
    </row>
    <row r="238" spans="1:17" x14ac:dyDescent="0.35">
      <c r="B238" s="238">
        <v>408</v>
      </c>
      <c r="C238" s="154" t="s">
        <v>358</v>
      </c>
      <c r="D238" s="24" t="s">
        <v>49</v>
      </c>
      <c r="E238" s="161" t="s">
        <v>1259</v>
      </c>
      <c r="F238" s="24" t="s">
        <v>49</v>
      </c>
      <c r="G238" s="39" t="s">
        <v>97</v>
      </c>
      <c r="H238" s="37" t="s">
        <v>139</v>
      </c>
      <c r="I238" s="37"/>
      <c r="J238" s="261"/>
      <c r="K238" s="238">
        <v>408</v>
      </c>
      <c r="L238" s="154" t="s">
        <v>617</v>
      </c>
      <c r="M238" s="24" t="s">
        <v>54</v>
      </c>
      <c r="N238" s="24" t="s">
        <v>1105</v>
      </c>
      <c r="O238" s="24" t="s">
        <v>24</v>
      </c>
      <c r="P238" s="39" t="s">
        <v>480</v>
      </c>
      <c r="Q238" s="37" t="s">
        <v>139</v>
      </c>
    </row>
    <row r="239" spans="1:17" x14ac:dyDescent="0.35">
      <c r="B239" s="238">
        <v>408</v>
      </c>
      <c r="C239" s="154" t="s">
        <v>374</v>
      </c>
      <c r="D239" s="24" t="s">
        <v>49</v>
      </c>
      <c r="E239" s="161" t="s">
        <v>1259</v>
      </c>
      <c r="F239" s="24" t="s">
        <v>49</v>
      </c>
      <c r="G239" s="39" t="s">
        <v>97</v>
      </c>
      <c r="H239" s="37" t="s">
        <v>139</v>
      </c>
      <c r="I239" s="37"/>
      <c r="J239" s="261"/>
      <c r="K239" s="238">
        <v>316</v>
      </c>
      <c r="L239" s="154" t="s">
        <v>315</v>
      </c>
      <c r="M239" s="24" t="s">
        <v>69</v>
      </c>
      <c r="N239" s="24" t="s">
        <v>712</v>
      </c>
      <c r="O239" s="24" t="s">
        <v>32</v>
      </c>
      <c r="P239" s="39" t="s">
        <v>480</v>
      </c>
      <c r="Q239" s="37" t="s">
        <v>139</v>
      </c>
    </row>
    <row r="240" spans="1:17" x14ac:dyDescent="0.35">
      <c r="B240" s="238">
        <v>317</v>
      </c>
      <c r="C240" s="154" t="s">
        <v>774</v>
      </c>
      <c r="D240" s="24" t="s">
        <v>73</v>
      </c>
      <c r="E240" s="24" t="s">
        <v>1106</v>
      </c>
      <c r="F240" s="24" t="s">
        <v>35</v>
      </c>
      <c r="G240" s="39" t="s">
        <v>97</v>
      </c>
      <c r="H240" s="37" t="s">
        <v>139</v>
      </c>
      <c r="I240" s="37"/>
      <c r="J240" s="261"/>
      <c r="K240" s="238">
        <v>308</v>
      </c>
      <c r="L240" s="154" t="s">
        <v>558</v>
      </c>
      <c r="M240" s="24" t="s">
        <v>69</v>
      </c>
      <c r="N240" s="24" t="s">
        <v>712</v>
      </c>
      <c r="O240" s="24" t="s">
        <v>32</v>
      </c>
      <c r="P240" s="39" t="s">
        <v>480</v>
      </c>
      <c r="Q240" s="37" t="s">
        <v>139</v>
      </c>
    </row>
    <row r="241" spans="2:17" x14ac:dyDescent="0.35">
      <c r="B241" s="238">
        <v>316</v>
      </c>
      <c r="C241" s="154" t="s">
        <v>303</v>
      </c>
      <c r="D241" s="24" t="s">
        <v>73</v>
      </c>
      <c r="E241" s="24" t="s">
        <v>1106</v>
      </c>
      <c r="F241" s="24" t="s">
        <v>35</v>
      </c>
      <c r="G241" s="39" t="s">
        <v>97</v>
      </c>
      <c r="H241" s="37" t="s">
        <v>139</v>
      </c>
      <c r="I241" s="37"/>
      <c r="J241" s="261"/>
      <c r="K241" s="238">
        <v>228</v>
      </c>
      <c r="L241" s="154" t="s">
        <v>309</v>
      </c>
      <c r="M241" s="24" t="s">
        <v>69</v>
      </c>
      <c r="N241" s="24" t="s">
        <v>712</v>
      </c>
      <c r="O241" s="24" t="s">
        <v>32</v>
      </c>
      <c r="P241" s="39" t="s">
        <v>480</v>
      </c>
      <c r="Q241" s="37" t="s">
        <v>139</v>
      </c>
    </row>
    <row r="242" spans="2:17" x14ac:dyDescent="0.35">
      <c r="B242" s="238">
        <v>222</v>
      </c>
      <c r="C242" s="154" t="s">
        <v>323</v>
      </c>
      <c r="D242" s="24" t="s">
        <v>73</v>
      </c>
      <c r="E242" s="24" t="s">
        <v>1106</v>
      </c>
      <c r="F242" s="24" t="s">
        <v>35</v>
      </c>
      <c r="G242" s="39" t="s">
        <v>97</v>
      </c>
      <c r="H242" s="37" t="s">
        <v>139</v>
      </c>
      <c r="I242" s="37"/>
      <c r="J242" s="261"/>
      <c r="K242" s="238">
        <v>218</v>
      </c>
      <c r="L242" s="154" t="s">
        <v>340</v>
      </c>
      <c r="M242" s="24" t="s">
        <v>69</v>
      </c>
      <c r="N242" s="24" t="s">
        <v>712</v>
      </c>
      <c r="O242" s="24" t="s">
        <v>32</v>
      </c>
      <c r="P242" s="39" t="s">
        <v>480</v>
      </c>
      <c r="Q242" s="37" t="s">
        <v>139</v>
      </c>
    </row>
    <row r="243" spans="2:17" x14ac:dyDescent="0.35">
      <c r="B243" s="238">
        <v>216</v>
      </c>
      <c r="C243" s="154" t="s">
        <v>325</v>
      </c>
      <c r="D243" s="24" t="s">
        <v>69</v>
      </c>
      <c r="E243" s="24" t="s">
        <v>1164</v>
      </c>
      <c r="F243" s="24" t="s">
        <v>32</v>
      </c>
      <c r="G243" s="39" t="s">
        <v>97</v>
      </c>
      <c r="H243" s="37" t="s">
        <v>139</v>
      </c>
      <c r="I243" s="37"/>
      <c r="J243" s="261"/>
      <c r="K243" s="238">
        <v>216</v>
      </c>
      <c r="L243" s="154" t="s">
        <v>752</v>
      </c>
      <c r="M243" s="24" t="s">
        <v>74</v>
      </c>
      <c r="N243" s="24" t="s">
        <v>1187</v>
      </c>
      <c r="O243" s="24" t="s">
        <v>31</v>
      </c>
      <c r="P243" s="39" t="s">
        <v>480</v>
      </c>
      <c r="Q243" s="37" t="s">
        <v>139</v>
      </c>
    </row>
    <row r="244" spans="2:17" x14ac:dyDescent="0.35">
      <c r="B244" s="238">
        <v>108</v>
      </c>
      <c r="C244" s="154" t="s">
        <v>791</v>
      </c>
      <c r="D244" s="24" t="s">
        <v>76</v>
      </c>
      <c r="E244" s="24" t="s">
        <v>1109</v>
      </c>
      <c r="F244" s="24" t="s">
        <v>48</v>
      </c>
      <c r="G244" s="39" t="s">
        <v>97</v>
      </c>
      <c r="H244" s="37" t="s">
        <v>139</v>
      </c>
      <c r="I244" s="37"/>
      <c r="J244" s="261"/>
      <c r="K244" s="238">
        <v>208</v>
      </c>
      <c r="L244" s="154" t="s">
        <v>339</v>
      </c>
      <c r="M244" s="24" t="s">
        <v>953</v>
      </c>
      <c r="N244" s="24" t="s">
        <v>1103</v>
      </c>
      <c r="O244" s="24" t="s">
        <v>133</v>
      </c>
      <c r="P244" s="39" t="s">
        <v>480</v>
      </c>
      <c r="Q244" s="37" t="s">
        <v>139</v>
      </c>
    </row>
    <row r="245" spans="2:17" x14ac:dyDescent="0.35">
      <c r="B245" s="238" t="s">
        <v>102</v>
      </c>
      <c r="C245" s="154" t="s">
        <v>567</v>
      </c>
      <c r="D245" s="24" t="s">
        <v>69</v>
      </c>
      <c r="E245" s="24" t="s">
        <v>712</v>
      </c>
      <c r="F245" s="24" t="s">
        <v>32</v>
      </c>
      <c r="G245" s="39" t="s">
        <v>97</v>
      </c>
      <c r="H245" s="37" t="s">
        <v>139</v>
      </c>
      <c r="I245" s="37"/>
      <c r="J245" s="261"/>
      <c r="K245" s="238">
        <v>208</v>
      </c>
      <c r="L245" s="154" t="s">
        <v>753</v>
      </c>
      <c r="M245" s="24" t="s">
        <v>73</v>
      </c>
      <c r="N245" s="24" t="s">
        <v>1106</v>
      </c>
      <c r="O245" s="24" t="s">
        <v>35</v>
      </c>
      <c r="P245" s="39" t="s">
        <v>480</v>
      </c>
      <c r="Q245" s="37" t="s">
        <v>139</v>
      </c>
    </row>
    <row r="246" spans="2:17" x14ac:dyDescent="0.35">
      <c r="B246" s="238" t="s">
        <v>102</v>
      </c>
      <c r="C246" s="154" t="s">
        <v>568</v>
      </c>
      <c r="D246" s="24" t="s">
        <v>69</v>
      </c>
      <c r="E246" s="24" t="s">
        <v>712</v>
      </c>
      <c r="F246" s="24" t="s">
        <v>32</v>
      </c>
      <c r="G246" s="39" t="s">
        <v>97</v>
      </c>
      <c r="H246" s="37" t="s">
        <v>139</v>
      </c>
      <c r="I246" s="37"/>
      <c r="J246" s="261"/>
      <c r="K246" s="238" t="s">
        <v>102</v>
      </c>
      <c r="L246" s="154" t="s">
        <v>679</v>
      </c>
      <c r="M246" s="24" t="s">
        <v>680</v>
      </c>
      <c r="N246" s="24" t="s">
        <v>1188</v>
      </c>
      <c r="O246" s="24" t="s">
        <v>268</v>
      </c>
      <c r="P246" s="39" t="s">
        <v>480</v>
      </c>
      <c r="Q246" s="37" t="s">
        <v>139</v>
      </c>
    </row>
    <row r="247" spans="2:17" x14ac:dyDescent="0.35">
      <c r="B247" s="238" t="s">
        <v>102</v>
      </c>
      <c r="C247" s="154" t="s">
        <v>556</v>
      </c>
      <c r="D247" s="24" t="s">
        <v>69</v>
      </c>
      <c r="E247" s="24" t="s">
        <v>712</v>
      </c>
      <c r="F247" s="24" t="s">
        <v>32</v>
      </c>
      <c r="G247" s="39" t="s">
        <v>97</v>
      </c>
      <c r="H247" s="37" t="s">
        <v>139</v>
      </c>
      <c r="I247" s="37"/>
      <c r="J247" s="261"/>
      <c r="K247" s="238" t="s">
        <v>102</v>
      </c>
      <c r="L247" s="154" t="s">
        <v>681</v>
      </c>
      <c r="M247" s="24" t="s">
        <v>680</v>
      </c>
      <c r="N247" s="24" t="s">
        <v>1188</v>
      </c>
      <c r="O247" s="24" t="s">
        <v>268</v>
      </c>
      <c r="P247" s="39" t="s">
        <v>480</v>
      </c>
      <c r="Q247" s="37" t="s">
        <v>139</v>
      </c>
    </row>
    <row r="248" spans="2:17" x14ac:dyDescent="0.35">
      <c r="B248" s="238" t="s">
        <v>102</v>
      </c>
      <c r="C248" s="154" t="s">
        <v>557</v>
      </c>
      <c r="D248" s="24" t="s">
        <v>69</v>
      </c>
      <c r="E248" s="24" t="s">
        <v>712</v>
      </c>
      <c r="F248" s="24" t="s">
        <v>32</v>
      </c>
      <c r="G248" s="39" t="s">
        <v>97</v>
      </c>
      <c r="H248" s="37" t="s">
        <v>139</v>
      </c>
      <c r="I248" s="37"/>
      <c r="J248" s="261"/>
      <c r="K248" s="238" t="s">
        <v>102</v>
      </c>
      <c r="L248" s="154" t="s">
        <v>682</v>
      </c>
      <c r="M248" s="24" t="s">
        <v>680</v>
      </c>
      <c r="N248" s="24" t="s">
        <v>1188</v>
      </c>
      <c r="O248" s="24" t="s">
        <v>268</v>
      </c>
      <c r="P248" s="39" t="s">
        <v>480</v>
      </c>
      <c r="Q248" s="37" t="s">
        <v>139</v>
      </c>
    </row>
    <row r="249" spans="2:17" x14ac:dyDescent="0.35">
      <c r="B249" s="238" t="s">
        <v>102</v>
      </c>
      <c r="C249" s="154" t="s">
        <v>563</v>
      </c>
      <c r="D249" s="24" t="s">
        <v>69</v>
      </c>
      <c r="E249" s="24" t="s">
        <v>1164</v>
      </c>
      <c r="F249" s="24" t="s">
        <v>32</v>
      </c>
      <c r="G249" s="39" t="s">
        <v>97</v>
      </c>
      <c r="H249" s="37" t="s">
        <v>139</v>
      </c>
      <c r="I249" s="37"/>
      <c r="J249" s="261"/>
      <c r="K249" s="238" t="s">
        <v>102</v>
      </c>
      <c r="L249" s="154" t="s">
        <v>559</v>
      </c>
      <c r="M249" s="24" t="s">
        <v>69</v>
      </c>
      <c r="N249" s="24" t="s">
        <v>712</v>
      </c>
      <c r="O249" s="24" t="s">
        <v>32</v>
      </c>
      <c r="P249" s="39" t="s">
        <v>480</v>
      </c>
      <c r="Q249" s="37" t="s">
        <v>139</v>
      </c>
    </row>
    <row r="250" spans="2:17" x14ac:dyDescent="0.35">
      <c r="B250" s="238" t="s">
        <v>102</v>
      </c>
      <c r="C250" s="154" t="s">
        <v>566</v>
      </c>
      <c r="D250" s="24" t="s">
        <v>69</v>
      </c>
      <c r="E250" s="24" t="s">
        <v>1164</v>
      </c>
      <c r="F250" s="24" t="s">
        <v>32</v>
      </c>
      <c r="G250" s="39" t="s">
        <v>97</v>
      </c>
      <c r="H250" s="37" t="s">
        <v>139</v>
      </c>
      <c r="I250" s="37"/>
      <c r="J250" s="261"/>
      <c r="K250" s="238" t="s">
        <v>102</v>
      </c>
      <c r="L250" s="154" t="s">
        <v>560</v>
      </c>
      <c r="M250" s="24" t="s">
        <v>69</v>
      </c>
      <c r="N250" s="24" t="s">
        <v>712</v>
      </c>
      <c r="O250" s="24" t="s">
        <v>32</v>
      </c>
      <c r="P250" s="39" t="s">
        <v>480</v>
      </c>
      <c r="Q250" s="37" t="s">
        <v>139</v>
      </c>
    </row>
    <row r="251" spans="2:17" x14ac:dyDescent="0.35">
      <c r="B251" s="238" t="s">
        <v>102</v>
      </c>
      <c r="C251" s="154" t="s">
        <v>872</v>
      </c>
      <c r="D251" s="24" t="s">
        <v>871</v>
      </c>
      <c r="E251" s="24" t="s">
        <v>1165</v>
      </c>
      <c r="F251" s="24" t="s">
        <v>169</v>
      </c>
      <c r="G251" s="39" t="s">
        <v>97</v>
      </c>
      <c r="H251" s="37" t="s">
        <v>139</v>
      </c>
      <c r="I251" s="37"/>
      <c r="J251" s="261"/>
      <c r="K251" s="238" t="s">
        <v>102</v>
      </c>
      <c r="L251" s="154" t="s">
        <v>564</v>
      </c>
      <c r="M251" s="24" t="s">
        <v>69</v>
      </c>
      <c r="N251" s="24" t="s">
        <v>1164</v>
      </c>
      <c r="O251" s="24" t="s">
        <v>32</v>
      </c>
      <c r="P251" s="39" t="s">
        <v>480</v>
      </c>
      <c r="Q251" s="37" t="s">
        <v>139</v>
      </c>
    </row>
    <row r="252" spans="2:17" x14ac:dyDescent="0.35">
      <c r="B252" s="238" t="s">
        <v>102</v>
      </c>
      <c r="C252" s="154" t="s">
        <v>873</v>
      </c>
      <c r="D252" s="24" t="s">
        <v>871</v>
      </c>
      <c r="E252" s="24" t="s">
        <v>1165</v>
      </c>
      <c r="F252" s="24" t="s">
        <v>169</v>
      </c>
      <c r="G252" s="39" t="s">
        <v>97</v>
      </c>
      <c r="H252" s="37" t="s">
        <v>139</v>
      </c>
      <c r="I252" s="37"/>
      <c r="J252" s="261"/>
      <c r="K252" s="238" t="s">
        <v>102</v>
      </c>
      <c r="L252" s="154" t="s">
        <v>565</v>
      </c>
      <c r="M252" s="24" t="s">
        <v>69</v>
      </c>
      <c r="N252" s="24" t="s">
        <v>1164</v>
      </c>
      <c r="O252" s="24" t="s">
        <v>32</v>
      </c>
      <c r="P252" s="39" t="s">
        <v>480</v>
      </c>
      <c r="Q252" s="37" t="s">
        <v>139</v>
      </c>
    </row>
    <row r="253" spans="2:17" x14ac:dyDescent="0.35">
      <c r="B253" s="238" t="s">
        <v>102</v>
      </c>
      <c r="C253" s="154" t="s">
        <v>874</v>
      </c>
      <c r="D253" s="24" t="s">
        <v>871</v>
      </c>
      <c r="E253" s="24" t="s">
        <v>1165</v>
      </c>
      <c r="F253" s="24" t="s">
        <v>169</v>
      </c>
      <c r="G253" s="39" t="s">
        <v>97</v>
      </c>
      <c r="H253" s="37" t="s">
        <v>139</v>
      </c>
      <c r="I253" s="37"/>
      <c r="J253" s="261"/>
      <c r="K253" s="238" t="s">
        <v>102</v>
      </c>
      <c r="L253" s="154" t="s">
        <v>290</v>
      </c>
      <c r="M253" s="24" t="s">
        <v>69</v>
      </c>
      <c r="N253" s="24" t="s">
        <v>1164</v>
      </c>
      <c r="O253" s="24" t="s">
        <v>32</v>
      </c>
      <c r="P253" s="39" t="s">
        <v>480</v>
      </c>
      <c r="Q253" s="37" t="s">
        <v>139</v>
      </c>
    </row>
    <row r="254" spans="2:17" x14ac:dyDescent="0.35">
      <c r="B254" s="238" t="s">
        <v>102</v>
      </c>
      <c r="C254" s="154" t="s">
        <v>875</v>
      </c>
      <c r="D254" s="24" t="s">
        <v>871</v>
      </c>
      <c r="E254" s="24" t="s">
        <v>1165</v>
      </c>
      <c r="F254" s="24" t="s">
        <v>169</v>
      </c>
      <c r="G254" s="39" t="s">
        <v>97</v>
      </c>
      <c r="H254" s="37" t="s">
        <v>139</v>
      </c>
      <c r="I254" s="37"/>
      <c r="J254" s="261"/>
      <c r="K254" s="238" t="s">
        <v>102</v>
      </c>
      <c r="L254" s="154" t="s">
        <v>876</v>
      </c>
      <c r="M254" s="24" t="s">
        <v>871</v>
      </c>
      <c r="N254" s="24" t="s">
        <v>1165</v>
      </c>
      <c r="O254" s="24" t="s">
        <v>169</v>
      </c>
      <c r="P254" s="39" t="s">
        <v>480</v>
      </c>
      <c r="Q254" s="37" t="s">
        <v>139</v>
      </c>
    </row>
    <row r="255" spans="2:17" x14ac:dyDescent="0.35">
      <c r="B255" s="238" t="s">
        <v>102</v>
      </c>
      <c r="C255" s="154" t="s">
        <v>1029</v>
      </c>
      <c r="D255" s="24" t="s">
        <v>953</v>
      </c>
      <c r="E255" s="24" t="s">
        <v>1103</v>
      </c>
      <c r="F255" s="24" t="s">
        <v>133</v>
      </c>
      <c r="G255" s="39" t="s">
        <v>97</v>
      </c>
      <c r="H255" s="37" t="s">
        <v>139</v>
      </c>
      <c r="I255" s="37"/>
      <c r="J255" s="261"/>
      <c r="K255" s="238" t="s">
        <v>102</v>
      </c>
      <c r="L255" s="154" t="s">
        <v>877</v>
      </c>
      <c r="M255" s="24" t="s">
        <v>871</v>
      </c>
      <c r="N255" s="24" t="s">
        <v>1165</v>
      </c>
      <c r="O255" s="24" t="s">
        <v>169</v>
      </c>
      <c r="P255" s="39" t="s">
        <v>480</v>
      </c>
      <c r="Q255" s="37" t="s">
        <v>139</v>
      </c>
    </row>
    <row r="256" spans="2:17" x14ac:dyDescent="0.35">
      <c r="B256" s="238" t="s">
        <v>102</v>
      </c>
      <c r="C256" s="154" t="s">
        <v>1030</v>
      </c>
      <c r="D256" s="24" t="s">
        <v>953</v>
      </c>
      <c r="E256" s="24" t="s">
        <v>1103</v>
      </c>
      <c r="F256" s="24" t="s">
        <v>133</v>
      </c>
      <c r="G256" s="39" t="s">
        <v>97</v>
      </c>
      <c r="H256" s="37" t="s">
        <v>139</v>
      </c>
      <c r="I256" s="37"/>
      <c r="J256" s="261"/>
      <c r="K256" s="238" t="s">
        <v>102</v>
      </c>
      <c r="L256" s="154" t="s">
        <v>878</v>
      </c>
      <c r="M256" s="24" t="s">
        <v>871</v>
      </c>
      <c r="N256" s="24" t="s">
        <v>1165</v>
      </c>
      <c r="O256" s="24" t="s">
        <v>169</v>
      </c>
      <c r="P256" s="39" t="s">
        <v>480</v>
      </c>
      <c r="Q256" s="37" t="s">
        <v>139</v>
      </c>
    </row>
    <row r="257" spans="2:17" x14ac:dyDescent="0.35">
      <c r="B257" s="238" t="s">
        <v>102</v>
      </c>
      <c r="C257" s="154" t="s">
        <v>1038</v>
      </c>
      <c r="D257" s="24" t="s">
        <v>953</v>
      </c>
      <c r="E257" s="24" t="s">
        <v>1102</v>
      </c>
      <c r="F257" s="24" t="s">
        <v>133</v>
      </c>
      <c r="G257" s="39" t="s">
        <v>97</v>
      </c>
      <c r="H257" s="37" t="s">
        <v>139</v>
      </c>
      <c r="I257" s="37"/>
      <c r="J257" s="261"/>
      <c r="K257" s="238" t="s">
        <v>102</v>
      </c>
      <c r="L257" s="154" t="s">
        <v>879</v>
      </c>
      <c r="M257" s="24" t="s">
        <v>871</v>
      </c>
      <c r="N257" s="24" t="s">
        <v>1165</v>
      </c>
      <c r="O257" s="24" t="s">
        <v>169</v>
      </c>
      <c r="P257" s="39" t="s">
        <v>480</v>
      </c>
      <c r="Q257" s="37" t="s">
        <v>139</v>
      </c>
    </row>
    <row r="258" spans="2:17" x14ac:dyDescent="0.35">
      <c r="B258" s="238" t="s">
        <v>102</v>
      </c>
      <c r="C258" s="154" t="s">
        <v>1039</v>
      </c>
      <c r="D258" s="24" t="s">
        <v>953</v>
      </c>
      <c r="E258" s="24" t="s">
        <v>1102</v>
      </c>
      <c r="F258" s="24" t="s">
        <v>133</v>
      </c>
      <c r="G258" s="39" t="s">
        <v>97</v>
      </c>
      <c r="H258" s="37" t="s">
        <v>139</v>
      </c>
      <c r="I258" s="37"/>
      <c r="J258" s="261"/>
      <c r="K258" s="238" t="s">
        <v>102</v>
      </c>
      <c r="L258" s="154" t="s">
        <v>880</v>
      </c>
      <c r="M258" s="24" t="s">
        <v>871</v>
      </c>
      <c r="N258" s="24" t="s">
        <v>1165</v>
      </c>
      <c r="O258" s="24" t="s">
        <v>169</v>
      </c>
      <c r="P258" s="39" t="s">
        <v>480</v>
      </c>
      <c r="Q258" s="37" t="s">
        <v>139</v>
      </c>
    </row>
    <row r="259" spans="2:17" x14ac:dyDescent="0.35">
      <c r="B259" s="238" t="s">
        <v>102</v>
      </c>
      <c r="C259" s="154" t="s">
        <v>1040</v>
      </c>
      <c r="D259" s="24" t="s">
        <v>953</v>
      </c>
      <c r="E259" s="24" t="s">
        <v>1102</v>
      </c>
      <c r="F259" s="24" t="s">
        <v>133</v>
      </c>
      <c r="G259" s="39" t="s">
        <v>97</v>
      </c>
      <c r="H259" s="37" t="s">
        <v>139</v>
      </c>
      <c r="I259" s="37"/>
      <c r="J259" s="261"/>
      <c r="K259" s="238" t="s">
        <v>102</v>
      </c>
      <c r="L259" s="154" t="s">
        <v>881</v>
      </c>
      <c r="M259" s="24" t="s">
        <v>871</v>
      </c>
      <c r="N259" s="24" t="s">
        <v>1165</v>
      </c>
      <c r="O259" s="24" t="s">
        <v>169</v>
      </c>
      <c r="P259" s="39" t="s">
        <v>480</v>
      </c>
      <c r="Q259" s="37" t="s">
        <v>139</v>
      </c>
    </row>
    <row r="260" spans="2:17" x14ac:dyDescent="0.35">
      <c r="B260" s="238" t="s">
        <v>102</v>
      </c>
      <c r="C260" s="154" t="s">
        <v>1041</v>
      </c>
      <c r="D260" s="24" t="s">
        <v>953</v>
      </c>
      <c r="E260" s="24" t="s">
        <v>1102</v>
      </c>
      <c r="F260" s="24" t="s">
        <v>133</v>
      </c>
      <c r="G260" s="39" t="s">
        <v>97</v>
      </c>
      <c r="H260" s="37" t="s">
        <v>139</v>
      </c>
      <c r="I260" s="37"/>
      <c r="J260" s="261"/>
      <c r="K260" s="238" t="s">
        <v>102</v>
      </c>
      <c r="L260" s="154" t="s">
        <v>960</v>
      </c>
      <c r="M260" s="24" t="s">
        <v>953</v>
      </c>
      <c r="N260" s="24" t="s">
        <v>1103</v>
      </c>
      <c r="O260" s="24" t="s">
        <v>133</v>
      </c>
      <c r="P260" s="39" t="s">
        <v>480</v>
      </c>
      <c r="Q260" s="37" t="s">
        <v>139</v>
      </c>
    </row>
    <row r="261" spans="2:17" x14ac:dyDescent="0.35">
      <c r="B261" s="238" t="s">
        <v>102</v>
      </c>
      <c r="C261" s="154" t="s">
        <v>1042</v>
      </c>
      <c r="D261" s="24" t="s">
        <v>953</v>
      </c>
      <c r="E261" s="24" t="s">
        <v>1102</v>
      </c>
      <c r="F261" s="24" t="s">
        <v>133</v>
      </c>
      <c r="G261" s="39" t="s">
        <v>97</v>
      </c>
      <c r="H261" s="37" t="s">
        <v>139</v>
      </c>
      <c r="I261" s="37"/>
      <c r="J261" s="261"/>
      <c r="K261" s="238" t="s">
        <v>102</v>
      </c>
      <c r="L261" s="154" t="s">
        <v>961</v>
      </c>
      <c r="M261" s="24" t="s">
        <v>953</v>
      </c>
      <c r="N261" s="24" t="s">
        <v>1103</v>
      </c>
      <c r="O261" s="24" t="s">
        <v>133</v>
      </c>
      <c r="P261" s="39" t="s">
        <v>480</v>
      </c>
      <c r="Q261" s="37" t="s">
        <v>139</v>
      </c>
    </row>
    <row r="262" spans="2:17" x14ac:dyDescent="0.35">
      <c r="B262" s="238" t="s">
        <v>102</v>
      </c>
      <c r="C262" s="154" t="s">
        <v>1043</v>
      </c>
      <c r="D262" s="24" t="s">
        <v>953</v>
      </c>
      <c r="E262" s="24" t="s">
        <v>1102</v>
      </c>
      <c r="F262" s="24" t="s">
        <v>133</v>
      </c>
      <c r="G262" s="39" t="s">
        <v>97</v>
      </c>
      <c r="H262" s="37" t="s">
        <v>139</v>
      </c>
      <c r="I262" s="37"/>
      <c r="J262" s="261"/>
      <c r="K262" s="238" t="s">
        <v>102</v>
      </c>
      <c r="L262" s="154" t="s">
        <v>952</v>
      </c>
      <c r="M262" s="24" t="s">
        <v>953</v>
      </c>
      <c r="N262" s="24" t="s">
        <v>1103</v>
      </c>
      <c r="O262" s="24" t="s">
        <v>133</v>
      </c>
      <c r="P262" s="39" t="s">
        <v>480</v>
      </c>
      <c r="Q262" s="37" t="s">
        <v>139</v>
      </c>
    </row>
    <row r="263" spans="2:17" x14ac:dyDescent="0.35">
      <c r="B263" s="238" t="s">
        <v>102</v>
      </c>
      <c r="C263" s="154" t="s">
        <v>1044</v>
      </c>
      <c r="D263" s="24" t="s">
        <v>953</v>
      </c>
      <c r="E263" s="24" t="s">
        <v>1102</v>
      </c>
      <c r="F263" s="24" t="s">
        <v>133</v>
      </c>
      <c r="G263" s="39" t="s">
        <v>97</v>
      </c>
      <c r="H263" s="37" t="s">
        <v>139</v>
      </c>
      <c r="I263" s="37"/>
      <c r="J263" s="261"/>
      <c r="K263" s="238" t="s">
        <v>102</v>
      </c>
      <c r="L263" s="154" t="s">
        <v>954</v>
      </c>
      <c r="M263" s="24" t="s">
        <v>953</v>
      </c>
      <c r="N263" s="24" t="s">
        <v>1103</v>
      </c>
      <c r="O263" s="24" t="s">
        <v>133</v>
      </c>
      <c r="P263" s="39" t="s">
        <v>480</v>
      </c>
      <c r="Q263" s="37" t="s">
        <v>139</v>
      </c>
    </row>
    <row r="264" spans="2:17" x14ac:dyDescent="0.35">
      <c r="B264" s="238" t="s">
        <v>102</v>
      </c>
      <c r="C264" s="154" t="s">
        <v>1045</v>
      </c>
      <c r="D264" s="24" t="s">
        <v>953</v>
      </c>
      <c r="E264" s="24" t="s">
        <v>1102</v>
      </c>
      <c r="F264" s="24" t="s">
        <v>133</v>
      </c>
      <c r="G264" s="39" t="s">
        <v>97</v>
      </c>
      <c r="H264" s="37" t="s">
        <v>139</v>
      </c>
      <c r="I264" s="37"/>
      <c r="J264" s="261"/>
      <c r="K264" s="238" t="s">
        <v>102</v>
      </c>
      <c r="L264" s="154" t="s">
        <v>955</v>
      </c>
      <c r="M264" s="24" t="s">
        <v>953</v>
      </c>
      <c r="N264" s="24" t="s">
        <v>1103</v>
      </c>
      <c r="O264" s="24" t="s">
        <v>133</v>
      </c>
      <c r="P264" s="39" t="s">
        <v>480</v>
      </c>
      <c r="Q264" s="37" t="s">
        <v>139</v>
      </c>
    </row>
    <row r="265" spans="2:17" x14ac:dyDescent="0.35">
      <c r="B265" s="238" t="s">
        <v>102</v>
      </c>
      <c r="C265" s="154" t="s">
        <v>1046</v>
      </c>
      <c r="D265" s="24" t="s">
        <v>953</v>
      </c>
      <c r="E265" s="24" t="s">
        <v>1102</v>
      </c>
      <c r="F265" s="24" t="s">
        <v>133</v>
      </c>
      <c r="G265" s="39" t="s">
        <v>97</v>
      </c>
      <c r="H265" s="37" t="s">
        <v>139</v>
      </c>
      <c r="I265" s="37"/>
      <c r="J265" s="261"/>
      <c r="K265" s="238" t="s">
        <v>102</v>
      </c>
      <c r="L265" s="154" t="s">
        <v>956</v>
      </c>
      <c r="M265" s="24" t="s">
        <v>953</v>
      </c>
      <c r="N265" s="24" t="s">
        <v>1103</v>
      </c>
      <c r="O265" s="24" t="s">
        <v>133</v>
      </c>
      <c r="P265" s="39" t="s">
        <v>480</v>
      </c>
      <c r="Q265" s="37" t="s">
        <v>139</v>
      </c>
    </row>
    <row r="266" spans="2:17" x14ac:dyDescent="0.35">
      <c r="B266" s="238" t="s">
        <v>102</v>
      </c>
      <c r="C266" s="154" t="s">
        <v>1047</v>
      </c>
      <c r="D266" s="24" t="s">
        <v>953</v>
      </c>
      <c r="E266" s="24" t="s">
        <v>1102</v>
      </c>
      <c r="F266" s="24" t="s">
        <v>133</v>
      </c>
      <c r="G266" s="39" t="s">
        <v>97</v>
      </c>
      <c r="H266" s="37" t="s">
        <v>139</v>
      </c>
      <c r="I266" s="37"/>
      <c r="J266" s="261"/>
      <c r="K266" s="238" t="s">
        <v>102</v>
      </c>
      <c r="L266" s="154" t="s">
        <v>957</v>
      </c>
      <c r="M266" s="24" t="s">
        <v>953</v>
      </c>
      <c r="N266" s="24" t="s">
        <v>1103</v>
      </c>
      <c r="O266" s="24" t="s">
        <v>133</v>
      </c>
      <c r="P266" s="39" t="s">
        <v>480</v>
      </c>
      <c r="Q266" s="37" t="s">
        <v>139</v>
      </c>
    </row>
    <row r="267" spans="2:17" x14ac:dyDescent="0.35">
      <c r="B267" s="238" t="s">
        <v>102</v>
      </c>
      <c r="C267" s="154" t="s">
        <v>1031</v>
      </c>
      <c r="D267" s="24" t="s">
        <v>953</v>
      </c>
      <c r="E267" s="24" t="s">
        <v>1102</v>
      </c>
      <c r="F267" s="24" t="s">
        <v>133</v>
      </c>
      <c r="G267" s="39" t="s">
        <v>97</v>
      </c>
      <c r="H267" s="37" t="s">
        <v>139</v>
      </c>
      <c r="I267" s="37"/>
      <c r="J267" s="261"/>
      <c r="K267" s="238" t="s">
        <v>102</v>
      </c>
      <c r="L267" s="154" t="s">
        <v>958</v>
      </c>
      <c r="M267" s="24" t="s">
        <v>953</v>
      </c>
      <c r="N267" s="24" t="s">
        <v>1103</v>
      </c>
      <c r="O267" s="24" t="s">
        <v>133</v>
      </c>
      <c r="P267" s="39" t="s">
        <v>480</v>
      </c>
      <c r="Q267" s="37" t="s">
        <v>139</v>
      </c>
    </row>
    <row r="268" spans="2:17" x14ac:dyDescent="0.35">
      <c r="B268" s="238" t="s">
        <v>102</v>
      </c>
      <c r="C268" s="154" t="s">
        <v>1032</v>
      </c>
      <c r="D268" s="24" t="s">
        <v>953</v>
      </c>
      <c r="E268" s="24" t="s">
        <v>1102</v>
      </c>
      <c r="F268" s="24" t="s">
        <v>133</v>
      </c>
      <c r="G268" s="39" t="s">
        <v>97</v>
      </c>
      <c r="H268" s="37" t="s">
        <v>139</v>
      </c>
      <c r="I268" s="37"/>
      <c r="J268" s="261"/>
      <c r="K268" s="238" t="s">
        <v>102</v>
      </c>
      <c r="L268" s="154" t="s">
        <v>959</v>
      </c>
      <c r="M268" s="24" t="s">
        <v>953</v>
      </c>
      <c r="N268" s="24" t="s">
        <v>1103</v>
      </c>
      <c r="O268" s="24" t="s">
        <v>133</v>
      </c>
      <c r="P268" s="39" t="s">
        <v>480</v>
      </c>
      <c r="Q268" s="37" t="s">
        <v>139</v>
      </c>
    </row>
    <row r="269" spans="2:17" x14ac:dyDescent="0.35">
      <c r="B269" s="238" t="s">
        <v>102</v>
      </c>
      <c r="C269" s="154" t="s">
        <v>1033</v>
      </c>
      <c r="D269" s="24" t="s">
        <v>953</v>
      </c>
      <c r="E269" s="24" t="s">
        <v>1102</v>
      </c>
      <c r="F269" s="24" t="s">
        <v>133</v>
      </c>
      <c r="G269" s="39" t="s">
        <v>97</v>
      </c>
      <c r="H269" s="37" t="s">
        <v>139</v>
      </c>
      <c r="I269" s="37"/>
      <c r="J269" s="261"/>
      <c r="K269" s="238" t="s">
        <v>102</v>
      </c>
      <c r="L269" s="154" t="s">
        <v>969</v>
      </c>
      <c r="M269" s="24" t="s">
        <v>953</v>
      </c>
      <c r="N269" s="24" t="s">
        <v>1102</v>
      </c>
      <c r="O269" s="24" t="s">
        <v>133</v>
      </c>
      <c r="P269" s="39" t="s">
        <v>480</v>
      </c>
      <c r="Q269" s="37" t="s">
        <v>139</v>
      </c>
    </row>
    <row r="270" spans="2:17" x14ac:dyDescent="0.35">
      <c r="B270" s="238" t="s">
        <v>102</v>
      </c>
      <c r="C270" s="154" t="s">
        <v>1034</v>
      </c>
      <c r="D270" s="24" t="s">
        <v>953</v>
      </c>
      <c r="E270" s="24" t="s">
        <v>1102</v>
      </c>
      <c r="F270" s="24" t="s">
        <v>133</v>
      </c>
      <c r="G270" s="39" t="s">
        <v>97</v>
      </c>
      <c r="H270" s="37" t="s">
        <v>139</v>
      </c>
      <c r="I270" s="37"/>
      <c r="J270" s="261"/>
      <c r="K270" s="238" t="s">
        <v>102</v>
      </c>
      <c r="L270" s="154" t="s">
        <v>970</v>
      </c>
      <c r="M270" s="24" t="s">
        <v>953</v>
      </c>
      <c r="N270" s="24" t="s">
        <v>1102</v>
      </c>
      <c r="O270" s="24" t="s">
        <v>133</v>
      </c>
      <c r="P270" s="39" t="s">
        <v>480</v>
      </c>
      <c r="Q270" s="37" t="s">
        <v>139</v>
      </c>
    </row>
    <row r="271" spans="2:17" x14ac:dyDescent="0.35">
      <c r="B271" s="238" t="s">
        <v>102</v>
      </c>
      <c r="C271" s="154" t="s">
        <v>1035</v>
      </c>
      <c r="D271" s="24" t="s">
        <v>953</v>
      </c>
      <c r="E271" s="24" t="s">
        <v>1102</v>
      </c>
      <c r="F271" s="24" t="s">
        <v>133</v>
      </c>
      <c r="G271" s="39" t="s">
        <v>97</v>
      </c>
      <c r="H271" s="37" t="s">
        <v>139</v>
      </c>
      <c r="I271" s="37"/>
      <c r="J271" s="261"/>
      <c r="K271" s="238" t="s">
        <v>102</v>
      </c>
      <c r="L271" s="154" t="s">
        <v>971</v>
      </c>
      <c r="M271" s="24" t="s">
        <v>953</v>
      </c>
      <c r="N271" s="24" t="s">
        <v>1102</v>
      </c>
      <c r="O271" s="24" t="s">
        <v>133</v>
      </c>
      <c r="P271" s="39" t="s">
        <v>480</v>
      </c>
      <c r="Q271" s="37" t="s">
        <v>139</v>
      </c>
    </row>
    <row r="272" spans="2:17" x14ac:dyDescent="0.35">
      <c r="B272" s="238" t="s">
        <v>102</v>
      </c>
      <c r="C272" s="154" t="s">
        <v>1036</v>
      </c>
      <c r="D272" s="24" t="s">
        <v>953</v>
      </c>
      <c r="E272" s="24" t="s">
        <v>1102</v>
      </c>
      <c r="F272" s="24" t="s">
        <v>133</v>
      </c>
      <c r="G272" s="39" t="s">
        <v>97</v>
      </c>
      <c r="H272" s="37" t="s">
        <v>139</v>
      </c>
      <c r="I272" s="37"/>
      <c r="J272" s="261"/>
      <c r="K272" s="238" t="s">
        <v>102</v>
      </c>
      <c r="L272" s="154" t="s">
        <v>972</v>
      </c>
      <c r="M272" s="24" t="s">
        <v>953</v>
      </c>
      <c r="N272" s="24" t="s">
        <v>1102</v>
      </c>
      <c r="O272" s="24" t="s">
        <v>133</v>
      </c>
      <c r="P272" s="39" t="s">
        <v>480</v>
      </c>
      <c r="Q272" s="37" t="s">
        <v>139</v>
      </c>
    </row>
    <row r="273" spans="2:17" x14ac:dyDescent="0.35">
      <c r="B273" s="238" t="s">
        <v>102</v>
      </c>
      <c r="C273" s="154" t="s">
        <v>1037</v>
      </c>
      <c r="D273" s="24" t="s">
        <v>953</v>
      </c>
      <c r="E273" s="24" t="s">
        <v>1102</v>
      </c>
      <c r="F273" s="24" t="s">
        <v>133</v>
      </c>
      <c r="G273" s="39" t="s">
        <v>97</v>
      </c>
      <c r="H273" s="37" t="s">
        <v>139</v>
      </c>
      <c r="I273" s="37"/>
      <c r="J273" s="261"/>
      <c r="K273" s="238" t="s">
        <v>102</v>
      </c>
      <c r="L273" s="154" t="s">
        <v>962</v>
      </c>
      <c r="M273" s="24" t="s">
        <v>953</v>
      </c>
      <c r="N273" s="24" t="s">
        <v>1102</v>
      </c>
      <c r="O273" s="24" t="s">
        <v>133</v>
      </c>
      <c r="P273" s="39" t="s">
        <v>480</v>
      </c>
      <c r="Q273" s="37" t="s">
        <v>139</v>
      </c>
    </row>
    <row r="274" spans="2:17" x14ac:dyDescent="0.35">
      <c r="B274" s="238" t="s">
        <v>102</v>
      </c>
      <c r="C274" s="154" t="s">
        <v>1052</v>
      </c>
      <c r="D274" s="24" t="s">
        <v>73</v>
      </c>
      <c r="E274" s="24" t="s">
        <v>1106</v>
      </c>
      <c r="F274" s="24" t="s">
        <v>35</v>
      </c>
      <c r="G274" s="39" t="s">
        <v>97</v>
      </c>
      <c r="H274" s="37" t="s">
        <v>139</v>
      </c>
      <c r="I274" s="37"/>
      <c r="J274" s="261"/>
      <c r="K274" s="238" t="s">
        <v>102</v>
      </c>
      <c r="L274" s="154" t="s">
        <v>963</v>
      </c>
      <c r="M274" s="24" t="s">
        <v>953</v>
      </c>
      <c r="N274" s="24" t="s">
        <v>1102</v>
      </c>
      <c r="O274" s="24" t="s">
        <v>133</v>
      </c>
      <c r="P274" s="39" t="s">
        <v>480</v>
      </c>
      <c r="Q274" s="37" t="s">
        <v>139</v>
      </c>
    </row>
    <row r="275" spans="2:17" x14ac:dyDescent="0.35">
      <c r="B275" s="238" t="s">
        <v>102</v>
      </c>
      <c r="C275" s="154" t="s">
        <v>1053</v>
      </c>
      <c r="D275" s="24" t="s">
        <v>73</v>
      </c>
      <c r="E275" s="24" t="s">
        <v>1106</v>
      </c>
      <c r="F275" s="24" t="s">
        <v>35</v>
      </c>
      <c r="G275" s="39" t="s">
        <v>97</v>
      </c>
      <c r="H275" s="37" t="s">
        <v>139</v>
      </c>
      <c r="I275" s="37"/>
      <c r="J275" s="261"/>
      <c r="K275" s="238" t="s">
        <v>102</v>
      </c>
      <c r="L275" s="154" t="s">
        <v>964</v>
      </c>
      <c r="M275" s="24" t="s">
        <v>953</v>
      </c>
      <c r="N275" s="24" t="s">
        <v>1102</v>
      </c>
      <c r="O275" s="24" t="s">
        <v>133</v>
      </c>
      <c r="P275" s="39" t="s">
        <v>480</v>
      </c>
      <c r="Q275" s="37" t="s">
        <v>139</v>
      </c>
    </row>
    <row r="276" spans="2:17" x14ac:dyDescent="0.35">
      <c r="B276" s="238" t="s">
        <v>102</v>
      </c>
      <c r="C276" s="154" t="s">
        <v>1054</v>
      </c>
      <c r="D276" s="24" t="s">
        <v>73</v>
      </c>
      <c r="E276" s="24" t="s">
        <v>1106</v>
      </c>
      <c r="F276" s="24" t="s">
        <v>35</v>
      </c>
      <c r="G276" s="39" t="s">
        <v>97</v>
      </c>
      <c r="H276" s="37" t="s">
        <v>139</v>
      </c>
      <c r="I276" s="37"/>
      <c r="J276" s="261"/>
      <c r="K276" s="238" t="s">
        <v>102</v>
      </c>
      <c r="L276" s="154" t="s">
        <v>965</v>
      </c>
      <c r="M276" s="24" t="s">
        <v>953</v>
      </c>
      <c r="N276" s="24" t="s">
        <v>1102</v>
      </c>
      <c r="O276" s="24" t="s">
        <v>133</v>
      </c>
      <c r="P276" s="39" t="s">
        <v>480</v>
      </c>
      <c r="Q276" s="37" t="s">
        <v>139</v>
      </c>
    </row>
    <row r="277" spans="2:17" x14ac:dyDescent="0.35">
      <c r="B277" s="238" t="s">
        <v>102</v>
      </c>
      <c r="C277" s="154" t="s">
        <v>1055</v>
      </c>
      <c r="D277" s="24" t="s">
        <v>73</v>
      </c>
      <c r="E277" s="24" t="s">
        <v>1106</v>
      </c>
      <c r="F277" s="24" t="s">
        <v>35</v>
      </c>
      <c r="G277" s="39" t="s">
        <v>97</v>
      </c>
      <c r="H277" s="37" t="s">
        <v>139</v>
      </c>
      <c r="I277" s="37"/>
      <c r="J277" s="261"/>
      <c r="K277" s="238" t="s">
        <v>102</v>
      </c>
      <c r="L277" s="154" t="s">
        <v>966</v>
      </c>
      <c r="M277" s="24" t="s">
        <v>953</v>
      </c>
      <c r="N277" s="24" t="s">
        <v>1102</v>
      </c>
      <c r="O277" s="24" t="s">
        <v>133</v>
      </c>
      <c r="P277" s="39" t="s">
        <v>480</v>
      </c>
      <c r="Q277" s="37" t="s">
        <v>139</v>
      </c>
    </row>
    <row r="278" spans="2:17" x14ac:dyDescent="0.35">
      <c r="B278" s="238" t="s">
        <v>102</v>
      </c>
      <c r="C278" s="154" t="s">
        <v>1063</v>
      </c>
      <c r="D278" s="24" t="s">
        <v>977</v>
      </c>
      <c r="E278" s="24" t="s">
        <v>1107</v>
      </c>
      <c r="F278" s="24" t="s">
        <v>142</v>
      </c>
      <c r="G278" s="39" t="s">
        <v>97</v>
      </c>
      <c r="H278" s="37" t="s">
        <v>139</v>
      </c>
      <c r="I278" s="37"/>
      <c r="J278" s="261"/>
      <c r="K278" s="238" t="s">
        <v>102</v>
      </c>
      <c r="L278" s="154" t="s">
        <v>967</v>
      </c>
      <c r="M278" s="24" t="s">
        <v>953</v>
      </c>
      <c r="N278" s="24" t="s">
        <v>1102</v>
      </c>
      <c r="O278" s="24" t="s">
        <v>133</v>
      </c>
      <c r="P278" s="39" t="s">
        <v>480</v>
      </c>
      <c r="Q278" s="37" t="s">
        <v>139</v>
      </c>
    </row>
    <row r="279" spans="2:17" x14ac:dyDescent="0.35">
      <c r="B279" s="238" t="s">
        <v>102</v>
      </c>
      <c r="C279" s="154" t="s">
        <v>1064</v>
      </c>
      <c r="D279" s="24" t="s">
        <v>977</v>
      </c>
      <c r="E279" s="24" t="s">
        <v>1107</v>
      </c>
      <c r="F279" s="24" t="s">
        <v>142</v>
      </c>
      <c r="G279" s="39" t="s">
        <v>97</v>
      </c>
      <c r="H279" s="37" t="s">
        <v>139</v>
      </c>
      <c r="I279" s="37"/>
      <c r="J279" s="261"/>
      <c r="K279" s="238" t="s">
        <v>102</v>
      </c>
      <c r="L279" s="154" t="s">
        <v>968</v>
      </c>
      <c r="M279" s="24" t="s">
        <v>953</v>
      </c>
      <c r="N279" s="24" t="s">
        <v>1102</v>
      </c>
      <c r="O279" s="24" t="s">
        <v>133</v>
      </c>
      <c r="P279" s="39" t="s">
        <v>480</v>
      </c>
      <c r="Q279" s="37" t="s">
        <v>139</v>
      </c>
    </row>
    <row r="280" spans="2:17" x14ac:dyDescent="0.35">
      <c r="B280" s="238" t="s">
        <v>102</v>
      </c>
      <c r="C280" s="154" t="s">
        <v>1065</v>
      </c>
      <c r="D280" s="24" t="s">
        <v>977</v>
      </c>
      <c r="E280" s="24" t="s">
        <v>1107</v>
      </c>
      <c r="F280" s="24" t="s">
        <v>142</v>
      </c>
      <c r="G280" s="39" t="s">
        <v>97</v>
      </c>
      <c r="H280" s="37" t="s">
        <v>139</v>
      </c>
      <c r="I280" s="37"/>
      <c r="J280" s="261"/>
      <c r="K280" s="238" t="s">
        <v>102</v>
      </c>
      <c r="L280" s="154" t="s">
        <v>973</v>
      </c>
      <c r="M280" s="24" t="s">
        <v>73</v>
      </c>
      <c r="N280" s="24" t="s">
        <v>1106</v>
      </c>
      <c r="O280" s="24" t="s">
        <v>35</v>
      </c>
      <c r="P280" s="39" t="s">
        <v>480</v>
      </c>
      <c r="Q280" s="37" t="s">
        <v>139</v>
      </c>
    </row>
    <row r="281" spans="2:17" x14ac:dyDescent="0.35">
      <c r="B281" s="238" t="s">
        <v>102</v>
      </c>
      <c r="C281" s="154" t="s">
        <v>1066</v>
      </c>
      <c r="D281" s="24" t="s">
        <v>977</v>
      </c>
      <c r="E281" s="24" t="s">
        <v>1107</v>
      </c>
      <c r="F281" s="24" t="s">
        <v>142</v>
      </c>
      <c r="G281" s="39" t="s">
        <v>97</v>
      </c>
      <c r="H281" s="37" t="s">
        <v>139</v>
      </c>
      <c r="I281" s="37"/>
      <c r="J281" s="261"/>
      <c r="K281" s="238" t="s">
        <v>102</v>
      </c>
      <c r="L281" s="154" t="s">
        <v>974</v>
      </c>
      <c r="M281" s="24" t="s">
        <v>73</v>
      </c>
      <c r="N281" s="24" t="s">
        <v>1106</v>
      </c>
      <c r="O281" s="24" t="s">
        <v>35</v>
      </c>
      <c r="P281" s="39" t="s">
        <v>480</v>
      </c>
      <c r="Q281" s="37" t="s">
        <v>139</v>
      </c>
    </row>
    <row r="282" spans="2:17" x14ac:dyDescent="0.35">
      <c r="B282" s="238" t="s">
        <v>102</v>
      </c>
      <c r="C282" s="154" t="s">
        <v>1067</v>
      </c>
      <c r="D282" s="24" t="s">
        <v>977</v>
      </c>
      <c r="E282" s="24" t="s">
        <v>1107</v>
      </c>
      <c r="F282" s="24" t="s">
        <v>142</v>
      </c>
      <c r="G282" s="39" t="s">
        <v>97</v>
      </c>
      <c r="H282" s="37" t="s">
        <v>139</v>
      </c>
      <c r="I282" s="37"/>
      <c r="J282" s="261"/>
      <c r="K282" s="238" t="s">
        <v>102</v>
      </c>
      <c r="L282" s="154" t="s">
        <v>975</v>
      </c>
      <c r="M282" s="24" t="s">
        <v>73</v>
      </c>
      <c r="N282" s="24" t="s">
        <v>1106</v>
      </c>
      <c r="O282" s="24" t="s">
        <v>35</v>
      </c>
      <c r="P282" s="39" t="s">
        <v>480</v>
      </c>
      <c r="Q282" s="37" t="s">
        <v>139</v>
      </c>
    </row>
    <row r="283" spans="2:17" x14ac:dyDescent="0.35">
      <c r="B283" s="238" t="s">
        <v>102</v>
      </c>
      <c r="C283" s="154" t="s">
        <v>1068</v>
      </c>
      <c r="D283" s="24" t="s">
        <v>977</v>
      </c>
      <c r="E283" s="24" t="s">
        <v>1107</v>
      </c>
      <c r="F283" s="24" t="s">
        <v>142</v>
      </c>
      <c r="G283" s="39" t="s">
        <v>97</v>
      </c>
      <c r="H283" s="37" t="s">
        <v>139</v>
      </c>
      <c r="I283" s="37"/>
      <c r="J283" s="261"/>
      <c r="K283" s="238" t="s">
        <v>102</v>
      </c>
      <c r="L283" s="154" t="s">
        <v>976</v>
      </c>
      <c r="M283" s="24" t="s">
        <v>977</v>
      </c>
      <c r="N283" s="24" t="s">
        <v>1107</v>
      </c>
      <c r="O283" s="24" t="s">
        <v>142</v>
      </c>
      <c r="P283" s="39" t="s">
        <v>480</v>
      </c>
      <c r="Q283" s="37" t="s">
        <v>139</v>
      </c>
    </row>
    <row r="284" spans="2:17" x14ac:dyDescent="0.35">
      <c r="B284" s="238" t="s">
        <v>102</v>
      </c>
      <c r="C284" s="154" t="s">
        <v>1069</v>
      </c>
      <c r="D284" s="24" t="s">
        <v>977</v>
      </c>
      <c r="E284" s="24" t="s">
        <v>1108</v>
      </c>
      <c r="F284" s="24" t="s">
        <v>142</v>
      </c>
      <c r="G284" s="39" t="s">
        <v>97</v>
      </c>
      <c r="H284" s="37" t="s">
        <v>139</v>
      </c>
      <c r="I284" s="37"/>
      <c r="J284" s="261"/>
      <c r="K284" s="238" t="s">
        <v>102</v>
      </c>
      <c r="L284" s="154" t="s">
        <v>978</v>
      </c>
      <c r="M284" s="24" t="s">
        <v>977</v>
      </c>
      <c r="N284" s="24" t="s">
        <v>1107</v>
      </c>
      <c r="O284" s="24" t="s">
        <v>142</v>
      </c>
      <c r="P284" s="39" t="s">
        <v>480</v>
      </c>
      <c r="Q284" s="37" t="s">
        <v>139</v>
      </c>
    </row>
    <row r="285" spans="2:17" x14ac:dyDescent="0.35">
      <c r="B285" s="238" t="s">
        <v>102</v>
      </c>
      <c r="C285" s="154" t="s">
        <v>1070</v>
      </c>
      <c r="D285" s="24" t="s">
        <v>977</v>
      </c>
      <c r="E285" s="24" t="s">
        <v>1108</v>
      </c>
      <c r="F285" s="24" t="s">
        <v>142</v>
      </c>
      <c r="G285" s="39" t="s">
        <v>97</v>
      </c>
      <c r="H285" s="37" t="s">
        <v>139</v>
      </c>
      <c r="I285" s="37"/>
      <c r="J285" s="261"/>
      <c r="K285" s="238" t="s">
        <v>102</v>
      </c>
      <c r="L285" s="154" t="s">
        <v>979</v>
      </c>
      <c r="M285" s="24" t="s">
        <v>977</v>
      </c>
      <c r="N285" s="24" t="s">
        <v>1107</v>
      </c>
      <c r="O285" s="24" t="s">
        <v>142</v>
      </c>
      <c r="P285" s="39" t="s">
        <v>480</v>
      </c>
      <c r="Q285" s="37" t="s">
        <v>139</v>
      </c>
    </row>
    <row r="286" spans="2:17" x14ac:dyDescent="0.35">
      <c r="B286" s="238" t="s">
        <v>102</v>
      </c>
      <c r="C286" s="154" t="s">
        <v>1071</v>
      </c>
      <c r="D286" s="24" t="s">
        <v>977</v>
      </c>
      <c r="E286" s="24" t="s">
        <v>1108</v>
      </c>
      <c r="F286" s="24" t="s">
        <v>142</v>
      </c>
      <c r="G286" s="39" t="s">
        <v>97</v>
      </c>
      <c r="H286" s="37" t="s">
        <v>139</v>
      </c>
      <c r="I286" s="37"/>
      <c r="J286" s="261"/>
      <c r="K286" s="238" t="s">
        <v>102</v>
      </c>
      <c r="L286" s="154" t="s">
        <v>980</v>
      </c>
      <c r="M286" s="24" t="s">
        <v>977</v>
      </c>
      <c r="N286" s="24" t="s">
        <v>1107</v>
      </c>
      <c r="O286" s="24" t="s">
        <v>142</v>
      </c>
      <c r="P286" s="39" t="s">
        <v>480</v>
      </c>
      <c r="Q286" s="37" t="s">
        <v>139</v>
      </c>
    </row>
    <row r="287" spans="2:17" x14ac:dyDescent="0.35">
      <c r="B287" s="238" t="s">
        <v>102</v>
      </c>
      <c r="C287" s="154" t="s">
        <v>1072</v>
      </c>
      <c r="D287" s="24" t="s">
        <v>977</v>
      </c>
      <c r="E287" s="24" t="s">
        <v>1108</v>
      </c>
      <c r="F287" s="24" t="s">
        <v>142</v>
      </c>
      <c r="G287" s="39" t="s">
        <v>97</v>
      </c>
      <c r="H287" s="37" t="s">
        <v>139</v>
      </c>
      <c r="I287" s="37"/>
      <c r="J287" s="261"/>
      <c r="K287" s="238" t="s">
        <v>102</v>
      </c>
      <c r="L287" s="154" t="s">
        <v>981</v>
      </c>
      <c r="M287" s="24" t="s">
        <v>977</v>
      </c>
      <c r="N287" s="24" t="s">
        <v>1107</v>
      </c>
      <c r="O287" s="24" t="s">
        <v>142</v>
      </c>
      <c r="P287" s="39" t="s">
        <v>480</v>
      </c>
      <c r="Q287" s="37" t="s">
        <v>139</v>
      </c>
    </row>
    <row r="288" spans="2:17" x14ac:dyDescent="0.35">
      <c r="B288" s="238" t="s">
        <v>102</v>
      </c>
      <c r="C288" s="154" t="s">
        <v>1073</v>
      </c>
      <c r="D288" s="24" t="s">
        <v>977</v>
      </c>
      <c r="E288" s="24" t="s">
        <v>1108</v>
      </c>
      <c r="F288" s="24" t="s">
        <v>142</v>
      </c>
      <c r="G288" s="39" t="s">
        <v>97</v>
      </c>
      <c r="H288" s="37" t="s">
        <v>139</v>
      </c>
      <c r="I288" s="37"/>
      <c r="J288" s="261"/>
      <c r="K288" s="238" t="s">
        <v>102</v>
      </c>
      <c r="L288" s="154" t="s">
        <v>982</v>
      </c>
      <c r="M288" s="24" t="s">
        <v>977</v>
      </c>
      <c r="N288" s="24" t="s">
        <v>1107</v>
      </c>
      <c r="O288" s="24" t="s">
        <v>142</v>
      </c>
      <c r="P288" s="39" t="s">
        <v>480</v>
      </c>
      <c r="Q288" s="37" t="s">
        <v>139</v>
      </c>
    </row>
    <row r="289" spans="2:17" x14ac:dyDescent="0.35">
      <c r="B289" s="238" t="s">
        <v>102</v>
      </c>
      <c r="C289" s="154" t="s">
        <v>1074</v>
      </c>
      <c r="D289" s="24" t="s">
        <v>977</v>
      </c>
      <c r="E289" s="24" t="s">
        <v>1108</v>
      </c>
      <c r="F289" s="24" t="s">
        <v>142</v>
      </c>
      <c r="G289" s="39" t="s">
        <v>97</v>
      </c>
      <c r="H289" s="37" t="s">
        <v>139</v>
      </c>
      <c r="I289" s="37"/>
      <c r="J289" s="261"/>
      <c r="K289" s="238" t="s">
        <v>102</v>
      </c>
      <c r="L289" s="154" t="s">
        <v>983</v>
      </c>
      <c r="M289" s="24" t="s">
        <v>977</v>
      </c>
      <c r="N289" s="24" t="s">
        <v>1107</v>
      </c>
      <c r="O289" s="24" t="s">
        <v>142</v>
      </c>
      <c r="P289" s="39" t="s">
        <v>480</v>
      </c>
      <c r="Q289" s="37" t="s">
        <v>139</v>
      </c>
    </row>
    <row r="290" spans="2:17" x14ac:dyDescent="0.35">
      <c r="B290" s="238" t="s">
        <v>102</v>
      </c>
      <c r="C290" s="154" t="s">
        <v>1075</v>
      </c>
      <c r="D290" s="24" t="s">
        <v>977</v>
      </c>
      <c r="E290" s="24" t="s">
        <v>1108</v>
      </c>
      <c r="F290" s="24" t="s">
        <v>142</v>
      </c>
      <c r="G290" s="39" t="s">
        <v>97</v>
      </c>
      <c r="H290" s="37" t="s">
        <v>139</v>
      </c>
      <c r="I290" s="37"/>
      <c r="J290" s="261"/>
      <c r="K290" s="238" t="s">
        <v>102</v>
      </c>
      <c r="L290" s="154" t="s">
        <v>998</v>
      </c>
      <c r="M290" s="24" t="s">
        <v>74</v>
      </c>
      <c r="N290" s="24" t="s">
        <v>1187</v>
      </c>
      <c r="O290" s="24" t="s">
        <v>31</v>
      </c>
      <c r="P290" s="39" t="s">
        <v>480</v>
      </c>
      <c r="Q290" s="37" t="s">
        <v>139</v>
      </c>
    </row>
    <row r="291" spans="2:17" x14ac:dyDescent="0.35">
      <c r="B291" s="238" t="s">
        <v>102</v>
      </c>
      <c r="C291" s="154" t="s">
        <v>1076</v>
      </c>
      <c r="D291" s="24" t="s">
        <v>977</v>
      </c>
      <c r="E291" s="24" t="s">
        <v>1108</v>
      </c>
      <c r="F291" s="24" t="s">
        <v>142</v>
      </c>
      <c r="G291" s="39" t="s">
        <v>97</v>
      </c>
      <c r="H291" s="37" t="s">
        <v>139</v>
      </c>
      <c r="I291" s="37"/>
      <c r="J291" s="261"/>
      <c r="K291" s="238" t="s">
        <v>102</v>
      </c>
      <c r="L291" s="154" t="s">
        <v>999</v>
      </c>
      <c r="M291" s="24" t="s">
        <v>74</v>
      </c>
      <c r="N291" s="24" t="s">
        <v>1187</v>
      </c>
      <c r="O291" s="24" t="s">
        <v>31</v>
      </c>
      <c r="P291" s="39" t="s">
        <v>480</v>
      </c>
      <c r="Q291" s="37" t="s">
        <v>139</v>
      </c>
    </row>
    <row r="292" spans="2:17" x14ac:dyDescent="0.35">
      <c r="B292" s="238" t="s">
        <v>102</v>
      </c>
      <c r="C292" s="154" t="s">
        <v>864</v>
      </c>
      <c r="D292" s="24" t="s">
        <v>865</v>
      </c>
      <c r="E292" s="24" t="s">
        <v>1104</v>
      </c>
      <c r="F292" s="24" t="s">
        <v>141</v>
      </c>
      <c r="G292" s="39" t="s">
        <v>97</v>
      </c>
      <c r="H292" s="37" t="s">
        <v>139</v>
      </c>
      <c r="I292" s="37"/>
      <c r="J292" s="261"/>
      <c r="K292" s="238" t="s">
        <v>102</v>
      </c>
      <c r="L292" s="154" t="s">
        <v>847</v>
      </c>
      <c r="M292" s="24" t="s">
        <v>76</v>
      </c>
      <c r="N292" s="24" t="s">
        <v>1109</v>
      </c>
      <c r="O292" s="24" t="s">
        <v>48</v>
      </c>
      <c r="P292" s="39" t="s">
        <v>480</v>
      </c>
      <c r="Q292" s="37" t="s">
        <v>139</v>
      </c>
    </row>
    <row r="293" spans="2:17" x14ac:dyDescent="0.35">
      <c r="B293" s="238" t="s">
        <v>102</v>
      </c>
      <c r="C293" s="154" t="s">
        <v>866</v>
      </c>
      <c r="D293" s="24" t="s">
        <v>865</v>
      </c>
      <c r="E293" s="24" t="s">
        <v>1104</v>
      </c>
      <c r="F293" s="24" t="s">
        <v>141</v>
      </c>
      <c r="G293" s="39" t="s">
        <v>97</v>
      </c>
      <c r="H293" s="37" t="s">
        <v>139</v>
      </c>
      <c r="I293" s="37"/>
      <c r="J293" s="261"/>
      <c r="K293" s="238" t="s">
        <v>102</v>
      </c>
      <c r="L293" s="154" t="s">
        <v>850</v>
      </c>
      <c r="M293" s="24" t="s">
        <v>76</v>
      </c>
      <c r="N293" s="24" t="s">
        <v>1109</v>
      </c>
      <c r="O293" s="24" t="s">
        <v>48</v>
      </c>
      <c r="P293" s="39" t="s">
        <v>480</v>
      </c>
      <c r="Q293" s="37" t="s">
        <v>139</v>
      </c>
    </row>
    <row r="294" spans="2:17" x14ac:dyDescent="0.35">
      <c r="B294" s="238" t="s">
        <v>102</v>
      </c>
      <c r="C294" s="154" t="s">
        <v>867</v>
      </c>
      <c r="D294" s="24" t="s">
        <v>865</v>
      </c>
      <c r="E294" s="24" t="s">
        <v>1104</v>
      </c>
      <c r="F294" s="24" t="s">
        <v>141</v>
      </c>
      <c r="G294" s="39" t="s">
        <v>97</v>
      </c>
      <c r="H294" s="37" t="s">
        <v>139</v>
      </c>
      <c r="I294" s="37"/>
      <c r="J294" s="261"/>
      <c r="K294" s="238" t="s">
        <v>102</v>
      </c>
      <c r="L294" s="154" t="s">
        <v>851</v>
      </c>
      <c r="M294" s="24" t="s">
        <v>76</v>
      </c>
      <c r="N294" s="24" t="s">
        <v>1109</v>
      </c>
      <c r="O294" s="24" t="s">
        <v>48</v>
      </c>
      <c r="P294" s="39" t="s">
        <v>480</v>
      </c>
      <c r="Q294" s="37" t="s">
        <v>139</v>
      </c>
    </row>
    <row r="295" spans="2:17" x14ac:dyDescent="0.35">
      <c r="B295" s="238" t="s">
        <v>102</v>
      </c>
      <c r="C295" s="154" t="s">
        <v>868</v>
      </c>
      <c r="D295" s="24" t="s">
        <v>865</v>
      </c>
      <c r="E295" s="24" t="s">
        <v>1104</v>
      </c>
      <c r="F295" s="24" t="s">
        <v>141</v>
      </c>
      <c r="G295" s="39" t="s">
        <v>97</v>
      </c>
      <c r="H295" s="37" t="s">
        <v>139</v>
      </c>
      <c r="I295" s="37"/>
      <c r="J295" s="261"/>
      <c r="K295" s="238" t="s">
        <v>102</v>
      </c>
      <c r="L295" s="154" t="s">
        <v>848</v>
      </c>
      <c r="M295" s="24" t="s">
        <v>76</v>
      </c>
      <c r="N295" s="24" t="s">
        <v>1109</v>
      </c>
      <c r="O295" s="24" t="s">
        <v>48</v>
      </c>
      <c r="P295" s="39" t="s">
        <v>480</v>
      </c>
      <c r="Q295" s="37" t="s">
        <v>139</v>
      </c>
    </row>
    <row r="296" spans="2:17" x14ac:dyDescent="0.35">
      <c r="B296" s="238" t="s">
        <v>102</v>
      </c>
      <c r="C296" s="154" t="s">
        <v>853</v>
      </c>
      <c r="D296" s="24" t="s">
        <v>76</v>
      </c>
      <c r="E296" s="24" t="s">
        <v>1109</v>
      </c>
      <c r="F296" s="24" t="s">
        <v>48</v>
      </c>
      <c r="G296" s="39" t="s">
        <v>97</v>
      </c>
      <c r="H296" s="37" t="s">
        <v>139</v>
      </c>
      <c r="I296" s="37"/>
      <c r="J296" s="261"/>
      <c r="K296" s="238" t="s">
        <v>102</v>
      </c>
      <c r="L296" s="154" t="s">
        <v>849</v>
      </c>
      <c r="M296" s="24" t="s">
        <v>76</v>
      </c>
      <c r="N296" s="24" t="s">
        <v>1109</v>
      </c>
      <c r="O296" s="24" t="s">
        <v>48</v>
      </c>
      <c r="P296" s="39" t="s">
        <v>480</v>
      </c>
      <c r="Q296" s="37" t="s">
        <v>139</v>
      </c>
    </row>
    <row r="297" spans="2:17" x14ac:dyDescent="0.35">
      <c r="B297" s="238" t="s">
        <v>102</v>
      </c>
      <c r="C297" s="154" t="s">
        <v>854</v>
      </c>
      <c r="D297" s="24" t="s">
        <v>76</v>
      </c>
      <c r="E297" s="24" t="s">
        <v>1109</v>
      </c>
      <c r="F297" s="24" t="s">
        <v>48</v>
      </c>
      <c r="G297" s="39" t="s">
        <v>97</v>
      </c>
      <c r="H297" s="37" t="s">
        <v>139</v>
      </c>
      <c r="I297" s="37"/>
      <c r="J297" s="261"/>
      <c r="K297" s="238" t="s">
        <v>102</v>
      </c>
      <c r="L297" s="154" t="s">
        <v>852</v>
      </c>
      <c r="M297" s="24" t="s">
        <v>76</v>
      </c>
      <c r="N297" s="24" t="s">
        <v>1109</v>
      </c>
      <c r="O297" s="24" t="s">
        <v>48</v>
      </c>
      <c r="P297" s="39" t="s">
        <v>480</v>
      </c>
      <c r="Q297" s="37" t="s">
        <v>139</v>
      </c>
    </row>
    <row r="298" spans="2:17" x14ac:dyDescent="0.35">
      <c r="B298" s="238" t="s">
        <v>102</v>
      </c>
      <c r="C298" s="154" t="s">
        <v>855</v>
      </c>
      <c r="D298" s="24" t="s">
        <v>76</v>
      </c>
      <c r="E298" s="24" t="s">
        <v>1109</v>
      </c>
      <c r="F298" s="24" t="s">
        <v>48</v>
      </c>
      <c r="G298" s="39" t="s">
        <v>97</v>
      </c>
      <c r="H298" s="37" t="s">
        <v>139</v>
      </c>
      <c r="I298" s="37"/>
      <c r="J298" s="261"/>
      <c r="K298" s="238" t="s">
        <v>102</v>
      </c>
      <c r="L298" s="154" t="s">
        <v>843</v>
      </c>
      <c r="M298" s="24" t="s">
        <v>830</v>
      </c>
      <c r="N298" s="24" t="s">
        <v>1166</v>
      </c>
      <c r="O298" s="24" t="s">
        <v>273</v>
      </c>
      <c r="P298" s="39" t="s">
        <v>480</v>
      </c>
      <c r="Q298" s="37" t="s">
        <v>139</v>
      </c>
    </row>
    <row r="299" spans="2:17" x14ac:dyDescent="0.35">
      <c r="B299" s="238" t="s">
        <v>102</v>
      </c>
      <c r="C299" s="154" t="s">
        <v>856</v>
      </c>
      <c r="D299" s="24" t="s">
        <v>76</v>
      </c>
      <c r="E299" s="24" t="s">
        <v>1109</v>
      </c>
      <c r="F299" s="24" t="s">
        <v>48</v>
      </c>
      <c r="G299" s="39" t="s">
        <v>97</v>
      </c>
      <c r="H299" s="37" t="s">
        <v>139</v>
      </c>
      <c r="I299" s="37"/>
      <c r="J299" s="261"/>
      <c r="K299" s="238" t="s">
        <v>102</v>
      </c>
      <c r="L299" s="154" t="s">
        <v>844</v>
      </c>
      <c r="M299" s="24" t="s">
        <v>830</v>
      </c>
      <c r="N299" s="24" t="s">
        <v>1167</v>
      </c>
      <c r="O299" s="24" t="s">
        <v>273</v>
      </c>
      <c r="P299" s="39" t="s">
        <v>480</v>
      </c>
      <c r="Q299" s="37" t="s">
        <v>139</v>
      </c>
    </row>
    <row r="300" spans="2:17" x14ac:dyDescent="0.35">
      <c r="B300" s="238" t="s">
        <v>102</v>
      </c>
      <c r="C300" s="154" t="s">
        <v>857</v>
      </c>
      <c r="D300" s="24" t="s">
        <v>76</v>
      </c>
      <c r="E300" s="24" t="s">
        <v>1109</v>
      </c>
      <c r="F300" s="24" t="s">
        <v>48</v>
      </c>
      <c r="G300" s="39" t="s">
        <v>97</v>
      </c>
      <c r="H300" s="37" t="s">
        <v>139</v>
      </c>
      <c r="I300" s="37"/>
      <c r="J300" s="261"/>
      <c r="K300" s="238" t="s">
        <v>102</v>
      </c>
      <c r="L300" s="154" t="s">
        <v>831</v>
      </c>
      <c r="M300" s="24" t="s">
        <v>830</v>
      </c>
      <c r="N300" s="24" t="s">
        <v>1167</v>
      </c>
      <c r="O300" s="24" t="s">
        <v>273</v>
      </c>
      <c r="P300" s="39" t="s">
        <v>480</v>
      </c>
      <c r="Q300" s="37" t="s">
        <v>139</v>
      </c>
    </row>
    <row r="301" spans="2:17" x14ac:dyDescent="0.35">
      <c r="B301" s="238"/>
      <c r="C301" s="154" t="s">
        <v>1202</v>
      </c>
      <c r="D301" s="24" t="s">
        <v>76</v>
      </c>
      <c r="E301" s="24" t="s">
        <v>1109</v>
      </c>
      <c r="F301" s="24" t="s">
        <v>48</v>
      </c>
      <c r="G301" s="39" t="s">
        <v>97</v>
      </c>
      <c r="H301" s="37" t="s">
        <v>139</v>
      </c>
      <c r="I301" s="37"/>
      <c r="J301" s="261"/>
      <c r="K301" s="238" t="s">
        <v>102</v>
      </c>
      <c r="L301" s="154" t="s">
        <v>845</v>
      </c>
      <c r="M301" s="24" t="s">
        <v>830</v>
      </c>
      <c r="N301" s="24" t="s">
        <v>1167</v>
      </c>
      <c r="O301" s="24" t="s">
        <v>273</v>
      </c>
      <c r="P301" s="39" t="s">
        <v>480</v>
      </c>
      <c r="Q301" s="37" t="s">
        <v>139</v>
      </c>
    </row>
    <row r="302" spans="2:17" x14ac:dyDescent="0.35">
      <c r="B302" s="238"/>
      <c r="C302" s="154" t="s">
        <v>1203</v>
      </c>
      <c r="D302" s="24" t="s">
        <v>76</v>
      </c>
      <c r="E302" s="24" t="s">
        <v>1109</v>
      </c>
      <c r="F302" s="24" t="s">
        <v>48</v>
      </c>
      <c r="G302" s="39" t="s">
        <v>97</v>
      </c>
      <c r="H302" s="37" t="s">
        <v>139</v>
      </c>
      <c r="I302" s="37"/>
      <c r="J302" s="261"/>
      <c r="K302" s="238" t="s">
        <v>102</v>
      </c>
      <c r="L302" s="154" t="s">
        <v>846</v>
      </c>
      <c r="M302" s="24" t="s">
        <v>830</v>
      </c>
      <c r="N302" s="24" t="s">
        <v>1167</v>
      </c>
      <c r="O302" s="24" t="s">
        <v>273</v>
      </c>
      <c r="P302" s="39" t="s">
        <v>480</v>
      </c>
      <c r="Q302" s="37" t="s">
        <v>139</v>
      </c>
    </row>
    <row r="303" spans="2:17" x14ac:dyDescent="0.35">
      <c r="B303" s="238" t="s">
        <v>102</v>
      </c>
      <c r="C303" s="154" t="s">
        <v>832</v>
      </c>
      <c r="D303" s="24" t="s">
        <v>830</v>
      </c>
      <c r="E303" s="24" t="s">
        <v>1166</v>
      </c>
      <c r="F303" s="24" t="s">
        <v>273</v>
      </c>
      <c r="G303" s="39" t="s">
        <v>97</v>
      </c>
      <c r="H303" s="37" t="s">
        <v>139</v>
      </c>
      <c r="I303" s="37"/>
      <c r="J303" s="261"/>
      <c r="K303" s="238"/>
      <c r="L303" s="155" t="s">
        <v>102</v>
      </c>
      <c r="M303" s="24" t="s">
        <v>86</v>
      </c>
      <c r="N303" s="24" t="s">
        <v>1189</v>
      </c>
      <c r="O303" s="24" t="s">
        <v>83</v>
      </c>
      <c r="P303" s="39" t="s">
        <v>480</v>
      </c>
      <c r="Q303" s="37" t="s">
        <v>139</v>
      </c>
    </row>
    <row r="304" spans="2:17" x14ac:dyDescent="0.35">
      <c r="B304" s="238" t="s">
        <v>102</v>
      </c>
      <c r="C304" s="154" t="s">
        <v>833</v>
      </c>
      <c r="D304" s="24" t="s">
        <v>830</v>
      </c>
      <c r="E304" s="24" t="s">
        <v>1166</v>
      </c>
      <c r="F304" s="24" t="s">
        <v>273</v>
      </c>
      <c r="G304" s="39" t="s">
        <v>97</v>
      </c>
      <c r="H304" s="37" t="s">
        <v>139</v>
      </c>
      <c r="I304" s="37"/>
      <c r="J304" s="261"/>
      <c r="K304" s="238"/>
      <c r="L304" s="155" t="s">
        <v>102</v>
      </c>
      <c r="M304" s="24" t="s">
        <v>86</v>
      </c>
      <c r="N304" s="24" t="s">
        <v>1189</v>
      </c>
      <c r="O304" s="24" t="s">
        <v>83</v>
      </c>
      <c r="P304" s="39" t="s">
        <v>480</v>
      </c>
      <c r="Q304" s="37" t="s">
        <v>139</v>
      </c>
    </row>
    <row r="305" spans="2:17" x14ac:dyDescent="0.35">
      <c r="B305" s="238" t="s">
        <v>102</v>
      </c>
      <c r="C305" s="154" t="s">
        <v>834</v>
      </c>
      <c r="D305" s="24" t="s">
        <v>830</v>
      </c>
      <c r="E305" s="24" t="s">
        <v>1166</v>
      </c>
      <c r="F305" s="24" t="s">
        <v>273</v>
      </c>
      <c r="G305" s="39" t="s">
        <v>97</v>
      </c>
      <c r="H305" s="37" t="s">
        <v>139</v>
      </c>
      <c r="I305" s="37"/>
      <c r="J305" s="261"/>
      <c r="K305" s="238"/>
      <c r="L305" s="155" t="s">
        <v>102</v>
      </c>
      <c r="M305" s="24" t="s">
        <v>86</v>
      </c>
      <c r="N305" s="24" t="s">
        <v>1189</v>
      </c>
      <c r="O305" s="24" t="s">
        <v>83</v>
      </c>
      <c r="P305" s="39" t="s">
        <v>480</v>
      </c>
      <c r="Q305" s="37" t="s">
        <v>139</v>
      </c>
    </row>
    <row r="306" spans="2:17" x14ac:dyDescent="0.35">
      <c r="B306" s="238" t="s">
        <v>102</v>
      </c>
      <c r="C306" s="154" t="s">
        <v>840</v>
      </c>
      <c r="D306" s="24" t="s">
        <v>830</v>
      </c>
      <c r="E306" s="24" t="s">
        <v>1166</v>
      </c>
      <c r="F306" s="24" t="s">
        <v>273</v>
      </c>
      <c r="G306" s="39" t="s">
        <v>97</v>
      </c>
      <c r="H306" s="37" t="s">
        <v>139</v>
      </c>
      <c r="I306" s="37"/>
      <c r="J306" s="261"/>
      <c r="K306" s="238"/>
      <c r="L306" s="155" t="s">
        <v>102</v>
      </c>
      <c r="M306" s="24" t="s">
        <v>86</v>
      </c>
      <c r="N306" s="24" t="s">
        <v>1189</v>
      </c>
      <c r="O306" s="24" t="s">
        <v>83</v>
      </c>
      <c r="P306" s="39" t="s">
        <v>480</v>
      </c>
      <c r="Q306" s="37" t="s">
        <v>139</v>
      </c>
    </row>
    <row r="307" spans="2:17" x14ac:dyDescent="0.35">
      <c r="B307" s="238" t="s">
        <v>102</v>
      </c>
      <c r="C307" s="154" t="s">
        <v>835</v>
      </c>
      <c r="D307" s="24" t="s">
        <v>830</v>
      </c>
      <c r="E307" s="24" t="s">
        <v>1167</v>
      </c>
      <c r="F307" s="24" t="s">
        <v>273</v>
      </c>
      <c r="G307" s="39" t="s">
        <v>97</v>
      </c>
      <c r="H307" s="37" t="s">
        <v>139</v>
      </c>
      <c r="I307" s="37"/>
      <c r="J307" s="261"/>
      <c r="K307" s="238"/>
      <c r="L307" s="218" t="s">
        <v>1228</v>
      </c>
      <c r="M307" s="29" t="s">
        <v>49</v>
      </c>
      <c r="N307" s="256" t="s">
        <v>1260</v>
      </c>
      <c r="O307" s="28" t="s">
        <v>49</v>
      </c>
      <c r="P307" s="39" t="s">
        <v>480</v>
      </c>
      <c r="Q307" s="37" t="s">
        <v>139</v>
      </c>
    </row>
    <row r="308" spans="2:17" x14ac:dyDescent="0.35">
      <c r="B308" s="238" t="s">
        <v>102</v>
      </c>
      <c r="C308" s="154" t="s">
        <v>836</v>
      </c>
      <c r="D308" s="24" t="s">
        <v>830</v>
      </c>
      <c r="E308" s="24" t="s">
        <v>1167</v>
      </c>
      <c r="F308" s="24" t="s">
        <v>273</v>
      </c>
      <c r="G308" s="39" t="s">
        <v>97</v>
      </c>
      <c r="H308" s="37" t="s">
        <v>139</v>
      </c>
      <c r="I308" s="37"/>
      <c r="J308" s="261"/>
      <c r="K308" s="238"/>
      <c r="L308" s="218" t="s">
        <v>1230</v>
      </c>
      <c r="M308" s="29" t="s">
        <v>49</v>
      </c>
      <c r="N308" s="256" t="s">
        <v>1260</v>
      </c>
      <c r="O308" s="28" t="s">
        <v>49</v>
      </c>
      <c r="P308" s="39" t="s">
        <v>480</v>
      </c>
      <c r="Q308" s="37" t="s">
        <v>139</v>
      </c>
    </row>
    <row r="309" spans="2:17" x14ac:dyDescent="0.35">
      <c r="B309" s="238" t="s">
        <v>102</v>
      </c>
      <c r="C309" s="154" t="s">
        <v>837</v>
      </c>
      <c r="D309" s="24" t="s">
        <v>830</v>
      </c>
      <c r="E309" s="24" t="s">
        <v>1167</v>
      </c>
      <c r="F309" s="24" t="s">
        <v>273</v>
      </c>
      <c r="G309" s="39" t="s">
        <v>97</v>
      </c>
      <c r="H309" s="37" t="s">
        <v>139</v>
      </c>
      <c r="I309" s="37"/>
      <c r="J309" s="261"/>
      <c r="K309" s="238"/>
      <c r="L309" s="154" t="s">
        <v>1231</v>
      </c>
      <c r="M309" s="3" t="s">
        <v>49</v>
      </c>
      <c r="N309" s="256" t="s">
        <v>1260</v>
      </c>
      <c r="O309" s="3" t="s">
        <v>49</v>
      </c>
      <c r="P309" s="39" t="s">
        <v>480</v>
      </c>
      <c r="Q309" s="37" t="s">
        <v>139</v>
      </c>
    </row>
    <row r="310" spans="2:17" x14ac:dyDescent="0.35">
      <c r="B310" s="238" t="s">
        <v>102</v>
      </c>
      <c r="C310" s="154" t="s">
        <v>838</v>
      </c>
      <c r="D310" s="24" t="s">
        <v>830</v>
      </c>
      <c r="E310" s="24" t="s">
        <v>1167</v>
      </c>
      <c r="F310" s="24" t="s">
        <v>273</v>
      </c>
      <c r="G310" s="39" t="s">
        <v>97</v>
      </c>
      <c r="H310" s="37" t="s">
        <v>139</v>
      </c>
      <c r="I310" s="236"/>
      <c r="J310" s="261"/>
      <c r="K310" s="238"/>
      <c r="L310" s="154" t="s">
        <v>1232</v>
      </c>
      <c r="M310" s="3" t="s">
        <v>49</v>
      </c>
      <c r="N310" s="256" t="s">
        <v>1260</v>
      </c>
      <c r="O310" s="3" t="s">
        <v>49</v>
      </c>
      <c r="P310" s="39" t="s">
        <v>480</v>
      </c>
      <c r="Q310" s="37" t="s">
        <v>139</v>
      </c>
    </row>
    <row r="311" spans="2:17" x14ac:dyDescent="0.35">
      <c r="B311" s="238" t="s">
        <v>102</v>
      </c>
      <c r="C311" s="154" t="s">
        <v>839</v>
      </c>
      <c r="D311" s="24" t="s">
        <v>830</v>
      </c>
      <c r="E311" s="24" t="s">
        <v>1167</v>
      </c>
      <c r="F311" s="24" t="s">
        <v>273</v>
      </c>
      <c r="G311" s="39" t="s">
        <v>97</v>
      </c>
      <c r="H311" s="37" t="s">
        <v>139</v>
      </c>
      <c r="I311" s="37"/>
      <c r="J311" s="261"/>
      <c r="K311" s="238"/>
      <c r="L311" s="218" t="s">
        <v>1234</v>
      </c>
      <c r="M311" s="3" t="s">
        <v>49</v>
      </c>
      <c r="N311" s="256" t="s">
        <v>1260</v>
      </c>
      <c r="O311" s="3" t="s">
        <v>49</v>
      </c>
      <c r="P311" s="39" t="s">
        <v>480</v>
      </c>
      <c r="Q311" s="37" t="s">
        <v>139</v>
      </c>
    </row>
    <row r="312" spans="2:17" x14ac:dyDescent="0.35">
      <c r="B312" s="238" t="s">
        <v>102</v>
      </c>
      <c r="C312" s="154" t="s">
        <v>841</v>
      </c>
      <c r="D312" s="24" t="s">
        <v>830</v>
      </c>
      <c r="E312" s="24" t="s">
        <v>1167</v>
      </c>
      <c r="F312" s="24" t="s">
        <v>273</v>
      </c>
      <c r="G312" s="39" t="s">
        <v>97</v>
      </c>
      <c r="H312" s="37" t="s">
        <v>139</v>
      </c>
      <c r="I312" s="37"/>
      <c r="J312" s="261"/>
      <c r="K312" s="238"/>
      <c r="L312" s="218" t="s">
        <v>1235</v>
      </c>
      <c r="M312" s="153" t="s">
        <v>49</v>
      </c>
      <c r="N312" s="256" t="s">
        <v>1260</v>
      </c>
      <c r="O312" s="3" t="s">
        <v>49</v>
      </c>
      <c r="P312" s="39" t="s">
        <v>480</v>
      </c>
      <c r="Q312" s="37" t="s">
        <v>139</v>
      </c>
    </row>
    <row r="313" spans="2:17" x14ac:dyDescent="0.35">
      <c r="B313" s="238" t="s">
        <v>102</v>
      </c>
      <c r="C313" s="154" t="s">
        <v>842</v>
      </c>
      <c r="D313" s="24" t="s">
        <v>830</v>
      </c>
      <c r="E313" s="24" t="s">
        <v>1167</v>
      </c>
      <c r="F313" s="24" t="s">
        <v>273</v>
      </c>
      <c r="G313" s="39" t="s">
        <v>97</v>
      </c>
      <c r="H313" s="37" t="s">
        <v>139</v>
      </c>
      <c r="I313" s="37"/>
      <c r="J313" s="261"/>
      <c r="K313" s="240"/>
      <c r="N313" s="6"/>
      <c r="O313" s="3"/>
      <c r="P313" s="246"/>
      <c r="Q313" s="246"/>
    </row>
    <row r="314" spans="2:17" x14ac:dyDescent="0.35">
      <c r="B314" s="238"/>
      <c r="C314" s="154" t="s">
        <v>102</v>
      </c>
      <c r="D314" s="24" t="s">
        <v>86</v>
      </c>
      <c r="E314" s="24" t="s">
        <v>1168</v>
      </c>
      <c r="F314" s="24" t="s">
        <v>83</v>
      </c>
      <c r="G314" s="39" t="s">
        <v>97</v>
      </c>
      <c r="H314" s="37" t="s">
        <v>139</v>
      </c>
      <c r="I314" s="37"/>
      <c r="J314" s="261"/>
      <c r="K314" s="240"/>
      <c r="N314" s="6"/>
      <c r="O314" s="3"/>
      <c r="P314" s="246"/>
      <c r="Q314" s="246"/>
    </row>
    <row r="315" spans="2:17" x14ac:dyDescent="0.35">
      <c r="B315" s="238"/>
      <c r="C315" s="154" t="s">
        <v>102</v>
      </c>
      <c r="D315" s="24" t="s">
        <v>86</v>
      </c>
      <c r="E315" s="24" t="s">
        <v>1168</v>
      </c>
      <c r="F315" s="24" t="s">
        <v>83</v>
      </c>
      <c r="G315" s="39" t="s">
        <v>97</v>
      </c>
      <c r="H315" s="37" t="s">
        <v>139</v>
      </c>
      <c r="I315" s="37"/>
      <c r="J315" s="261"/>
      <c r="K315" s="240"/>
      <c r="N315" s="6"/>
      <c r="O315" s="3"/>
      <c r="P315" s="246"/>
      <c r="Q315" s="246"/>
    </row>
    <row r="316" spans="2:17" x14ac:dyDescent="0.35">
      <c r="B316" s="238"/>
      <c r="C316" s="154" t="s">
        <v>102</v>
      </c>
      <c r="D316" s="24" t="s">
        <v>86</v>
      </c>
      <c r="E316" s="24" t="s">
        <v>1168</v>
      </c>
      <c r="F316" s="24" t="s">
        <v>83</v>
      </c>
      <c r="G316" s="39" t="s">
        <v>97</v>
      </c>
      <c r="H316" s="37" t="s">
        <v>139</v>
      </c>
      <c r="I316" s="37"/>
      <c r="J316" s="261"/>
      <c r="K316" s="240"/>
      <c r="N316" s="6"/>
      <c r="O316" s="3"/>
      <c r="P316" s="246"/>
      <c r="Q316" s="246"/>
    </row>
    <row r="317" spans="2:17" x14ac:dyDescent="0.35">
      <c r="B317" s="238"/>
      <c r="C317" s="154" t="s">
        <v>102</v>
      </c>
      <c r="D317" s="24" t="s">
        <v>86</v>
      </c>
      <c r="E317" s="24" t="s">
        <v>1168</v>
      </c>
      <c r="F317" s="24" t="s">
        <v>83</v>
      </c>
      <c r="G317" s="39" t="s">
        <v>97</v>
      </c>
      <c r="H317" s="37" t="s">
        <v>139</v>
      </c>
      <c r="I317" s="37"/>
      <c r="J317" s="261"/>
      <c r="K317" s="240"/>
      <c r="N317" s="6"/>
      <c r="O317" s="3"/>
      <c r="P317" s="246"/>
      <c r="Q317" s="246"/>
    </row>
    <row r="318" spans="2:17" x14ac:dyDescent="0.35">
      <c r="B318" s="238"/>
      <c r="C318" s="154" t="s">
        <v>102</v>
      </c>
      <c r="D318" s="24" t="s">
        <v>86</v>
      </c>
      <c r="E318" s="24" t="s">
        <v>1168</v>
      </c>
      <c r="F318" s="24" t="s">
        <v>83</v>
      </c>
      <c r="G318" s="39" t="s">
        <v>97</v>
      </c>
      <c r="H318" s="37" t="s">
        <v>139</v>
      </c>
      <c r="I318" s="37"/>
      <c r="J318" s="261"/>
      <c r="K318" s="240"/>
      <c r="N318" s="6"/>
      <c r="O318" s="3"/>
      <c r="P318" s="246"/>
      <c r="Q318" s="246"/>
    </row>
    <row r="319" spans="2:17" x14ac:dyDescent="0.35">
      <c r="B319" s="238"/>
      <c r="C319" s="154" t="s">
        <v>102</v>
      </c>
      <c r="D319" s="24" t="s">
        <v>86</v>
      </c>
      <c r="E319" s="24" t="s">
        <v>1168</v>
      </c>
      <c r="F319" s="24" t="s">
        <v>83</v>
      </c>
      <c r="G319" s="39" t="s">
        <v>97</v>
      </c>
      <c r="H319" s="37" t="s">
        <v>139</v>
      </c>
      <c r="I319" s="37"/>
      <c r="J319" s="261"/>
      <c r="K319" s="240"/>
      <c r="N319" s="6"/>
      <c r="O319" s="3"/>
      <c r="P319" s="246"/>
      <c r="Q319" s="246"/>
    </row>
    <row r="320" spans="2:17" x14ac:dyDescent="0.35">
      <c r="B320" s="238"/>
      <c r="C320" s="154" t="s">
        <v>102</v>
      </c>
      <c r="D320" s="24" t="s">
        <v>86</v>
      </c>
      <c r="E320" s="24" t="s">
        <v>1168</v>
      </c>
      <c r="F320" s="24" t="s">
        <v>83</v>
      </c>
      <c r="G320" s="39" t="s">
        <v>97</v>
      </c>
      <c r="H320" s="37" t="s">
        <v>139</v>
      </c>
      <c r="I320" s="37"/>
      <c r="J320" s="261"/>
      <c r="K320" s="240"/>
      <c r="N320" s="27"/>
      <c r="O320" s="3"/>
      <c r="P320" s="246"/>
      <c r="Q320" s="246"/>
    </row>
    <row r="321" spans="2:17" x14ac:dyDescent="0.35">
      <c r="B321" s="238"/>
      <c r="C321" s="154" t="s">
        <v>102</v>
      </c>
      <c r="D321" s="24" t="s">
        <v>86</v>
      </c>
      <c r="E321" s="24" t="s">
        <v>1168</v>
      </c>
      <c r="F321" s="24" t="s">
        <v>83</v>
      </c>
      <c r="G321" s="39" t="s">
        <v>97</v>
      </c>
      <c r="H321" s="37" t="s">
        <v>139</v>
      </c>
      <c r="I321" s="50"/>
      <c r="J321" s="261"/>
      <c r="K321" s="240"/>
      <c r="N321" s="3"/>
      <c r="O321" s="3"/>
      <c r="P321" s="246"/>
      <c r="Q321" s="246"/>
    </row>
    <row r="322" spans="2:17" x14ac:dyDescent="0.35">
      <c r="B322" s="238"/>
      <c r="C322" s="154" t="s">
        <v>1248</v>
      </c>
      <c r="D322" s="24" t="s">
        <v>49</v>
      </c>
      <c r="E322" s="24" t="s">
        <v>1259</v>
      </c>
      <c r="F322" s="24" t="s">
        <v>49</v>
      </c>
      <c r="G322" s="39" t="s">
        <v>97</v>
      </c>
      <c r="H322" s="37" t="s">
        <v>139</v>
      </c>
      <c r="I322" s="50"/>
      <c r="J322" s="261"/>
      <c r="K322" s="240"/>
      <c r="N322" s="3"/>
      <c r="O322" s="3"/>
      <c r="P322" s="246"/>
      <c r="Q322" s="246"/>
    </row>
    <row r="323" spans="2:17" x14ac:dyDescent="0.35">
      <c r="B323" s="238"/>
      <c r="C323" s="154" t="s">
        <v>1249</v>
      </c>
      <c r="D323" s="24" t="s">
        <v>49</v>
      </c>
      <c r="E323" s="24" t="s">
        <v>1259</v>
      </c>
      <c r="F323" s="24" t="s">
        <v>49</v>
      </c>
      <c r="G323" s="39" t="s">
        <v>97</v>
      </c>
      <c r="H323" s="37" t="s">
        <v>139</v>
      </c>
      <c r="J323" s="261"/>
      <c r="K323" s="240"/>
      <c r="N323" s="6"/>
      <c r="O323" s="3"/>
      <c r="P323" s="246"/>
      <c r="Q323" s="246"/>
    </row>
    <row r="324" spans="2:17" x14ac:dyDescent="0.35">
      <c r="B324" s="238"/>
      <c r="C324" s="154" t="s">
        <v>1250</v>
      </c>
      <c r="D324" s="24" t="s">
        <v>49</v>
      </c>
      <c r="E324" s="24" t="s">
        <v>1259</v>
      </c>
      <c r="F324" s="24" t="s">
        <v>49</v>
      </c>
      <c r="G324" s="39" t="s">
        <v>97</v>
      </c>
      <c r="H324" s="37" t="s">
        <v>139</v>
      </c>
      <c r="J324" s="261"/>
      <c r="K324" s="240"/>
      <c r="N324" s="6"/>
      <c r="O324" s="3"/>
      <c r="P324" s="246"/>
      <c r="Q324" s="246"/>
    </row>
    <row r="325" spans="2:17" x14ac:dyDescent="0.35">
      <c r="B325" s="238"/>
      <c r="C325" s="154" t="s">
        <v>1251</v>
      </c>
      <c r="D325" s="24" t="s">
        <v>49</v>
      </c>
      <c r="E325" s="24" t="s">
        <v>1259</v>
      </c>
      <c r="F325" s="24" t="s">
        <v>49</v>
      </c>
      <c r="G325" s="39" t="s">
        <v>97</v>
      </c>
      <c r="H325" s="37" t="s">
        <v>139</v>
      </c>
      <c r="J325" s="261"/>
      <c r="K325" s="240"/>
      <c r="N325" s="6"/>
      <c r="O325" s="3"/>
      <c r="P325" s="246"/>
      <c r="Q325" s="246"/>
    </row>
    <row r="326" spans="2:17" x14ac:dyDescent="0.35">
      <c r="B326" s="238"/>
      <c r="C326" s="154" t="s">
        <v>1252</v>
      </c>
      <c r="D326" s="24" t="s">
        <v>49</v>
      </c>
      <c r="E326" s="24" t="s">
        <v>1259</v>
      </c>
      <c r="F326" s="24" t="s">
        <v>49</v>
      </c>
      <c r="G326" s="39" t="s">
        <v>97</v>
      </c>
      <c r="H326" s="37" t="s">
        <v>139</v>
      </c>
      <c r="J326" s="261"/>
      <c r="K326" s="240"/>
      <c r="N326" s="6"/>
      <c r="O326" s="3"/>
      <c r="P326" s="246"/>
      <c r="Q326" s="246"/>
    </row>
    <row r="327" spans="2:17" x14ac:dyDescent="0.35">
      <c r="B327" s="239"/>
      <c r="C327" s="218"/>
      <c r="D327" s="29"/>
      <c r="E327" s="31"/>
      <c r="F327" s="28"/>
      <c r="G327" s="41"/>
      <c r="H327" s="36"/>
      <c r="J327" s="261"/>
      <c r="K327" s="240"/>
      <c r="N327" s="6"/>
      <c r="O327" s="3"/>
      <c r="P327" s="246"/>
      <c r="Q327" s="246"/>
    </row>
    <row r="328" spans="2:17" ht="15" thickBot="1" x14ac:dyDescent="0.4">
      <c r="B328" s="240"/>
      <c r="C328" s="154"/>
      <c r="D328" s="161"/>
      <c r="E328" s="161"/>
      <c r="F328" s="161"/>
      <c r="G328" s="39"/>
      <c r="H328" s="37"/>
      <c r="J328" s="261"/>
      <c r="K328" s="240"/>
      <c r="N328" s="6"/>
      <c r="O328" s="3"/>
      <c r="P328" s="246"/>
      <c r="Q328" s="246"/>
    </row>
    <row r="329" spans="2:17" ht="15" thickBot="1" x14ac:dyDescent="0.4">
      <c r="B329" s="240"/>
      <c r="C329" s="220" t="s">
        <v>1131</v>
      </c>
      <c r="D329" s="161"/>
      <c r="F329" s="161"/>
      <c r="G329" s="39"/>
      <c r="H329" s="37"/>
      <c r="J329" s="261"/>
      <c r="K329" s="240"/>
      <c r="L329" s="278" t="s">
        <v>1131</v>
      </c>
      <c r="M329" s="279"/>
      <c r="N329" s="6"/>
      <c r="O329" s="3"/>
      <c r="P329" s="246"/>
      <c r="Q329" s="246"/>
    </row>
    <row r="330" spans="2:17" x14ac:dyDescent="0.35">
      <c r="B330" s="240"/>
      <c r="C330" s="154" t="s">
        <v>364</v>
      </c>
      <c r="D330" s="161"/>
      <c r="F330" s="161"/>
      <c r="G330" s="39"/>
      <c r="H330" s="37"/>
      <c r="J330" s="261"/>
      <c r="K330" s="240"/>
      <c r="L330" s="249" t="s">
        <v>382</v>
      </c>
      <c r="M330" s="248"/>
      <c r="N330" s="6"/>
      <c r="O330" s="3"/>
      <c r="P330" s="246"/>
      <c r="Q330" s="246"/>
    </row>
    <row r="331" spans="2:17" x14ac:dyDescent="0.35">
      <c r="B331" s="240"/>
      <c r="C331" s="154" t="s">
        <v>359</v>
      </c>
      <c r="D331" s="161"/>
      <c r="E331" s="161"/>
      <c r="F331" s="161"/>
      <c r="G331" s="39"/>
      <c r="H331" s="37"/>
      <c r="J331" s="261"/>
      <c r="K331" s="240"/>
      <c r="L331" s="154" t="s">
        <v>391</v>
      </c>
      <c r="M331" s="155"/>
      <c r="N331" s="6"/>
      <c r="O331" s="3"/>
      <c r="P331" s="246"/>
      <c r="Q331" s="246"/>
    </row>
    <row r="332" spans="2:17" x14ac:dyDescent="0.35">
      <c r="B332" s="240"/>
      <c r="C332" s="154" t="s">
        <v>377</v>
      </c>
      <c r="D332" s="161"/>
      <c r="E332" s="161"/>
      <c r="F332" s="161"/>
      <c r="G332" s="39"/>
      <c r="H332" s="37"/>
      <c r="J332" s="261"/>
      <c r="K332" s="240"/>
      <c r="L332" s="154" t="s">
        <v>569</v>
      </c>
      <c r="M332" s="155"/>
      <c r="N332" s="6"/>
      <c r="O332" s="3"/>
      <c r="P332" s="246"/>
      <c r="Q332" s="246"/>
    </row>
    <row r="333" spans="2:17" x14ac:dyDescent="0.35">
      <c r="B333" s="240"/>
      <c r="C333" s="249" t="s">
        <v>471</v>
      </c>
      <c r="D333" s="161"/>
      <c r="E333" s="161"/>
      <c r="F333" s="161"/>
      <c r="G333" s="39"/>
      <c r="H333" s="37"/>
      <c r="K333" s="240"/>
      <c r="L333" s="154" t="s">
        <v>412</v>
      </c>
      <c r="M333" s="155"/>
      <c r="N333" s="6"/>
      <c r="O333" s="3"/>
      <c r="P333" s="246"/>
      <c r="Q333" s="246"/>
    </row>
    <row r="334" spans="2:17" x14ac:dyDescent="0.35">
      <c r="B334" s="240"/>
      <c r="C334" s="154" t="s">
        <v>509</v>
      </c>
      <c r="D334" s="161"/>
      <c r="E334" s="161"/>
      <c r="F334" s="161"/>
      <c r="G334" s="39"/>
      <c r="H334" s="37"/>
      <c r="K334" s="240"/>
      <c r="L334" s="249" t="s">
        <v>570</v>
      </c>
      <c r="M334" s="248"/>
      <c r="N334" s="6"/>
      <c r="O334" s="3"/>
      <c r="P334" s="246"/>
      <c r="Q334" s="246"/>
    </row>
    <row r="335" spans="2:17" x14ac:dyDescent="0.35">
      <c r="B335" s="240"/>
      <c r="C335" s="249" t="s">
        <v>472</v>
      </c>
      <c r="D335" s="161"/>
      <c r="E335" s="161"/>
      <c r="F335" s="161"/>
      <c r="G335" s="39"/>
      <c r="H335" s="37"/>
      <c r="K335" s="240"/>
      <c r="L335" s="249" t="s">
        <v>571</v>
      </c>
      <c r="M335" s="248"/>
      <c r="N335" s="6"/>
      <c r="O335" s="3"/>
      <c r="P335" s="246"/>
      <c r="Q335" s="246"/>
    </row>
    <row r="336" spans="2:17" x14ac:dyDescent="0.35">
      <c r="B336" s="240"/>
      <c r="C336" s="154" t="s">
        <v>360</v>
      </c>
      <c r="D336" s="161"/>
      <c r="E336" s="161"/>
      <c r="F336" s="161"/>
      <c r="G336" s="39"/>
      <c r="H336" s="37"/>
      <c r="K336" s="240"/>
      <c r="L336" s="249" t="s">
        <v>306</v>
      </c>
      <c r="M336" s="249"/>
      <c r="N336" s="6"/>
      <c r="O336" s="3"/>
      <c r="P336" s="246"/>
      <c r="Q336" s="246"/>
    </row>
    <row r="337" spans="2:17" x14ac:dyDescent="0.35">
      <c r="B337" s="240"/>
      <c r="C337" s="249" t="s">
        <v>510</v>
      </c>
      <c r="D337" s="161"/>
      <c r="E337" s="161"/>
      <c r="F337" s="161"/>
      <c r="G337" s="39"/>
      <c r="H337" s="37"/>
      <c r="K337" s="240"/>
      <c r="L337" s="249" t="s">
        <v>572</v>
      </c>
      <c r="M337" s="248"/>
      <c r="N337" s="6"/>
      <c r="O337" s="3"/>
      <c r="P337" s="246"/>
      <c r="Q337" s="246"/>
    </row>
    <row r="338" spans="2:17" x14ac:dyDescent="0.35">
      <c r="B338" s="241"/>
      <c r="C338" s="218"/>
      <c r="D338" s="50"/>
      <c r="E338" s="243" t="s">
        <v>1172</v>
      </c>
      <c r="F338" s="50"/>
      <c r="G338" s="50"/>
      <c r="H338" s="50"/>
      <c r="K338" s="240"/>
      <c r="L338" s="154"/>
      <c r="M338" s="3"/>
      <c r="N338" s="6"/>
      <c r="O338" s="3"/>
      <c r="P338" s="246"/>
      <c r="Q338" s="246"/>
    </row>
    <row r="339" spans="2:17" x14ac:dyDescent="0.35">
      <c r="B339" s="239"/>
      <c r="C339" s="218"/>
      <c r="D339" s="27"/>
      <c r="E339" s="243" t="s">
        <v>1173</v>
      </c>
      <c r="F339" s="27"/>
      <c r="G339" s="27"/>
      <c r="H339" s="27"/>
      <c r="K339" s="240"/>
      <c r="L339" s="154"/>
      <c r="M339" s="3"/>
      <c r="N339" s="6"/>
      <c r="O339" s="3"/>
      <c r="P339" s="246"/>
      <c r="Q339" s="246"/>
    </row>
    <row r="340" spans="2:17" x14ac:dyDescent="0.35">
      <c r="B340" s="239"/>
      <c r="C340" s="218"/>
      <c r="D340" s="27"/>
      <c r="E340" s="27"/>
      <c r="F340" s="27"/>
      <c r="G340" s="27"/>
      <c r="H340" s="27"/>
      <c r="K340" s="252"/>
      <c r="L340" s="154"/>
      <c r="M340" s="3"/>
      <c r="N340" s="6"/>
    </row>
    <row r="341" spans="2:17" x14ac:dyDescent="0.35">
      <c r="B341" s="239"/>
      <c r="C341" s="218"/>
      <c r="D341" s="27"/>
      <c r="E341" s="27"/>
      <c r="F341" s="27"/>
      <c r="G341" s="27"/>
      <c r="H341" s="27"/>
      <c r="K341" s="252"/>
      <c r="L341" s="154"/>
      <c r="M341" s="3"/>
      <c r="N341" s="6"/>
    </row>
    <row r="342" spans="2:17" x14ac:dyDescent="0.35">
      <c r="B342" s="239"/>
      <c r="C342" s="218"/>
      <c r="D342" s="27"/>
      <c r="E342" s="27"/>
      <c r="F342" s="27"/>
      <c r="G342" s="27"/>
      <c r="H342" s="27"/>
      <c r="K342" s="252"/>
    </row>
    <row r="343" spans="2:17" x14ac:dyDescent="0.35">
      <c r="B343" s="239"/>
      <c r="C343" s="218"/>
      <c r="D343" s="27"/>
      <c r="E343" s="27"/>
      <c r="F343" s="27"/>
      <c r="G343" s="27"/>
      <c r="H343" s="27"/>
      <c r="K343" s="252"/>
    </row>
    <row r="344" spans="2:17" x14ac:dyDescent="0.35">
      <c r="B344" s="239"/>
      <c r="C344" s="218"/>
      <c r="D344" s="27"/>
      <c r="E344" s="27"/>
      <c r="F344" s="27"/>
      <c r="G344" s="27"/>
      <c r="H344" s="27"/>
      <c r="K344" s="252"/>
    </row>
    <row r="345" spans="2:17" x14ac:dyDescent="0.35">
      <c r="B345" s="239"/>
      <c r="C345" s="218"/>
      <c r="D345" s="27"/>
      <c r="E345" s="27"/>
      <c r="F345" s="27"/>
      <c r="G345" s="27"/>
      <c r="H345" s="27"/>
      <c r="K345" s="252"/>
    </row>
    <row r="346" spans="2:17" x14ac:dyDescent="0.35">
      <c r="K346" s="252"/>
    </row>
    <row r="347" spans="2:17" x14ac:dyDescent="0.35">
      <c r="K347" s="252"/>
    </row>
    <row r="348" spans="2:17" x14ac:dyDescent="0.35">
      <c r="K348" s="252"/>
    </row>
    <row r="349" spans="2:17" x14ac:dyDescent="0.35">
      <c r="K349" s="252"/>
    </row>
    <row r="350" spans="2:17" x14ac:dyDescent="0.35">
      <c r="K350" s="252"/>
    </row>
    <row r="351" spans="2:17" x14ac:dyDescent="0.35">
      <c r="K351" s="252"/>
    </row>
    <row r="352" spans="2:17" x14ac:dyDescent="0.35">
      <c r="K352" s="252"/>
    </row>
    <row r="353" spans="11:11" x14ac:dyDescent="0.35">
      <c r="K353" s="252"/>
    </row>
    <row r="354" spans="11:11" x14ac:dyDescent="0.35">
      <c r="K354" s="252"/>
    </row>
    <row r="355" spans="11:11" x14ac:dyDescent="0.35">
      <c r="K355" s="252"/>
    </row>
    <row r="356" spans="11:11" x14ac:dyDescent="0.35">
      <c r="K356" s="252"/>
    </row>
    <row r="357" spans="11:11" x14ac:dyDescent="0.35">
      <c r="K357" s="252"/>
    </row>
    <row r="358" spans="11:11" x14ac:dyDescent="0.35">
      <c r="K358" s="252"/>
    </row>
    <row r="359" spans="11:11" x14ac:dyDescent="0.35">
      <c r="K359" s="252"/>
    </row>
    <row r="360" spans="11:11" x14ac:dyDescent="0.35">
      <c r="K360" s="252"/>
    </row>
    <row r="361" spans="11:11" x14ac:dyDescent="0.35">
      <c r="K361" s="252"/>
    </row>
    <row r="362" spans="11:11" x14ac:dyDescent="0.35">
      <c r="K362" s="252"/>
    </row>
    <row r="363" spans="11:11" x14ac:dyDescent="0.35">
      <c r="K363" s="252"/>
    </row>
    <row r="364" spans="11:11" x14ac:dyDescent="0.35">
      <c r="K364" s="252"/>
    </row>
    <row r="365" spans="11:11" x14ac:dyDescent="0.35">
      <c r="K365" s="252"/>
    </row>
    <row r="366" spans="11:11" x14ac:dyDescent="0.35">
      <c r="K366" s="252"/>
    </row>
    <row r="367" spans="11:11" x14ac:dyDescent="0.35">
      <c r="K367" s="252"/>
    </row>
    <row r="368" spans="11:11" x14ac:dyDescent="0.35">
      <c r="K368" s="252"/>
    </row>
    <row r="369" spans="11:11" x14ac:dyDescent="0.35">
      <c r="K369" s="252"/>
    </row>
    <row r="370" spans="11:11" x14ac:dyDescent="0.35">
      <c r="K370" s="252"/>
    </row>
    <row r="371" spans="11:11" x14ac:dyDescent="0.35">
      <c r="K371" s="252"/>
    </row>
    <row r="372" spans="11:11" x14ac:dyDescent="0.35">
      <c r="K372" s="252"/>
    </row>
    <row r="373" spans="11:11" x14ac:dyDescent="0.35">
      <c r="K373" s="252"/>
    </row>
    <row r="374" spans="11:11" x14ac:dyDescent="0.35">
      <c r="K374" s="252"/>
    </row>
    <row r="375" spans="11:11" x14ac:dyDescent="0.35">
      <c r="K375" s="252"/>
    </row>
    <row r="376" spans="11:11" x14ac:dyDescent="0.35">
      <c r="K376" s="252"/>
    </row>
    <row r="377" spans="11:11" x14ac:dyDescent="0.35">
      <c r="K377" s="252"/>
    </row>
    <row r="378" spans="11:11" x14ac:dyDescent="0.35">
      <c r="K378" s="252"/>
    </row>
  </sheetData>
  <mergeCells count="3">
    <mergeCell ref="K1:N1"/>
    <mergeCell ref="L329:M329"/>
    <mergeCell ref="C1:E1"/>
  </mergeCells>
  <conditionalFormatting sqref="B2">
    <cfRule type="duplicateValues" dxfId="528" priority="60"/>
    <cfRule type="duplicateValues" dxfId="527" priority="61"/>
    <cfRule type="duplicateValues" dxfId="526" priority="62"/>
  </conditionalFormatting>
  <conditionalFormatting sqref="B2:C2">
    <cfRule type="duplicateValues" dxfId="525" priority="161"/>
    <cfRule type="duplicateValues" dxfId="524" priority="162"/>
    <cfRule type="duplicateValues" dxfId="523" priority="163"/>
    <cfRule type="duplicateValues" dxfId="522" priority="164"/>
    <cfRule type="duplicateValues" dxfId="521" priority="165"/>
    <cfRule type="duplicateValues" dxfId="520" priority="166"/>
    <cfRule type="duplicateValues" dxfId="519" priority="167"/>
    <cfRule type="duplicateValues" dxfId="518" priority="168"/>
    <cfRule type="duplicateValues" dxfId="517" priority="169"/>
  </conditionalFormatting>
  <conditionalFormatting sqref="C4 C6">
    <cfRule type="duplicateValues" dxfId="516" priority="188"/>
    <cfRule type="duplicateValues" dxfId="515" priority="189"/>
    <cfRule type="duplicateValues" dxfId="514" priority="190"/>
    <cfRule type="duplicateValues" dxfId="513" priority="191"/>
    <cfRule type="duplicateValues" dxfId="512" priority="192"/>
    <cfRule type="duplicateValues" dxfId="511" priority="193"/>
    <cfRule type="duplicateValues" dxfId="510" priority="194"/>
    <cfRule type="duplicateValues" dxfId="509" priority="195"/>
  </conditionalFormatting>
  <conditionalFormatting sqref="C4:C6">
    <cfRule type="duplicateValues" dxfId="508" priority="179"/>
  </conditionalFormatting>
  <conditionalFormatting sqref="C5">
    <cfRule type="duplicateValues" dxfId="507" priority="180"/>
    <cfRule type="duplicateValues" dxfId="506" priority="181"/>
    <cfRule type="duplicateValues" dxfId="505" priority="182"/>
    <cfRule type="duplicateValues" dxfId="504" priority="183"/>
    <cfRule type="duplicateValues" dxfId="503" priority="184"/>
    <cfRule type="duplicateValues" dxfId="502" priority="185"/>
    <cfRule type="duplicateValues" dxfId="501" priority="186"/>
    <cfRule type="duplicateValues" dxfId="500" priority="187"/>
  </conditionalFormatting>
  <conditionalFormatting sqref="C7:C10 C3 C100:C107">
    <cfRule type="duplicateValues" dxfId="499" priority="8056"/>
    <cfRule type="duplicateValues" dxfId="498" priority="8057"/>
    <cfRule type="duplicateValues" dxfId="497" priority="8058"/>
    <cfRule type="duplicateValues" dxfId="496" priority="8059"/>
    <cfRule type="duplicateValues" dxfId="495" priority="8060"/>
    <cfRule type="duplicateValues" dxfId="494" priority="8061"/>
    <cfRule type="duplicateValues" dxfId="493" priority="8062"/>
    <cfRule type="duplicateValues" dxfId="492" priority="8063"/>
  </conditionalFormatting>
  <conditionalFormatting sqref="C74:C79">
    <cfRule type="duplicateValues" dxfId="491" priority="196"/>
    <cfRule type="duplicateValues" dxfId="490" priority="197"/>
    <cfRule type="duplicateValues" dxfId="489" priority="198"/>
    <cfRule type="duplicateValues" dxfId="488" priority="199"/>
    <cfRule type="duplicateValues" dxfId="487" priority="200"/>
    <cfRule type="duplicateValues" dxfId="486" priority="201"/>
    <cfRule type="duplicateValues" dxfId="485" priority="202"/>
    <cfRule type="duplicateValues" dxfId="484" priority="203"/>
    <cfRule type="duplicateValues" dxfId="483" priority="204"/>
  </conditionalFormatting>
  <conditionalFormatting sqref="C80:C82">
    <cfRule type="duplicateValues" dxfId="482" priority="78"/>
    <cfRule type="duplicateValues" dxfId="481" priority="79"/>
    <cfRule type="duplicateValues" dxfId="480" priority="80"/>
    <cfRule type="duplicateValues" dxfId="479" priority="81"/>
    <cfRule type="duplicateValues" dxfId="478" priority="82"/>
    <cfRule type="duplicateValues" dxfId="477" priority="83"/>
    <cfRule type="duplicateValues" dxfId="476" priority="84"/>
    <cfRule type="duplicateValues" dxfId="475" priority="85"/>
    <cfRule type="duplicateValues" dxfId="474" priority="86"/>
    <cfRule type="duplicateValues" dxfId="473" priority="87"/>
  </conditionalFormatting>
  <conditionalFormatting sqref="C87:C92">
    <cfRule type="duplicateValues" dxfId="472" priority="63"/>
    <cfRule type="duplicateValues" dxfId="471" priority="64"/>
    <cfRule type="duplicateValues" dxfId="470" priority="65"/>
    <cfRule type="duplicateValues" dxfId="469" priority="66"/>
    <cfRule type="duplicateValues" dxfId="468" priority="67"/>
    <cfRule type="duplicateValues" dxfId="467" priority="68"/>
    <cfRule type="duplicateValues" dxfId="466" priority="69"/>
    <cfRule type="duplicateValues" dxfId="465" priority="70"/>
    <cfRule type="duplicateValues" dxfId="464" priority="71"/>
    <cfRule type="duplicateValues" dxfId="463" priority="72"/>
    <cfRule type="duplicateValues" dxfId="462" priority="73"/>
    <cfRule type="duplicateValues" dxfId="461" priority="74"/>
  </conditionalFormatting>
  <conditionalFormatting sqref="C121:C122">
    <cfRule type="duplicateValues" dxfId="460" priority="143"/>
    <cfRule type="duplicateValues" dxfId="459" priority="144"/>
    <cfRule type="duplicateValues" dxfId="458" priority="145"/>
    <cfRule type="duplicateValues" dxfId="457" priority="146"/>
    <cfRule type="duplicateValues" dxfId="456" priority="147"/>
    <cfRule type="duplicateValues" dxfId="455" priority="148"/>
    <cfRule type="duplicateValues" dxfId="454" priority="149"/>
    <cfRule type="duplicateValues" dxfId="453" priority="150"/>
    <cfRule type="duplicateValues" dxfId="452" priority="151"/>
    <cfRule type="duplicateValues" dxfId="451" priority="152"/>
    <cfRule type="duplicateValues" dxfId="450" priority="153"/>
    <cfRule type="duplicateValues" dxfId="449" priority="154"/>
    <cfRule type="duplicateValues" dxfId="448" priority="155"/>
    <cfRule type="duplicateValues" dxfId="447" priority="156"/>
    <cfRule type="duplicateValues" dxfId="446" priority="157"/>
    <cfRule type="duplicateValues" dxfId="445" priority="158"/>
    <cfRule type="duplicateValues" dxfId="444" priority="159"/>
    <cfRule type="duplicateValues" dxfId="443" priority="160"/>
  </conditionalFormatting>
  <conditionalFormatting sqref="C123">
    <cfRule type="duplicateValues" dxfId="442" priority="125"/>
    <cfRule type="duplicateValues" dxfId="441" priority="126"/>
    <cfRule type="duplicateValues" dxfId="440" priority="127"/>
    <cfRule type="duplicateValues" dxfId="439" priority="128"/>
    <cfRule type="duplicateValues" dxfId="438" priority="129"/>
    <cfRule type="duplicateValues" dxfId="437" priority="130"/>
    <cfRule type="duplicateValues" dxfId="436" priority="131"/>
    <cfRule type="duplicateValues" dxfId="435" priority="132"/>
    <cfRule type="duplicateValues" dxfId="434" priority="133"/>
    <cfRule type="duplicateValues" dxfId="433" priority="134"/>
    <cfRule type="duplicateValues" dxfId="432" priority="135"/>
    <cfRule type="duplicateValues" dxfId="431" priority="136"/>
    <cfRule type="duplicateValues" dxfId="430" priority="137"/>
    <cfRule type="duplicateValues" dxfId="429" priority="138"/>
    <cfRule type="duplicateValues" dxfId="428" priority="139"/>
    <cfRule type="duplicateValues" dxfId="427" priority="140"/>
    <cfRule type="duplicateValues" dxfId="426" priority="141"/>
    <cfRule type="duplicateValues" dxfId="425" priority="142"/>
  </conditionalFormatting>
  <conditionalFormatting sqref="C124:C126">
    <cfRule type="duplicateValues" dxfId="424" priority="107"/>
    <cfRule type="duplicateValues" dxfId="423" priority="108"/>
    <cfRule type="duplicateValues" dxfId="422" priority="109"/>
    <cfRule type="duplicateValues" dxfId="421" priority="110"/>
    <cfRule type="duplicateValues" dxfId="420" priority="111"/>
    <cfRule type="duplicateValues" dxfId="419" priority="112"/>
    <cfRule type="duplicateValues" dxfId="418" priority="113"/>
    <cfRule type="duplicateValues" dxfId="417" priority="114"/>
    <cfRule type="duplicateValues" dxfId="416" priority="115"/>
    <cfRule type="duplicateValues" dxfId="415" priority="116"/>
    <cfRule type="duplicateValues" dxfId="414" priority="117"/>
    <cfRule type="duplicateValues" dxfId="413" priority="118"/>
    <cfRule type="duplicateValues" dxfId="412" priority="119"/>
    <cfRule type="duplicateValues" dxfId="411" priority="120"/>
    <cfRule type="duplicateValues" dxfId="410" priority="121"/>
    <cfRule type="duplicateValues" dxfId="409" priority="122"/>
    <cfRule type="duplicateValues" dxfId="408" priority="123"/>
    <cfRule type="duplicateValues" dxfId="407" priority="124"/>
  </conditionalFormatting>
  <conditionalFormatting sqref="C146:C154 C144">
    <cfRule type="duplicateValues" dxfId="406" priority="8036"/>
    <cfRule type="duplicateValues" dxfId="405" priority="8037"/>
    <cfRule type="duplicateValues" dxfId="404" priority="8038"/>
    <cfRule type="duplicateValues" dxfId="403" priority="8039"/>
    <cfRule type="duplicateValues" dxfId="402" priority="8040"/>
    <cfRule type="duplicateValues" dxfId="401" priority="8041"/>
    <cfRule type="duplicateValues" dxfId="400" priority="8042"/>
    <cfRule type="duplicateValues" dxfId="399" priority="8043"/>
    <cfRule type="duplicateValues" dxfId="398" priority="8044"/>
    <cfRule type="duplicateValues" dxfId="397" priority="8045"/>
    <cfRule type="duplicateValues" dxfId="396" priority="8046"/>
    <cfRule type="duplicateValues" dxfId="395" priority="8047"/>
    <cfRule type="duplicateValues" dxfId="394" priority="8048"/>
    <cfRule type="duplicateValues" dxfId="393" priority="8049"/>
    <cfRule type="duplicateValues" dxfId="392" priority="8050"/>
    <cfRule type="duplicateValues" dxfId="391" priority="8051"/>
    <cfRule type="duplicateValues" dxfId="390" priority="8052"/>
    <cfRule type="duplicateValues" dxfId="389" priority="8053"/>
  </conditionalFormatting>
  <conditionalFormatting sqref="C146:C1048576 C1:C144">
    <cfRule type="duplicateValues" dxfId="388" priority="51"/>
  </conditionalFormatting>
  <conditionalFormatting sqref="C155:C160">
    <cfRule type="duplicateValues" dxfId="387" priority="304"/>
    <cfRule type="duplicateValues" dxfId="386" priority="305"/>
    <cfRule type="duplicateValues" dxfId="385" priority="306"/>
    <cfRule type="duplicateValues" dxfId="384" priority="307"/>
    <cfRule type="duplicateValues" dxfId="383" priority="308"/>
    <cfRule type="duplicateValues" dxfId="382" priority="309"/>
    <cfRule type="duplicateValues" dxfId="381" priority="310"/>
    <cfRule type="duplicateValues" dxfId="380" priority="311"/>
    <cfRule type="duplicateValues" dxfId="379" priority="312"/>
    <cfRule type="duplicateValues" dxfId="378" priority="313"/>
    <cfRule type="duplicateValues" dxfId="377" priority="314"/>
    <cfRule type="duplicateValues" dxfId="376" priority="315"/>
    <cfRule type="duplicateValues" dxfId="375" priority="316"/>
    <cfRule type="duplicateValues" dxfId="374" priority="317"/>
    <cfRule type="duplicateValues" dxfId="373" priority="318"/>
    <cfRule type="duplicateValues" dxfId="372" priority="319"/>
    <cfRule type="duplicateValues" dxfId="371" priority="320"/>
    <cfRule type="duplicateValues" dxfId="370" priority="321"/>
  </conditionalFormatting>
  <conditionalFormatting sqref="C185:C188 C11:C19">
    <cfRule type="duplicateValues" dxfId="369" priority="419"/>
    <cfRule type="duplicateValues" dxfId="368" priority="420"/>
    <cfRule type="duplicateValues" dxfId="367" priority="421"/>
    <cfRule type="duplicateValues" dxfId="366" priority="422"/>
    <cfRule type="duplicateValues" dxfId="365" priority="423"/>
    <cfRule type="duplicateValues" dxfId="364" priority="424"/>
    <cfRule type="duplicateValues" dxfId="363" priority="425"/>
    <cfRule type="duplicateValues" dxfId="362" priority="426"/>
  </conditionalFormatting>
  <conditionalFormatting sqref="C207">
    <cfRule type="duplicateValues" dxfId="361" priority="348"/>
    <cfRule type="duplicateValues" dxfId="360" priority="349"/>
    <cfRule type="duplicateValues" dxfId="359" priority="350"/>
    <cfRule type="duplicateValues" dxfId="358" priority="351"/>
    <cfRule type="duplicateValues" dxfId="357" priority="352"/>
    <cfRule type="duplicateValues" dxfId="356" priority="353"/>
    <cfRule type="duplicateValues" dxfId="355" priority="354"/>
    <cfRule type="duplicateValues" dxfId="354" priority="355"/>
  </conditionalFormatting>
  <conditionalFormatting sqref="C208:C217">
    <cfRule type="duplicateValues" dxfId="353" priority="170"/>
    <cfRule type="duplicateValues" dxfId="352" priority="171"/>
    <cfRule type="duplicateValues" dxfId="351" priority="172"/>
    <cfRule type="duplicateValues" dxfId="350" priority="173"/>
    <cfRule type="duplicateValues" dxfId="349" priority="174"/>
    <cfRule type="duplicateValues" dxfId="348" priority="175"/>
    <cfRule type="duplicateValues" dxfId="347" priority="176"/>
    <cfRule type="duplicateValues" dxfId="346" priority="177"/>
    <cfRule type="duplicateValues" dxfId="345" priority="178"/>
  </conditionalFormatting>
  <conditionalFormatting sqref="C218:C220">
    <cfRule type="duplicateValues" dxfId="344" priority="8025"/>
    <cfRule type="duplicateValues" dxfId="343" priority="8026"/>
    <cfRule type="duplicateValues" dxfId="342" priority="8027"/>
    <cfRule type="duplicateValues" dxfId="341" priority="8028"/>
    <cfRule type="duplicateValues" dxfId="340" priority="8029"/>
    <cfRule type="duplicateValues" dxfId="339" priority="8030"/>
    <cfRule type="duplicateValues" dxfId="338" priority="8031"/>
    <cfRule type="duplicateValues" dxfId="337" priority="8032"/>
  </conditionalFormatting>
  <conditionalFormatting sqref="C248:C251">
    <cfRule type="duplicateValues" dxfId="336" priority="286"/>
    <cfRule type="duplicateValues" dxfId="335" priority="287"/>
    <cfRule type="duplicateValues" dxfId="334" priority="288"/>
    <cfRule type="duplicateValues" dxfId="333" priority="289"/>
    <cfRule type="duplicateValues" dxfId="332" priority="290"/>
    <cfRule type="duplicateValues" dxfId="331" priority="291"/>
    <cfRule type="duplicateValues" dxfId="330" priority="292"/>
    <cfRule type="duplicateValues" dxfId="329" priority="293"/>
    <cfRule type="duplicateValues" dxfId="328" priority="294"/>
    <cfRule type="duplicateValues" dxfId="327" priority="295"/>
    <cfRule type="duplicateValues" dxfId="326" priority="296"/>
    <cfRule type="duplicateValues" dxfId="325" priority="297"/>
    <cfRule type="duplicateValues" dxfId="324" priority="298"/>
    <cfRule type="duplicateValues" dxfId="323" priority="299"/>
    <cfRule type="duplicateValues" dxfId="322" priority="300"/>
    <cfRule type="duplicateValues" dxfId="321" priority="301"/>
    <cfRule type="duplicateValues" dxfId="320" priority="302"/>
    <cfRule type="duplicateValues" dxfId="319" priority="303"/>
  </conditionalFormatting>
  <conditionalFormatting sqref="C252 C141:C143 C245:C247 C161 C109:C120">
    <cfRule type="duplicateValues" dxfId="318" priority="381"/>
    <cfRule type="duplicateValues" dxfId="317" priority="382"/>
    <cfRule type="duplicateValues" dxfId="316" priority="383"/>
    <cfRule type="duplicateValues" dxfId="315" priority="384"/>
    <cfRule type="duplicateValues" dxfId="314" priority="385"/>
    <cfRule type="duplicateValues" dxfId="313" priority="386"/>
    <cfRule type="duplicateValues" dxfId="312" priority="387"/>
    <cfRule type="duplicateValues" dxfId="311" priority="388"/>
    <cfRule type="duplicateValues" dxfId="310" priority="389"/>
  </conditionalFormatting>
  <conditionalFormatting sqref="C253:C257">
    <cfRule type="duplicateValues" dxfId="309" priority="364"/>
    <cfRule type="duplicateValues" dxfId="308" priority="365"/>
    <cfRule type="duplicateValues" dxfId="307" priority="366"/>
    <cfRule type="duplicateValues" dxfId="306" priority="367"/>
    <cfRule type="duplicateValues" dxfId="305" priority="368"/>
    <cfRule type="duplicateValues" dxfId="304" priority="369"/>
    <cfRule type="duplicateValues" dxfId="303" priority="370"/>
    <cfRule type="duplicateValues" dxfId="302" priority="371"/>
    <cfRule type="duplicateValues" dxfId="301" priority="372"/>
    <cfRule type="duplicateValues" dxfId="300" priority="373"/>
    <cfRule type="duplicateValues" dxfId="299" priority="374"/>
    <cfRule type="duplicateValues" dxfId="298" priority="375"/>
    <cfRule type="duplicateValues" dxfId="297" priority="376"/>
    <cfRule type="duplicateValues" dxfId="296" priority="377"/>
    <cfRule type="duplicateValues" dxfId="295" priority="378"/>
    <cfRule type="duplicateValues" dxfId="294" priority="379"/>
    <cfRule type="duplicateValues" dxfId="293" priority="380"/>
  </conditionalFormatting>
  <conditionalFormatting sqref="C259:C260 C262">
    <cfRule type="duplicateValues" dxfId="292" priority="250"/>
    <cfRule type="duplicateValues" dxfId="291" priority="251"/>
    <cfRule type="duplicateValues" dxfId="290" priority="252"/>
    <cfRule type="duplicateValues" dxfId="289" priority="253"/>
    <cfRule type="duplicateValues" dxfId="288" priority="254"/>
    <cfRule type="duplicateValues" dxfId="287" priority="255"/>
    <cfRule type="duplicateValues" dxfId="286" priority="256"/>
    <cfRule type="duplicateValues" dxfId="285" priority="257"/>
    <cfRule type="duplicateValues" dxfId="284" priority="258"/>
    <cfRule type="duplicateValues" dxfId="283" priority="259"/>
    <cfRule type="duplicateValues" dxfId="282" priority="260"/>
    <cfRule type="duplicateValues" dxfId="281" priority="261"/>
    <cfRule type="duplicateValues" dxfId="280" priority="262"/>
    <cfRule type="duplicateValues" dxfId="279" priority="263"/>
    <cfRule type="duplicateValues" dxfId="278" priority="264"/>
    <cfRule type="duplicateValues" dxfId="277" priority="265"/>
    <cfRule type="duplicateValues" dxfId="276" priority="266"/>
    <cfRule type="duplicateValues" dxfId="275" priority="267"/>
  </conditionalFormatting>
  <conditionalFormatting sqref="C260:C261">
    <cfRule type="duplicateValues" dxfId="274" priority="268"/>
    <cfRule type="duplicateValues" dxfId="273" priority="269"/>
    <cfRule type="duplicateValues" dxfId="272" priority="270"/>
    <cfRule type="duplicateValues" dxfId="271" priority="271"/>
    <cfRule type="duplicateValues" dxfId="270" priority="272"/>
    <cfRule type="duplicateValues" dxfId="269" priority="273"/>
    <cfRule type="duplicateValues" dxfId="268" priority="274"/>
    <cfRule type="duplicateValues" dxfId="267" priority="275"/>
    <cfRule type="duplicateValues" dxfId="266" priority="276"/>
    <cfRule type="duplicateValues" dxfId="265" priority="277"/>
    <cfRule type="duplicateValues" dxfId="264" priority="278"/>
    <cfRule type="duplicateValues" dxfId="263" priority="279"/>
    <cfRule type="duplicateValues" dxfId="262" priority="280"/>
    <cfRule type="duplicateValues" dxfId="261" priority="281"/>
    <cfRule type="duplicateValues" dxfId="260" priority="282"/>
    <cfRule type="duplicateValues" dxfId="259" priority="283"/>
    <cfRule type="duplicateValues" dxfId="258" priority="284"/>
    <cfRule type="duplicateValues" dxfId="257" priority="285"/>
  </conditionalFormatting>
  <conditionalFormatting sqref="C263 C265">
    <cfRule type="duplicateValues" dxfId="256" priority="214"/>
    <cfRule type="duplicateValues" dxfId="255" priority="215"/>
    <cfRule type="duplicateValues" dxfId="254" priority="216"/>
    <cfRule type="duplicateValues" dxfId="253" priority="217"/>
    <cfRule type="duplicateValues" dxfId="252" priority="218"/>
    <cfRule type="duplicateValues" dxfId="251" priority="219"/>
    <cfRule type="duplicateValues" dxfId="250" priority="220"/>
    <cfRule type="duplicateValues" dxfId="249" priority="221"/>
    <cfRule type="duplicateValues" dxfId="248" priority="222"/>
    <cfRule type="duplicateValues" dxfId="247" priority="223"/>
    <cfRule type="duplicateValues" dxfId="246" priority="224"/>
    <cfRule type="duplicateValues" dxfId="245" priority="225"/>
    <cfRule type="duplicateValues" dxfId="244" priority="226"/>
    <cfRule type="duplicateValues" dxfId="243" priority="227"/>
    <cfRule type="duplicateValues" dxfId="242" priority="228"/>
    <cfRule type="duplicateValues" dxfId="241" priority="229"/>
    <cfRule type="duplicateValues" dxfId="240" priority="230"/>
    <cfRule type="duplicateValues" dxfId="239" priority="231"/>
  </conditionalFormatting>
  <conditionalFormatting sqref="C264 C266">
    <cfRule type="duplicateValues" dxfId="238" priority="232"/>
    <cfRule type="duplicateValues" dxfId="237" priority="233"/>
    <cfRule type="duplicateValues" dxfId="236" priority="234"/>
    <cfRule type="duplicateValues" dxfId="235" priority="235"/>
    <cfRule type="duplicateValues" dxfId="234" priority="236"/>
    <cfRule type="duplicateValues" dxfId="233" priority="237"/>
    <cfRule type="duplicateValues" dxfId="232" priority="238"/>
    <cfRule type="duplicateValues" dxfId="231" priority="239"/>
    <cfRule type="duplicateValues" dxfId="230" priority="240"/>
    <cfRule type="duplicateValues" dxfId="229" priority="241"/>
    <cfRule type="duplicateValues" dxfId="228" priority="242"/>
    <cfRule type="duplicateValues" dxfId="227" priority="243"/>
    <cfRule type="duplicateValues" dxfId="226" priority="244"/>
    <cfRule type="duplicateValues" dxfId="225" priority="245"/>
    <cfRule type="duplicateValues" dxfId="224" priority="246"/>
    <cfRule type="duplicateValues" dxfId="223" priority="247"/>
    <cfRule type="duplicateValues" dxfId="222" priority="248"/>
    <cfRule type="duplicateValues" dxfId="221" priority="249"/>
  </conditionalFormatting>
  <conditionalFormatting sqref="C304:C310">
    <cfRule type="duplicateValues" dxfId="220" priority="205"/>
    <cfRule type="duplicateValues" dxfId="219" priority="206"/>
    <cfRule type="duplicateValues" dxfId="218" priority="207"/>
    <cfRule type="duplicateValues" dxfId="217" priority="208"/>
    <cfRule type="duplicateValues" dxfId="216" priority="209"/>
    <cfRule type="duplicateValues" dxfId="215" priority="210"/>
    <cfRule type="duplicateValues" dxfId="214" priority="211"/>
    <cfRule type="duplicateValues" dxfId="213" priority="212"/>
    <cfRule type="duplicateValues" dxfId="212" priority="213"/>
  </conditionalFormatting>
  <conditionalFormatting sqref="C328 C311:C326 C252:C258 C218:C235 C141:C143 C83:C86 C267:C303 C93:C107 C3 C161 C237:C247 C163:C207 C330:C345 C7:C73 C109:C120">
    <cfRule type="duplicateValues" dxfId="211" priority="418"/>
  </conditionalFormatting>
  <conditionalFormatting sqref="C328 C221:C235 C189:C206 C163:C184 C330:C337">
    <cfRule type="duplicateValues" dxfId="210" priority="391"/>
    <cfRule type="duplicateValues" dxfId="209" priority="392"/>
    <cfRule type="duplicateValues" dxfId="208" priority="393"/>
    <cfRule type="duplicateValues" dxfId="207" priority="394"/>
    <cfRule type="duplicateValues" dxfId="206" priority="395"/>
    <cfRule type="duplicateValues" dxfId="205" priority="396"/>
    <cfRule type="duplicateValues" dxfId="204" priority="397"/>
    <cfRule type="duplicateValues" dxfId="203" priority="398"/>
  </conditionalFormatting>
  <conditionalFormatting sqref="C328 C237:C326 C163:C235 C146:C161 C83:C86 C93:C107 C330:C345 C2:C79 C109:C144">
    <cfRule type="duplicateValues" dxfId="202" priority="88"/>
  </conditionalFormatting>
  <conditionalFormatting sqref="C328 C237:C326 C163:C235 C146:C161 C93:C107 C330:C345 C2:C86 C109:C144">
    <cfRule type="duplicateValues" dxfId="201" priority="76"/>
    <cfRule type="duplicateValues" dxfId="200" priority="77"/>
  </conditionalFormatting>
  <conditionalFormatting sqref="C329">
    <cfRule type="duplicateValues" dxfId="199" priority="75"/>
  </conditionalFormatting>
  <conditionalFormatting sqref="C333">
    <cfRule type="duplicateValues" dxfId="198" priority="52"/>
    <cfRule type="duplicateValues" dxfId="197" priority="53"/>
    <cfRule type="duplicateValues" dxfId="196" priority="54"/>
    <cfRule type="duplicateValues" dxfId="195" priority="55"/>
    <cfRule type="duplicateValues" dxfId="194" priority="56"/>
    <cfRule type="duplicateValues" dxfId="193" priority="57"/>
    <cfRule type="duplicateValues" dxfId="192" priority="58"/>
    <cfRule type="duplicateValues" dxfId="191" priority="59"/>
  </conditionalFormatting>
  <conditionalFormatting sqref="C338:C345">
    <cfRule type="duplicateValues" dxfId="190" priority="390"/>
    <cfRule type="duplicateValues" dxfId="189" priority="399"/>
    <cfRule type="duplicateValues" dxfId="188" priority="400"/>
    <cfRule type="duplicateValues" dxfId="187" priority="401"/>
    <cfRule type="duplicateValues" dxfId="186" priority="402"/>
    <cfRule type="duplicateValues" dxfId="185" priority="403"/>
    <cfRule type="duplicateValues" dxfId="184" priority="404"/>
    <cfRule type="duplicateValues" dxfId="183" priority="405"/>
    <cfRule type="duplicateValues" dxfId="182" priority="406"/>
    <cfRule type="duplicateValues" dxfId="181" priority="407"/>
    <cfRule type="duplicateValues" dxfId="180" priority="408"/>
    <cfRule type="duplicateValues" dxfId="179" priority="409"/>
  </conditionalFormatting>
  <conditionalFormatting sqref="E338:E339 C346:C1048576 B1 E346:E1048576">
    <cfRule type="duplicateValues" dxfId="178" priority="7595"/>
    <cfRule type="duplicateValues" dxfId="177" priority="7596"/>
    <cfRule type="duplicateValues" dxfId="176" priority="7597"/>
  </conditionalFormatting>
  <conditionalFormatting sqref="E338:E339 C346:C1048576 C1 E346:E1048576">
    <cfRule type="duplicateValues" dxfId="175" priority="7613"/>
  </conditionalFormatting>
  <conditionalFormatting sqref="E338:E339 C346:C1048576 E346:E1048576">
    <cfRule type="duplicateValues" dxfId="174" priority="7620"/>
    <cfRule type="duplicateValues" dxfId="173" priority="7621"/>
    <cfRule type="duplicateValues" dxfId="172" priority="7622"/>
    <cfRule type="duplicateValues" dxfId="171" priority="7623"/>
    <cfRule type="duplicateValues" dxfId="170" priority="7624"/>
    <cfRule type="duplicateValues" dxfId="169" priority="7625"/>
    <cfRule type="duplicateValues" dxfId="168" priority="7626"/>
    <cfRule type="duplicateValues" dxfId="167" priority="7627"/>
    <cfRule type="duplicateValues" dxfId="166" priority="7628"/>
    <cfRule type="duplicateValues" dxfId="165" priority="7629"/>
    <cfRule type="duplicateValues" dxfId="164" priority="7630"/>
    <cfRule type="duplicateValues" dxfId="163" priority="7631"/>
    <cfRule type="duplicateValues" dxfId="162" priority="7632"/>
    <cfRule type="duplicateValues" dxfId="161" priority="7633"/>
    <cfRule type="duplicateValues" dxfId="160" priority="7634"/>
  </conditionalFormatting>
  <conditionalFormatting sqref="K2">
    <cfRule type="duplicateValues" dxfId="159" priority="27"/>
    <cfRule type="duplicateValues" dxfId="158" priority="28"/>
    <cfRule type="duplicateValues" dxfId="157" priority="29"/>
    <cfRule type="duplicateValues" dxfId="156" priority="30"/>
    <cfRule type="duplicateValues" dxfId="155" priority="31"/>
    <cfRule type="duplicateValues" dxfId="154" priority="32"/>
    <cfRule type="duplicateValues" dxfId="153" priority="33"/>
    <cfRule type="duplicateValues" dxfId="152" priority="34"/>
    <cfRule type="duplicateValues" dxfId="151" priority="35"/>
    <cfRule type="duplicateValues" dxfId="150" priority="36"/>
    <cfRule type="duplicateValues" dxfId="149" priority="37"/>
    <cfRule type="duplicateValues" dxfId="148" priority="38"/>
  </conditionalFormatting>
  <conditionalFormatting sqref="L7:L12">
    <cfRule type="duplicateValues" dxfId="147" priority="41"/>
    <cfRule type="duplicateValues" dxfId="146" priority="42"/>
    <cfRule type="duplicateValues" dxfId="145" priority="43"/>
    <cfRule type="duplicateValues" dxfId="144" priority="44"/>
    <cfRule type="duplicateValues" dxfId="143" priority="45"/>
    <cfRule type="duplicateValues" dxfId="142" priority="46"/>
    <cfRule type="duplicateValues" dxfId="141" priority="47"/>
    <cfRule type="duplicateValues" dxfId="140" priority="48"/>
    <cfRule type="duplicateValues" dxfId="139" priority="49"/>
    <cfRule type="duplicateValues" dxfId="138" priority="50"/>
  </conditionalFormatting>
  <conditionalFormatting sqref="L62">
    <cfRule type="duplicateValues" dxfId="137" priority="25"/>
    <cfRule type="duplicateValues" dxfId="136" priority="26"/>
  </conditionalFormatting>
  <conditionalFormatting sqref="L138">
    <cfRule type="duplicateValues" dxfId="135" priority="13"/>
    <cfRule type="duplicateValues" dxfId="134" priority="14"/>
    <cfRule type="duplicateValues" dxfId="133" priority="15"/>
    <cfRule type="duplicateValues" dxfId="132" priority="16"/>
    <cfRule type="duplicateValues" dxfId="131" priority="17"/>
    <cfRule type="duplicateValues" dxfId="130" priority="18"/>
    <cfRule type="duplicateValues" dxfId="129" priority="19"/>
    <cfRule type="duplicateValues" dxfId="128" priority="20"/>
    <cfRule type="duplicateValues" dxfId="127" priority="21"/>
    <cfRule type="duplicateValues" dxfId="126" priority="22"/>
    <cfRule type="duplicateValues" dxfId="125" priority="23"/>
    <cfRule type="duplicateValues" dxfId="124" priority="24"/>
  </conditionalFormatting>
  <conditionalFormatting sqref="M330:M334 C145 M336:M337 L119:L129 L309:L310 L232:L236 L134:L136 L2 L338:L1048576 L139:L162">
    <cfRule type="duplicateValues" dxfId="123" priority="7880"/>
  </conditionalFormatting>
  <conditionalFormatting sqref="M335">
    <cfRule type="duplicateValues" dxfId="122" priority="796"/>
  </conditionalFormatting>
  <conditionalFormatting sqref="M342:M1048576 K1">
    <cfRule type="duplicateValues" dxfId="121" priority="7702"/>
    <cfRule type="duplicateValues" dxfId="120" priority="7703"/>
    <cfRule type="duplicateValues" dxfId="119" priority="7704"/>
    <cfRule type="duplicateValues" dxfId="118" priority="7705"/>
  </conditionalFormatting>
  <conditionalFormatting sqref="M342:M1048576">
    <cfRule type="duplicateValues" dxfId="117" priority="7714"/>
    <cfRule type="duplicateValues" dxfId="116" priority="7715"/>
    <cfRule type="duplicateValues" dxfId="115" priority="7716"/>
    <cfRule type="duplicateValues" dxfId="114" priority="7717"/>
    <cfRule type="duplicateValues" dxfId="113" priority="7718"/>
    <cfRule type="duplicateValues" dxfId="112" priority="7719"/>
    <cfRule type="duplicateValues" dxfId="111" priority="7720"/>
    <cfRule type="duplicateValues" dxfId="110" priority="7721"/>
    <cfRule type="duplicateValues" dxfId="109" priority="7722"/>
    <cfRule type="duplicateValues" dxfId="108" priority="7723"/>
    <cfRule type="duplicateValues" dxfId="107" priority="7724"/>
    <cfRule type="duplicateValues" dxfId="106" priority="7725"/>
    <cfRule type="duplicateValues" dxfId="105" priority="7726"/>
    <cfRule type="duplicateValues" dxfId="104" priority="7727"/>
  </conditionalFormatting>
  <conditionalFormatting sqref="L329:L337 L237:L306 L130:L133 L163:L231 L108:L118 L63:L106 L3:L61">
    <cfRule type="duplicateValues" dxfId="103" priority="8128"/>
  </conditionalFormatting>
  <conditionalFormatting sqref="C258 C141:C143 C83:C86 C276 C278:C303 C252 C267:C274 C93:C99 C161 C20:C73 C237:C247 C109:C120 C311:C326">
    <cfRule type="duplicateValues" dxfId="102" priority="8760"/>
    <cfRule type="duplicateValues" dxfId="101" priority="8761"/>
    <cfRule type="duplicateValues" dxfId="100" priority="8762"/>
    <cfRule type="duplicateValues" dxfId="99" priority="8763"/>
    <cfRule type="duplicateValues" dxfId="98" priority="8764"/>
    <cfRule type="duplicateValues" dxfId="97" priority="8765"/>
    <cfRule type="duplicateValues" dxfId="96" priority="8766"/>
    <cfRule type="duplicateValues" dxfId="95" priority="8767"/>
  </conditionalFormatting>
  <conditionalFormatting sqref="C127:C140">
    <cfRule type="duplicateValues" dxfId="94" priority="8768"/>
    <cfRule type="duplicateValues" dxfId="93" priority="8769"/>
    <cfRule type="duplicateValues" dxfId="92" priority="8770"/>
    <cfRule type="duplicateValues" dxfId="91" priority="8771"/>
    <cfRule type="duplicateValues" dxfId="90" priority="8772"/>
    <cfRule type="duplicateValues" dxfId="89" priority="8773"/>
    <cfRule type="duplicateValues" dxfId="88" priority="8774"/>
    <cfRule type="duplicateValues" dxfId="87" priority="8775"/>
    <cfRule type="duplicateValues" dxfId="86" priority="8776"/>
    <cfRule type="duplicateValues" dxfId="85" priority="8777"/>
    <cfRule type="duplicateValues" dxfId="84" priority="8778"/>
    <cfRule type="duplicateValues" dxfId="83" priority="8779"/>
    <cfRule type="duplicateValues" dxfId="82" priority="8780"/>
    <cfRule type="duplicateValues" dxfId="81" priority="8781"/>
    <cfRule type="duplicateValues" dxfId="80" priority="8782"/>
    <cfRule type="duplicateValues" dxfId="79" priority="8783"/>
    <cfRule type="duplicateValues" dxfId="78" priority="8784"/>
    <cfRule type="duplicateValues" dxfId="77" priority="878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32"/>
  <sheetViews>
    <sheetView workbookViewId="0">
      <selection activeCell="B2" sqref="B2:B132"/>
    </sheetView>
  </sheetViews>
  <sheetFormatPr defaultColWidth="9.1796875" defaultRowHeight="12.75" customHeight="1" x14ac:dyDescent="0.3"/>
  <cols>
    <col min="1" max="1" width="2.54296875" style="3" customWidth="1"/>
    <col min="2" max="2" width="27.81640625" style="72" bestFit="1" customWidth="1"/>
    <col min="3" max="3" width="25" style="3" customWidth="1"/>
    <col min="4" max="4" width="10.453125" style="3" customWidth="1"/>
    <col min="5" max="5" width="4" style="73" customWidth="1"/>
    <col min="6" max="6" width="4" style="189" customWidth="1"/>
    <col min="7" max="7" width="4.7265625" style="73" customWidth="1"/>
    <col min="8" max="8" width="4.453125" style="87" customWidth="1"/>
    <col min="9" max="9" width="7.453125" style="71" customWidth="1"/>
    <col min="10" max="10" width="3.453125" style="70" customWidth="1"/>
    <col min="11" max="11" width="4" style="27" customWidth="1"/>
    <col min="12" max="12" width="28.1796875" style="184" customWidth="1"/>
    <col min="13" max="13" width="19.90625" style="27" bestFit="1" customWidth="1"/>
    <col min="14" max="14" width="10.453125" style="27" customWidth="1"/>
    <col min="15" max="16" width="3" style="184" customWidth="1"/>
    <col min="17" max="17" width="3.1796875" style="184" customWidth="1"/>
    <col min="18" max="18" width="26" style="184" customWidth="1"/>
    <col min="19" max="19" width="18.1796875" style="27" customWidth="1"/>
    <col min="20" max="20" width="9.1796875" style="27" customWidth="1"/>
    <col min="21" max="21" width="4.453125" style="184" bestFit="1" customWidth="1"/>
    <col min="22" max="22" width="2.54296875" style="184" customWidth="1"/>
    <col min="23" max="23" width="4" style="27" customWidth="1"/>
    <col min="24" max="24" width="28.1796875" style="184" customWidth="1"/>
    <col min="25" max="25" width="19.90625" style="27" bestFit="1" customWidth="1"/>
    <col min="26" max="26" width="10.453125" style="27" customWidth="1"/>
    <col min="27" max="27" width="3" style="184" customWidth="1"/>
    <col min="28" max="28" width="2.81640625" style="27" customWidth="1"/>
    <col min="29" max="16384" width="9.1796875" style="3"/>
  </cols>
  <sheetData>
    <row r="1" spans="1:28" s="65" customFormat="1" ht="24.75" customHeight="1" x14ac:dyDescent="0.3">
      <c r="A1" s="62" t="s">
        <v>208</v>
      </c>
      <c r="B1" s="62" t="s">
        <v>208</v>
      </c>
      <c r="C1" s="74" t="s">
        <v>2</v>
      </c>
      <c r="D1" s="74" t="s">
        <v>91</v>
      </c>
      <c r="E1" s="63" t="s">
        <v>209</v>
      </c>
      <c r="F1" s="188" t="s">
        <v>210</v>
      </c>
      <c r="G1" s="90" t="s">
        <v>292</v>
      </c>
      <c r="H1" s="75" t="s">
        <v>88</v>
      </c>
      <c r="I1" s="134" t="s">
        <v>211</v>
      </c>
      <c r="J1" s="64"/>
      <c r="K1" s="280" t="s">
        <v>381</v>
      </c>
      <c r="L1" s="280"/>
      <c r="M1" s="280"/>
      <c r="N1" s="182"/>
      <c r="O1" s="182"/>
      <c r="P1" s="179"/>
      <c r="Q1" s="180"/>
      <c r="R1" s="180"/>
      <c r="S1" s="180"/>
      <c r="T1" s="180"/>
      <c r="U1" s="180"/>
      <c r="V1" s="181"/>
      <c r="W1" s="280"/>
      <c r="X1" s="280"/>
      <c r="Y1" s="280"/>
      <c r="Z1" s="182"/>
      <c r="AA1" s="182"/>
      <c r="AB1" s="179"/>
    </row>
    <row r="2" spans="1:28" ht="12.75" customHeight="1" x14ac:dyDescent="0.3">
      <c r="A2" s="160" t="str">
        <f>UPPER(TRIM(B2))</f>
        <v>ADEM DUHAN DOĞAN</v>
      </c>
      <c r="B2" s="72" t="s">
        <v>246</v>
      </c>
      <c r="C2" s="169" t="s">
        <v>245</v>
      </c>
      <c r="D2" s="170" t="s">
        <v>24</v>
      </c>
      <c r="E2" s="171">
        <v>8</v>
      </c>
      <c r="F2" s="190">
        <v>100</v>
      </c>
      <c r="G2" s="119"/>
      <c r="H2" s="122"/>
      <c r="I2" s="67">
        <f t="shared" ref="I2:I33" si="0">E2+F2+G2+H2</f>
        <v>108</v>
      </c>
      <c r="J2" s="5"/>
      <c r="K2" s="183" t="s">
        <v>3</v>
      </c>
      <c r="L2" s="168" t="s">
        <v>364</v>
      </c>
      <c r="M2" s="169" t="s">
        <v>245</v>
      </c>
      <c r="N2" s="170" t="s">
        <v>24</v>
      </c>
      <c r="O2" s="184">
        <v>32</v>
      </c>
      <c r="Q2" s="185" t="s">
        <v>3</v>
      </c>
      <c r="R2" s="186"/>
      <c r="U2" s="187">
        <v>32</v>
      </c>
      <c r="W2" s="183" t="s">
        <v>3</v>
      </c>
      <c r="X2" s="168"/>
      <c r="Y2" s="169"/>
      <c r="Z2" s="170"/>
      <c r="AA2" s="184">
        <v>32</v>
      </c>
    </row>
    <row r="3" spans="1:28" ht="12.75" customHeight="1" x14ac:dyDescent="0.3">
      <c r="A3" s="160" t="str">
        <f t="shared" ref="A3:A66" si="1">UPPER(TRIM(B3))</f>
        <v>ADİL TAHA ADAK</v>
      </c>
      <c r="B3" s="66" t="s">
        <v>790</v>
      </c>
      <c r="C3" s="3" t="s">
        <v>245</v>
      </c>
      <c r="D3" s="3" t="s">
        <v>24</v>
      </c>
      <c r="E3" s="77">
        <v>9</v>
      </c>
      <c r="F3" s="189">
        <v>100</v>
      </c>
      <c r="G3" s="119"/>
      <c r="H3" s="79"/>
      <c r="I3" s="67">
        <f t="shared" si="0"/>
        <v>109</v>
      </c>
      <c r="J3" s="5"/>
      <c r="K3" s="183" t="s">
        <v>5</v>
      </c>
      <c r="L3" s="168" t="s">
        <v>359</v>
      </c>
      <c r="M3" s="169" t="s">
        <v>199</v>
      </c>
      <c r="N3" s="170" t="s">
        <v>38</v>
      </c>
      <c r="O3" s="184">
        <v>31</v>
      </c>
      <c r="Q3" s="185" t="s">
        <v>5</v>
      </c>
      <c r="R3" s="186"/>
      <c r="U3" s="187">
        <v>31</v>
      </c>
      <c r="W3" s="183" t="s">
        <v>5</v>
      </c>
      <c r="X3" s="168"/>
      <c r="Y3" s="169"/>
      <c r="Z3" s="170"/>
      <c r="AA3" s="184">
        <v>31</v>
      </c>
    </row>
    <row r="4" spans="1:28" ht="12.75" customHeight="1" x14ac:dyDescent="0.3">
      <c r="A4" s="160" t="str">
        <f t="shared" si="1"/>
        <v>AHMET AZİZ YETİM</v>
      </c>
      <c r="B4" s="66" t="s">
        <v>284</v>
      </c>
      <c r="C4" s="169" t="s">
        <v>189</v>
      </c>
      <c r="D4" s="170" t="s">
        <v>26</v>
      </c>
      <c r="E4" s="171">
        <v>8</v>
      </c>
      <c r="F4" s="190">
        <v>100</v>
      </c>
      <c r="G4" s="78"/>
      <c r="H4" s="79"/>
      <c r="I4" s="67">
        <f t="shared" si="0"/>
        <v>108</v>
      </c>
      <c r="J4" s="5"/>
      <c r="K4" s="183" t="s">
        <v>6</v>
      </c>
      <c r="L4" s="168" t="s">
        <v>377</v>
      </c>
      <c r="M4" s="169" t="s">
        <v>378</v>
      </c>
      <c r="N4" s="170" t="s">
        <v>47</v>
      </c>
      <c r="O4" s="184">
        <v>30</v>
      </c>
      <c r="Q4" s="185" t="s">
        <v>6</v>
      </c>
      <c r="R4" s="186"/>
      <c r="U4" s="187">
        <v>30</v>
      </c>
      <c r="W4" s="183" t="s">
        <v>6</v>
      </c>
      <c r="X4" s="168"/>
      <c r="Y4" s="169"/>
      <c r="Z4" s="170"/>
      <c r="AA4" s="184">
        <v>30</v>
      </c>
    </row>
    <row r="5" spans="1:28" ht="12.75" customHeight="1" x14ac:dyDescent="0.3">
      <c r="A5" s="160" t="str">
        <f t="shared" si="1"/>
        <v>AHMET BERK TÜKENMEZ</v>
      </c>
      <c r="B5" s="168" t="s">
        <v>302</v>
      </c>
      <c r="C5" s="169" t="s">
        <v>101</v>
      </c>
      <c r="D5" s="170" t="s">
        <v>12</v>
      </c>
      <c r="E5" s="171">
        <v>16</v>
      </c>
      <c r="F5" s="190">
        <v>300</v>
      </c>
      <c r="G5" s="172"/>
      <c r="H5" s="173"/>
      <c r="I5" s="174">
        <f t="shared" si="0"/>
        <v>316</v>
      </c>
      <c r="J5" s="5"/>
      <c r="K5" s="183" t="s">
        <v>7</v>
      </c>
      <c r="L5" s="168" t="s">
        <v>351</v>
      </c>
      <c r="M5" s="169" t="s">
        <v>352</v>
      </c>
      <c r="N5" s="170" t="s">
        <v>12</v>
      </c>
      <c r="O5" s="184">
        <v>29</v>
      </c>
      <c r="Q5" s="185" t="s">
        <v>7</v>
      </c>
      <c r="R5" s="186"/>
      <c r="U5" s="187">
        <v>29</v>
      </c>
      <c r="W5" s="183" t="s">
        <v>7</v>
      </c>
      <c r="X5" s="168"/>
      <c r="Y5" s="169"/>
      <c r="Z5" s="170"/>
      <c r="AA5" s="184">
        <v>29</v>
      </c>
    </row>
    <row r="6" spans="1:28" ht="12.75" customHeight="1" x14ac:dyDescent="0.3">
      <c r="A6" s="160" t="str">
        <f t="shared" si="1"/>
        <v>AHMET BERK TÜKENMEZ</v>
      </c>
      <c r="B6" s="72" t="s">
        <v>302</v>
      </c>
      <c r="C6" s="3" t="s">
        <v>101</v>
      </c>
      <c r="D6" s="3" t="s">
        <v>12</v>
      </c>
      <c r="E6" s="77">
        <v>28</v>
      </c>
      <c r="F6" s="189">
        <v>200</v>
      </c>
      <c r="G6" s="78"/>
      <c r="H6" s="79"/>
      <c r="I6" s="67">
        <f t="shared" si="0"/>
        <v>228</v>
      </c>
      <c r="J6" s="5"/>
      <c r="K6" s="183" t="s">
        <v>8</v>
      </c>
      <c r="L6" s="168" t="s">
        <v>349</v>
      </c>
      <c r="M6" s="169" t="s">
        <v>101</v>
      </c>
      <c r="N6" s="170" t="s">
        <v>12</v>
      </c>
      <c r="O6" s="184">
        <v>28</v>
      </c>
      <c r="Q6" s="185" t="s">
        <v>8</v>
      </c>
      <c r="R6" s="186"/>
      <c r="U6" s="187">
        <v>28</v>
      </c>
      <c r="W6" s="183" t="s">
        <v>8</v>
      </c>
      <c r="X6" s="168"/>
      <c r="Y6" s="169"/>
      <c r="Z6" s="170"/>
      <c r="AA6" s="184">
        <v>28</v>
      </c>
    </row>
    <row r="7" spans="1:28" ht="12.75" customHeight="1" x14ac:dyDescent="0.3">
      <c r="A7" s="160" t="str">
        <f t="shared" si="1"/>
        <v>AHMET ÇELİK</v>
      </c>
      <c r="B7" s="81" t="s">
        <v>300</v>
      </c>
      <c r="C7" s="68" t="s">
        <v>345</v>
      </c>
      <c r="D7" s="30" t="s">
        <v>26</v>
      </c>
      <c r="E7" s="77">
        <v>16</v>
      </c>
      <c r="F7" s="189">
        <v>400</v>
      </c>
      <c r="G7" s="78"/>
      <c r="H7" s="86"/>
      <c r="I7" s="67">
        <f t="shared" si="0"/>
        <v>416</v>
      </c>
      <c r="J7" s="5"/>
      <c r="K7" s="183" t="s">
        <v>10</v>
      </c>
      <c r="L7" s="168" t="s">
        <v>366</v>
      </c>
      <c r="M7" s="169" t="s">
        <v>352</v>
      </c>
      <c r="N7" s="170" t="s">
        <v>12</v>
      </c>
      <c r="O7" s="184">
        <v>27</v>
      </c>
      <c r="Q7" s="185" t="s">
        <v>10</v>
      </c>
      <c r="R7" s="186"/>
      <c r="U7" s="187">
        <v>27</v>
      </c>
      <c r="W7" s="183" t="s">
        <v>10</v>
      </c>
      <c r="X7" s="168"/>
      <c r="Y7" s="169"/>
      <c r="Z7" s="170"/>
      <c r="AA7" s="184">
        <v>27</v>
      </c>
    </row>
    <row r="8" spans="1:28" ht="12.75" customHeight="1" x14ac:dyDescent="0.3">
      <c r="A8" s="160" t="str">
        <f t="shared" si="1"/>
        <v>AHMET ÇELİK</v>
      </c>
      <c r="B8" s="66" t="s">
        <v>300</v>
      </c>
      <c r="C8" s="68" t="s">
        <v>708</v>
      </c>
      <c r="D8" s="30" t="s">
        <v>26</v>
      </c>
      <c r="E8" s="77">
        <v>23</v>
      </c>
      <c r="F8" s="189">
        <v>300</v>
      </c>
      <c r="G8" s="119"/>
      <c r="H8" s="79"/>
      <c r="I8" s="67">
        <f t="shared" si="0"/>
        <v>323</v>
      </c>
      <c r="J8" s="5"/>
      <c r="K8" s="183" t="s">
        <v>11</v>
      </c>
      <c r="L8" s="168" t="s">
        <v>360</v>
      </c>
      <c r="M8" s="169" t="s">
        <v>361</v>
      </c>
      <c r="N8" s="170" t="s">
        <v>167</v>
      </c>
      <c r="O8" s="184">
        <v>26</v>
      </c>
      <c r="Q8" s="185" t="s">
        <v>11</v>
      </c>
      <c r="R8" s="186"/>
      <c r="U8" s="187">
        <v>26</v>
      </c>
      <c r="W8" s="183" t="s">
        <v>11</v>
      </c>
      <c r="X8" s="168"/>
      <c r="Y8" s="169"/>
      <c r="Z8" s="170"/>
      <c r="AA8" s="184">
        <v>26</v>
      </c>
    </row>
    <row r="9" spans="1:28" ht="12.75" customHeight="1" x14ac:dyDescent="0.3">
      <c r="A9" s="160" t="str">
        <f t="shared" si="1"/>
        <v>AHMET ÇELİK</v>
      </c>
      <c r="B9" s="72" t="s">
        <v>300</v>
      </c>
      <c r="C9" s="3" t="s">
        <v>212</v>
      </c>
      <c r="D9" s="3" t="s">
        <v>26</v>
      </c>
      <c r="E9" s="77">
        <v>31</v>
      </c>
      <c r="F9" s="189">
        <v>200</v>
      </c>
      <c r="G9" s="78"/>
      <c r="H9" s="79"/>
      <c r="I9" s="67">
        <f t="shared" si="0"/>
        <v>231</v>
      </c>
      <c r="J9" s="5"/>
      <c r="K9" s="183" t="s">
        <v>13</v>
      </c>
      <c r="L9" s="168" t="s">
        <v>372</v>
      </c>
      <c r="M9" s="169" t="s">
        <v>352</v>
      </c>
      <c r="N9" s="170" t="s">
        <v>12</v>
      </c>
      <c r="O9" s="184">
        <v>25</v>
      </c>
      <c r="Q9" s="185" t="s">
        <v>13</v>
      </c>
      <c r="R9" s="186"/>
      <c r="U9" s="187">
        <v>25</v>
      </c>
      <c r="W9" s="183" t="s">
        <v>13</v>
      </c>
      <c r="X9" s="168"/>
      <c r="Y9" s="169"/>
      <c r="Z9" s="170"/>
      <c r="AA9" s="184">
        <v>25</v>
      </c>
    </row>
    <row r="10" spans="1:28" ht="12.75" customHeight="1" x14ac:dyDescent="0.3">
      <c r="A10" s="160" t="str">
        <f t="shared" si="1"/>
        <v>AHMET EFE YILMAZ</v>
      </c>
      <c r="B10" s="66" t="s">
        <v>231</v>
      </c>
      <c r="C10" s="3" t="s">
        <v>197</v>
      </c>
      <c r="D10" s="3" t="s">
        <v>12</v>
      </c>
      <c r="E10" s="77">
        <v>8</v>
      </c>
      <c r="F10" s="189">
        <v>200</v>
      </c>
      <c r="G10" s="172"/>
      <c r="H10" s="173"/>
      <c r="I10" s="174">
        <f t="shared" si="0"/>
        <v>208</v>
      </c>
      <c r="J10" s="5"/>
      <c r="K10" s="183" t="s">
        <v>14</v>
      </c>
      <c r="L10" s="168" t="s">
        <v>373</v>
      </c>
      <c r="M10" s="169" t="s">
        <v>101</v>
      </c>
      <c r="N10" s="170" t="s">
        <v>12</v>
      </c>
      <c r="O10" s="184">
        <v>24</v>
      </c>
      <c r="Q10" s="185" t="s">
        <v>14</v>
      </c>
      <c r="R10" s="186"/>
      <c r="U10" s="187">
        <v>24</v>
      </c>
      <c r="W10" s="183" t="s">
        <v>14</v>
      </c>
      <c r="X10" s="168"/>
      <c r="Y10" s="169"/>
      <c r="Z10" s="170"/>
      <c r="AA10" s="184">
        <v>24</v>
      </c>
    </row>
    <row r="11" spans="1:28" ht="12.75" customHeight="1" x14ac:dyDescent="0.3">
      <c r="A11" s="160" t="str">
        <f t="shared" si="1"/>
        <v>AHMET EMİR KALKAN</v>
      </c>
      <c r="B11" s="72" t="s">
        <v>323</v>
      </c>
      <c r="C11" s="120" t="s">
        <v>202</v>
      </c>
      <c r="D11" s="120" t="s">
        <v>35</v>
      </c>
      <c r="E11" s="77">
        <v>22</v>
      </c>
      <c r="F11" s="189">
        <v>200</v>
      </c>
      <c r="G11" s="119"/>
      <c r="H11" s="121"/>
      <c r="I11" s="67">
        <f t="shared" si="0"/>
        <v>222</v>
      </c>
      <c r="J11" s="5"/>
      <c r="K11" s="183" t="s">
        <v>16</v>
      </c>
      <c r="L11" s="168" t="s">
        <v>348</v>
      </c>
      <c r="M11" s="169" t="s">
        <v>189</v>
      </c>
      <c r="N11" s="170" t="s">
        <v>26</v>
      </c>
      <c r="O11" s="184">
        <v>23</v>
      </c>
      <c r="Q11" s="185" t="s">
        <v>16</v>
      </c>
      <c r="R11" s="186"/>
      <c r="U11" s="187">
        <v>23</v>
      </c>
      <c r="W11" s="183" t="s">
        <v>16</v>
      </c>
      <c r="X11" s="168"/>
      <c r="Y11" s="169"/>
      <c r="Z11" s="170"/>
      <c r="AA11" s="184">
        <v>23</v>
      </c>
    </row>
    <row r="12" spans="1:28" ht="12.75" customHeight="1" x14ac:dyDescent="0.3">
      <c r="A12" s="160" t="str">
        <f t="shared" si="1"/>
        <v>AHMET EREN ÖZTERLEMEZ</v>
      </c>
      <c r="B12" s="72" t="s">
        <v>346</v>
      </c>
      <c r="C12" s="3" t="s">
        <v>256</v>
      </c>
      <c r="D12" s="3" t="s">
        <v>48</v>
      </c>
      <c r="E12" s="77">
        <v>18</v>
      </c>
      <c r="F12" s="189">
        <v>400</v>
      </c>
      <c r="G12" s="119"/>
      <c r="H12" s="79"/>
      <c r="I12" s="67">
        <f t="shared" si="0"/>
        <v>418</v>
      </c>
      <c r="J12" s="5"/>
      <c r="K12" s="183" t="s">
        <v>17</v>
      </c>
      <c r="L12" s="168" t="s">
        <v>365</v>
      </c>
      <c r="M12" s="169" t="s">
        <v>199</v>
      </c>
      <c r="N12" s="170" t="s">
        <v>38</v>
      </c>
      <c r="O12" s="184">
        <v>22</v>
      </c>
      <c r="Q12" s="185" t="s">
        <v>17</v>
      </c>
      <c r="R12" s="186"/>
      <c r="U12" s="187">
        <v>22</v>
      </c>
      <c r="W12" s="183" t="s">
        <v>17</v>
      </c>
      <c r="X12" s="168"/>
      <c r="Y12" s="169"/>
      <c r="Z12" s="170"/>
      <c r="AA12" s="184">
        <v>22</v>
      </c>
    </row>
    <row r="13" spans="1:28" ht="12.75" customHeight="1" x14ac:dyDescent="0.3">
      <c r="A13" s="160" t="str">
        <f t="shared" si="1"/>
        <v>AHMET ŞAHAN</v>
      </c>
      <c r="B13" s="82" t="s">
        <v>756</v>
      </c>
      <c r="C13" s="68" t="s">
        <v>757</v>
      </c>
      <c r="D13" s="30" t="s">
        <v>30</v>
      </c>
      <c r="E13" s="77">
        <v>28</v>
      </c>
      <c r="F13" s="189">
        <v>300</v>
      </c>
      <c r="G13" s="119"/>
      <c r="H13" s="121"/>
      <c r="I13" s="67">
        <f t="shared" si="0"/>
        <v>328</v>
      </c>
      <c r="J13" s="5"/>
      <c r="K13" s="183" t="s">
        <v>18</v>
      </c>
      <c r="L13" s="168" t="s">
        <v>367</v>
      </c>
      <c r="M13" s="169" t="s">
        <v>199</v>
      </c>
      <c r="N13" s="170" t="s">
        <v>38</v>
      </c>
      <c r="O13" s="184">
        <v>21</v>
      </c>
      <c r="Q13" s="185" t="s">
        <v>18</v>
      </c>
      <c r="R13" s="186"/>
      <c r="U13" s="187">
        <v>21</v>
      </c>
      <c r="W13" s="183" t="s">
        <v>18</v>
      </c>
      <c r="X13" s="168"/>
      <c r="Y13" s="169"/>
      <c r="Z13" s="170"/>
      <c r="AA13" s="184">
        <v>21</v>
      </c>
    </row>
    <row r="14" spans="1:28" ht="12.75" customHeight="1" x14ac:dyDescent="0.3">
      <c r="A14" s="160" t="str">
        <f t="shared" si="1"/>
        <v>AHMET YİĞİT GÜLENLER</v>
      </c>
      <c r="B14" s="175" t="s">
        <v>303</v>
      </c>
      <c r="C14" s="169" t="s">
        <v>202</v>
      </c>
      <c r="D14" s="170" t="s">
        <v>35</v>
      </c>
      <c r="E14" s="171">
        <v>16</v>
      </c>
      <c r="F14" s="190">
        <v>300</v>
      </c>
      <c r="G14" s="119"/>
      <c r="H14" s="79"/>
      <c r="I14" s="67">
        <f t="shared" si="0"/>
        <v>316</v>
      </c>
      <c r="J14" s="5"/>
      <c r="K14" s="183" t="s">
        <v>19</v>
      </c>
      <c r="L14" s="168" t="s">
        <v>380</v>
      </c>
      <c r="M14" s="169" t="s">
        <v>245</v>
      </c>
      <c r="N14" s="170" t="s">
        <v>24</v>
      </c>
      <c r="O14" s="184">
        <v>20</v>
      </c>
      <c r="Q14" s="185"/>
      <c r="R14" s="186"/>
      <c r="U14" s="187"/>
      <c r="W14" s="183" t="s">
        <v>19</v>
      </c>
      <c r="X14" s="168"/>
      <c r="Y14" s="169"/>
      <c r="Z14" s="170"/>
      <c r="AA14" s="184">
        <v>20</v>
      </c>
    </row>
    <row r="15" spans="1:28" ht="12.75" customHeight="1" x14ac:dyDescent="0.3">
      <c r="A15" s="160" t="str">
        <f t="shared" si="1"/>
        <v>AHMET YİĞİT GÜLENLER</v>
      </c>
      <c r="B15" s="175" t="s">
        <v>303</v>
      </c>
      <c r="C15" s="3" t="s">
        <v>202</v>
      </c>
      <c r="D15" s="3" t="s">
        <v>35</v>
      </c>
      <c r="E15" s="77">
        <v>27</v>
      </c>
      <c r="F15" s="189">
        <v>200</v>
      </c>
      <c r="G15" s="78"/>
      <c r="H15" s="79"/>
      <c r="I15" s="67">
        <f t="shared" si="0"/>
        <v>227</v>
      </c>
      <c r="J15" s="5"/>
      <c r="K15" s="183" t="s">
        <v>20</v>
      </c>
      <c r="L15" s="168" t="s">
        <v>350</v>
      </c>
      <c r="M15" s="169" t="s">
        <v>322</v>
      </c>
      <c r="N15" s="170" t="s">
        <v>12</v>
      </c>
      <c r="O15" s="184">
        <v>19</v>
      </c>
      <c r="Q15" s="185"/>
      <c r="R15" s="186"/>
      <c r="U15" s="187"/>
      <c r="W15" s="183" t="s">
        <v>20</v>
      </c>
      <c r="X15" s="168"/>
      <c r="Y15" s="169"/>
      <c r="Z15" s="170"/>
      <c r="AA15" s="184">
        <v>19</v>
      </c>
    </row>
    <row r="16" spans="1:28" ht="12.75" customHeight="1" x14ac:dyDescent="0.3">
      <c r="A16" s="160" t="str">
        <f t="shared" si="1"/>
        <v>AKIŞ TUĞRA ÇARIYEV</v>
      </c>
      <c r="B16" s="66" t="s">
        <v>758</v>
      </c>
      <c r="C16" s="120" t="s">
        <v>199</v>
      </c>
      <c r="D16" s="120" t="s">
        <v>38</v>
      </c>
      <c r="E16" s="77">
        <v>18</v>
      </c>
      <c r="F16" s="189">
        <v>300</v>
      </c>
      <c r="G16" s="119"/>
      <c r="H16" s="121"/>
      <c r="I16" s="67">
        <f t="shared" si="0"/>
        <v>318</v>
      </c>
      <c r="J16" s="5"/>
      <c r="K16" s="183" t="s">
        <v>21</v>
      </c>
      <c r="L16" s="168" t="s">
        <v>346</v>
      </c>
      <c r="M16" s="169" t="s">
        <v>256</v>
      </c>
      <c r="N16" s="170" t="s">
        <v>48</v>
      </c>
      <c r="O16" s="184">
        <v>18</v>
      </c>
      <c r="Q16" s="185"/>
      <c r="R16" s="186"/>
      <c r="U16" s="187"/>
      <c r="W16" s="183" t="s">
        <v>21</v>
      </c>
      <c r="X16" s="168"/>
      <c r="Y16" s="169"/>
      <c r="Z16" s="170"/>
      <c r="AA16" s="184">
        <v>18</v>
      </c>
    </row>
    <row r="17" spans="1:27" ht="12.75" customHeight="1" x14ac:dyDescent="0.3">
      <c r="A17" s="160" t="str">
        <f t="shared" si="1"/>
        <v>AKİF EFE ASLANPAY</v>
      </c>
      <c r="B17" s="177" t="s">
        <v>235</v>
      </c>
      <c r="C17" s="169" t="s">
        <v>207</v>
      </c>
      <c r="D17" s="170" t="s">
        <v>37</v>
      </c>
      <c r="E17" s="171">
        <v>16</v>
      </c>
      <c r="F17" s="190">
        <v>200</v>
      </c>
      <c r="G17" s="78"/>
      <c r="H17" s="84"/>
      <c r="I17" s="67">
        <f t="shared" si="0"/>
        <v>216</v>
      </c>
      <c r="J17" s="5"/>
      <c r="K17" s="183" t="s">
        <v>22</v>
      </c>
      <c r="L17" s="168" t="s">
        <v>368</v>
      </c>
      <c r="M17" s="169" t="s">
        <v>369</v>
      </c>
      <c r="N17" s="170" t="s">
        <v>47</v>
      </c>
      <c r="O17" s="184">
        <v>17</v>
      </c>
      <c r="Q17" s="185"/>
      <c r="R17" s="186"/>
      <c r="U17" s="187"/>
      <c r="W17" s="183" t="s">
        <v>22</v>
      </c>
      <c r="X17" s="168"/>
      <c r="Y17" s="169"/>
      <c r="Z17" s="170"/>
      <c r="AA17" s="184">
        <v>17</v>
      </c>
    </row>
    <row r="18" spans="1:27" ht="12.75" customHeight="1" x14ac:dyDescent="0.3">
      <c r="A18" s="160" t="str">
        <f t="shared" si="1"/>
        <v>AKİF EMRE BUCAK</v>
      </c>
      <c r="B18" s="72" t="s">
        <v>229</v>
      </c>
      <c r="C18" s="3" t="s">
        <v>51</v>
      </c>
      <c r="D18" s="3" t="s">
        <v>12</v>
      </c>
      <c r="E18" s="77">
        <v>27</v>
      </c>
      <c r="F18" s="189">
        <v>300</v>
      </c>
      <c r="G18" s="119"/>
      <c r="H18" s="79"/>
      <c r="I18" s="67">
        <f t="shared" si="0"/>
        <v>327</v>
      </c>
      <c r="J18" s="5"/>
      <c r="K18" s="183" t="s">
        <v>23</v>
      </c>
      <c r="L18" s="168" t="s">
        <v>300</v>
      </c>
      <c r="M18" s="169" t="s">
        <v>345</v>
      </c>
      <c r="N18" s="170" t="s">
        <v>26</v>
      </c>
      <c r="O18" s="184">
        <v>16</v>
      </c>
      <c r="W18" s="183" t="s">
        <v>23</v>
      </c>
      <c r="X18" s="168"/>
      <c r="Y18" s="169"/>
      <c r="Z18" s="170"/>
      <c r="AA18" s="184">
        <v>16</v>
      </c>
    </row>
    <row r="19" spans="1:27" ht="12.75" customHeight="1" x14ac:dyDescent="0.3">
      <c r="A19" s="160" t="str">
        <f t="shared" si="1"/>
        <v>AKİF EMRE BUCAK</v>
      </c>
      <c r="B19" s="72" t="s">
        <v>229</v>
      </c>
      <c r="C19" s="27" t="s">
        <v>217</v>
      </c>
      <c r="D19" s="27" t="s">
        <v>12</v>
      </c>
      <c r="E19" s="171">
        <v>32</v>
      </c>
      <c r="F19" s="190">
        <v>200</v>
      </c>
      <c r="G19" s="78"/>
      <c r="H19" s="79"/>
      <c r="I19" s="67">
        <f t="shared" si="0"/>
        <v>232</v>
      </c>
      <c r="J19" s="5"/>
      <c r="K19" s="183" t="s">
        <v>23</v>
      </c>
      <c r="L19" s="168" t="s">
        <v>304</v>
      </c>
      <c r="M19" s="169" t="s">
        <v>95</v>
      </c>
      <c r="N19" s="170" t="s">
        <v>36</v>
      </c>
      <c r="O19" s="184">
        <v>16</v>
      </c>
      <c r="W19" s="183" t="s">
        <v>23</v>
      </c>
      <c r="X19" s="168"/>
      <c r="Y19" s="169"/>
      <c r="Z19" s="170"/>
      <c r="AA19" s="184">
        <v>16</v>
      </c>
    </row>
    <row r="20" spans="1:27" ht="12.75" customHeight="1" x14ac:dyDescent="0.3">
      <c r="A20" s="160" t="str">
        <f t="shared" si="1"/>
        <v>ALİ AŞNAS GÜL</v>
      </c>
      <c r="B20" s="66" t="s">
        <v>508</v>
      </c>
      <c r="C20" s="120" t="s">
        <v>189</v>
      </c>
      <c r="D20" s="120" t="s">
        <v>26</v>
      </c>
      <c r="E20" s="77">
        <v>8</v>
      </c>
      <c r="F20" s="189">
        <v>300</v>
      </c>
      <c r="G20" s="119"/>
      <c r="H20" s="79"/>
      <c r="I20" s="67">
        <f t="shared" si="0"/>
        <v>308</v>
      </c>
      <c r="J20" s="5"/>
      <c r="K20" s="183" t="s">
        <v>23</v>
      </c>
      <c r="L20" s="168" t="s">
        <v>347</v>
      </c>
      <c r="M20" s="169" t="s">
        <v>207</v>
      </c>
      <c r="N20" s="170" t="s">
        <v>37</v>
      </c>
      <c r="O20" s="184">
        <v>16</v>
      </c>
      <c r="W20" s="183" t="s">
        <v>23</v>
      </c>
      <c r="X20" s="168"/>
      <c r="Y20" s="169"/>
      <c r="Z20" s="170"/>
      <c r="AA20" s="184">
        <v>16</v>
      </c>
    </row>
    <row r="21" spans="1:27" ht="12.75" customHeight="1" x14ac:dyDescent="0.3">
      <c r="A21" s="160" t="str">
        <f t="shared" si="1"/>
        <v>ALİ BERKE GÜMÜŞ</v>
      </c>
      <c r="B21" s="83" t="s">
        <v>324</v>
      </c>
      <c r="C21" s="3" t="s">
        <v>196</v>
      </c>
      <c r="D21" s="3" t="s">
        <v>36</v>
      </c>
      <c r="E21" s="77">
        <v>20</v>
      </c>
      <c r="F21" s="189">
        <v>200</v>
      </c>
      <c r="G21" s="78"/>
      <c r="H21" s="79"/>
      <c r="I21" s="67">
        <f t="shared" si="0"/>
        <v>220</v>
      </c>
      <c r="J21" s="5"/>
      <c r="K21" s="183" t="s">
        <v>23</v>
      </c>
      <c r="L21" s="168" t="s">
        <v>353</v>
      </c>
      <c r="M21" s="169" t="s">
        <v>243</v>
      </c>
      <c r="N21" s="170" t="s">
        <v>9</v>
      </c>
      <c r="O21" s="184">
        <v>16</v>
      </c>
      <c r="W21" s="183" t="s">
        <v>23</v>
      </c>
      <c r="X21" s="168"/>
      <c r="Y21" s="169"/>
      <c r="Z21" s="170"/>
      <c r="AA21" s="184">
        <v>16</v>
      </c>
    </row>
    <row r="22" spans="1:27" ht="12.75" customHeight="1" x14ac:dyDescent="0.3">
      <c r="A22" s="160" t="str">
        <f t="shared" si="1"/>
        <v>ALİ ENES SEREN</v>
      </c>
      <c r="B22" s="81" t="s">
        <v>304</v>
      </c>
      <c r="C22" s="68" t="s">
        <v>95</v>
      </c>
      <c r="D22" s="30" t="s">
        <v>36</v>
      </c>
      <c r="E22" s="77">
        <v>16</v>
      </c>
      <c r="F22" s="189">
        <v>400</v>
      </c>
      <c r="G22" s="172"/>
      <c r="H22" s="173"/>
      <c r="I22" s="174">
        <f t="shared" si="0"/>
        <v>416</v>
      </c>
      <c r="J22" s="5"/>
      <c r="K22" s="183" t="s">
        <v>23</v>
      </c>
      <c r="L22" s="168" t="s">
        <v>354</v>
      </c>
      <c r="M22" s="169" t="s">
        <v>206</v>
      </c>
      <c r="N22" s="170" t="s">
        <v>28</v>
      </c>
      <c r="O22" s="184">
        <v>16</v>
      </c>
      <c r="W22" s="183" t="s">
        <v>23</v>
      </c>
      <c r="X22" s="168"/>
      <c r="Y22" s="169"/>
      <c r="Z22" s="170"/>
      <c r="AA22" s="184">
        <v>16</v>
      </c>
    </row>
    <row r="23" spans="1:27" ht="12.75" customHeight="1" x14ac:dyDescent="0.3">
      <c r="A23" s="160" t="str">
        <f t="shared" si="1"/>
        <v>ALİ ENES SEREN</v>
      </c>
      <c r="B23" s="81" t="s">
        <v>304</v>
      </c>
      <c r="C23" s="68" t="s">
        <v>95</v>
      </c>
      <c r="D23" s="30" t="s">
        <v>36</v>
      </c>
      <c r="E23" s="77">
        <v>25</v>
      </c>
      <c r="F23" s="189">
        <v>300</v>
      </c>
      <c r="G23" s="78"/>
      <c r="H23" s="79"/>
      <c r="I23" s="67">
        <f t="shared" si="0"/>
        <v>325</v>
      </c>
      <c r="J23" s="5"/>
      <c r="K23" s="183" t="s">
        <v>23</v>
      </c>
      <c r="L23" s="168" t="s">
        <v>234</v>
      </c>
      <c r="M23" s="169" t="s">
        <v>345</v>
      </c>
      <c r="N23" s="170" t="s">
        <v>26</v>
      </c>
      <c r="O23" s="184">
        <v>16</v>
      </c>
      <c r="W23" s="183" t="s">
        <v>23</v>
      </c>
      <c r="X23" s="168"/>
      <c r="Y23" s="169"/>
      <c r="Z23" s="170"/>
      <c r="AA23" s="184">
        <v>16</v>
      </c>
    </row>
    <row r="24" spans="1:27" ht="12.75" customHeight="1" x14ac:dyDescent="0.3">
      <c r="A24" s="160" t="str">
        <f t="shared" si="1"/>
        <v>ALİ ENES SEREN</v>
      </c>
      <c r="B24" s="72" t="s">
        <v>304</v>
      </c>
      <c r="C24" s="6" t="s">
        <v>192</v>
      </c>
      <c r="D24" s="6" t="s">
        <v>36</v>
      </c>
      <c r="E24" s="77">
        <v>26</v>
      </c>
      <c r="F24" s="189">
        <v>200</v>
      </c>
      <c r="G24" s="172"/>
      <c r="H24" s="173"/>
      <c r="I24" s="174">
        <f t="shared" si="0"/>
        <v>226</v>
      </c>
      <c r="J24" s="5"/>
      <c r="K24" s="183" t="s">
        <v>23</v>
      </c>
      <c r="L24" s="168" t="s">
        <v>355</v>
      </c>
      <c r="M24" s="169" t="s">
        <v>199</v>
      </c>
      <c r="N24" s="170" t="s">
        <v>38</v>
      </c>
      <c r="O24" s="184">
        <v>16</v>
      </c>
      <c r="W24" s="183" t="s">
        <v>23</v>
      </c>
      <c r="X24" s="168"/>
      <c r="Y24" s="169"/>
      <c r="Z24" s="170"/>
      <c r="AA24" s="184">
        <v>16</v>
      </c>
    </row>
    <row r="25" spans="1:27" ht="12.75" customHeight="1" x14ac:dyDescent="0.3">
      <c r="A25" s="160" t="str">
        <f t="shared" si="1"/>
        <v>ALİ EREN ULUSAKARYA</v>
      </c>
      <c r="B25" s="168" t="s">
        <v>347</v>
      </c>
      <c r="C25" s="169" t="s">
        <v>207</v>
      </c>
      <c r="D25" s="170" t="s">
        <v>37</v>
      </c>
      <c r="E25" s="171">
        <v>16</v>
      </c>
      <c r="F25" s="190">
        <v>400</v>
      </c>
      <c r="G25" s="78"/>
      <c r="H25" s="84"/>
      <c r="I25" s="67">
        <f t="shared" si="0"/>
        <v>416</v>
      </c>
      <c r="J25" s="5"/>
      <c r="K25" s="183" t="s">
        <v>23</v>
      </c>
      <c r="L25" s="168" t="s">
        <v>356</v>
      </c>
      <c r="M25" s="169" t="s">
        <v>357</v>
      </c>
      <c r="N25" s="170" t="s">
        <v>12</v>
      </c>
      <c r="O25" s="184">
        <v>16</v>
      </c>
      <c r="W25" s="183" t="s">
        <v>23</v>
      </c>
      <c r="X25" s="168"/>
      <c r="Y25" s="169"/>
      <c r="Z25" s="170"/>
      <c r="AA25" s="184">
        <v>16</v>
      </c>
    </row>
    <row r="26" spans="1:27" ht="12.75" customHeight="1" x14ac:dyDescent="0.3">
      <c r="A26" s="160" t="str">
        <f t="shared" si="1"/>
        <v>ALİ SAİD AKDOĞAN</v>
      </c>
      <c r="B26" s="168" t="s">
        <v>236</v>
      </c>
      <c r="C26" s="3" t="s">
        <v>216</v>
      </c>
      <c r="D26" s="3" t="s">
        <v>188</v>
      </c>
      <c r="E26" s="77">
        <v>16</v>
      </c>
      <c r="F26" s="189">
        <v>200</v>
      </c>
      <c r="G26" s="119"/>
      <c r="H26" s="79"/>
      <c r="I26" s="67">
        <f t="shared" si="0"/>
        <v>216</v>
      </c>
      <c r="J26" s="5"/>
      <c r="K26" s="183" t="s">
        <v>215</v>
      </c>
      <c r="L26" s="168" t="s">
        <v>358</v>
      </c>
      <c r="M26" s="169" t="s">
        <v>118</v>
      </c>
      <c r="N26" s="170" t="s">
        <v>49</v>
      </c>
      <c r="O26" s="184">
        <v>8</v>
      </c>
      <c r="W26" s="183" t="s">
        <v>215</v>
      </c>
      <c r="X26" s="168"/>
      <c r="Y26" s="169"/>
      <c r="Z26" s="170"/>
      <c r="AA26" s="184">
        <v>8</v>
      </c>
    </row>
    <row r="27" spans="1:27" ht="12.75" customHeight="1" x14ac:dyDescent="0.3">
      <c r="A27" s="160" t="str">
        <f t="shared" si="1"/>
        <v>ALİ TAHA YENİHAYAT</v>
      </c>
      <c r="B27" s="83" t="s">
        <v>779</v>
      </c>
      <c r="C27" s="120" t="s">
        <v>297</v>
      </c>
      <c r="D27" s="120" t="s">
        <v>42</v>
      </c>
      <c r="E27" s="77">
        <v>20</v>
      </c>
      <c r="F27" s="189">
        <v>100</v>
      </c>
      <c r="G27" s="78"/>
      <c r="H27" s="79"/>
      <c r="I27" s="67">
        <f t="shared" si="0"/>
        <v>120</v>
      </c>
      <c r="J27" s="5"/>
      <c r="K27" s="183" t="s">
        <v>215</v>
      </c>
      <c r="L27" s="168" t="s">
        <v>362</v>
      </c>
      <c r="M27" s="169" t="s">
        <v>190</v>
      </c>
      <c r="N27" s="170" t="s">
        <v>4</v>
      </c>
      <c r="O27" s="184">
        <v>8</v>
      </c>
      <c r="W27" s="183" t="s">
        <v>215</v>
      </c>
      <c r="X27" s="168"/>
      <c r="Y27" s="169"/>
      <c r="Z27" s="170"/>
      <c r="AA27" s="184">
        <v>8</v>
      </c>
    </row>
    <row r="28" spans="1:27" ht="12.75" customHeight="1" x14ac:dyDescent="0.3">
      <c r="A28" s="160" t="str">
        <f t="shared" si="1"/>
        <v>ALİ UYGAR YILDIRICI</v>
      </c>
      <c r="B28" s="168" t="s">
        <v>793</v>
      </c>
      <c r="C28" s="120" t="s">
        <v>101</v>
      </c>
      <c r="D28" s="120" t="s">
        <v>12</v>
      </c>
      <c r="E28" s="77">
        <v>8</v>
      </c>
      <c r="F28" s="189">
        <v>100</v>
      </c>
      <c r="G28" s="172"/>
      <c r="H28" s="176"/>
      <c r="I28" s="174">
        <f t="shared" si="0"/>
        <v>108</v>
      </c>
      <c r="J28" s="5"/>
      <c r="K28" s="183" t="s">
        <v>215</v>
      </c>
      <c r="L28" s="168" t="s">
        <v>363</v>
      </c>
      <c r="M28" s="169" t="s">
        <v>357</v>
      </c>
      <c r="N28" s="170" t="s">
        <v>12</v>
      </c>
      <c r="O28" s="184">
        <v>8</v>
      </c>
      <c r="W28" s="183" t="s">
        <v>215</v>
      </c>
      <c r="X28" s="168"/>
      <c r="Y28" s="169"/>
      <c r="Z28" s="170"/>
      <c r="AA28" s="184">
        <v>8</v>
      </c>
    </row>
    <row r="29" spans="1:27" ht="12.75" customHeight="1" x14ac:dyDescent="0.3">
      <c r="A29" s="160" t="str">
        <f t="shared" si="1"/>
        <v>ALPER AYDIN</v>
      </c>
      <c r="B29" s="66" t="s">
        <v>786</v>
      </c>
      <c r="C29" s="3" t="s">
        <v>288</v>
      </c>
      <c r="D29" s="3" t="s">
        <v>12</v>
      </c>
      <c r="E29" s="77">
        <v>13</v>
      </c>
      <c r="F29" s="189">
        <v>100</v>
      </c>
      <c r="G29" s="172"/>
      <c r="H29" s="176"/>
      <c r="I29" s="174">
        <f t="shared" si="0"/>
        <v>113</v>
      </c>
      <c r="J29" s="5"/>
      <c r="K29" s="183" t="s">
        <v>215</v>
      </c>
      <c r="L29" s="168" t="s">
        <v>370</v>
      </c>
      <c r="M29" s="169" t="s">
        <v>371</v>
      </c>
      <c r="N29" s="170" t="s">
        <v>12</v>
      </c>
      <c r="O29" s="184">
        <v>8</v>
      </c>
      <c r="W29" s="183" t="s">
        <v>215</v>
      </c>
      <c r="X29" s="168"/>
      <c r="Y29" s="169"/>
      <c r="Z29" s="170"/>
      <c r="AA29" s="184">
        <v>8</v>
      </c>
    </row>
    <row r="30" spans="1:27" ht="12.75" customHeight="1" x14ac:dyDescent="0.3">
      <c r="A30" s="160" t="str">
        <f t="shared" si="1"/>
        <v>ARAS AYDIN</v>
      </c>
      <c r="B30" s="72" t="s">
        <v>305</v>
      </c>
      <c r="C30" s="3" t="s">
        <v>101</v>
      </c>
      <c r="D30" s="3" t="s">
        <v>12</v>
      </c>
      <c r="E30" s="77">
        <v>8</v>
      </c>
      <c r="F30" s="189">
        <v>300</v>
      </c>
      <c r="G30" s="172"/>
      <c r="H30" s="176"/>
      <c r="I30" s="174">
        <f t="shared" si="0"/>
        <v>308</v>
      </c>
      <c r="J30" s="5"/>
      <c r="K30" s="183" t="s">
        <v>215</v>
      </c>
      <c r="L30" s="168" t="s">
        <v>374</v>
      </c>
      <c r="M30" s="169" t="s">
        <v>118</v>
      </c>
      <c r="N30" s="170" t="s">
        <v>49</v>
      </c>
      <c r="O30" s="184">
        <v>8</v>
      </c>
      <c r="W30" s="183" t="s">
        <v>215</v>
      </c>
      <c r="X30" s="168"/>
      <c r="Y30" s="169"/>
      <c r="Z30" s="170"/>
      <c r="AA30" s="184">
        <v>8</v>
      </c>
    </row>
    <row r="31" spans="1:27" ht="12.75" customHeight="1" x14ac:dyDescent="0.3">
      <c r="A31" s="160" t="str">
        <f t="shared" si="1"/>
        <v>ARAS AYDIN</v>
      </c>
      <c r="B31" s="72" t="s">
        <v>305</v>
      </c>
      <c r="C31" s="169" t="s">
        <v>101</v>
      </c>
      <c r="D31" s="170" t="s">
        <v>12</v>
      </c>
      <c r="E31" s="171">
        <v>25</v>
      </c>
      <c r="F31" s="190">
        <v>200</v>
      </c>
      <c r="G31" s="119"/>
      <c r="H31" s="79"/>
      <c r="I31" s="67">
        <f t="shared" si="0"/>
        <v>225</v>
      </c>
      <c r="J31" s="5"/>
      <c r="K31" s="183" t="s">
        <v>215</v>
      </c>
      <c r="L31" s="168" t="s">
        <v>375</v>
      </c>
      <c r="M31" s="169" t="s">
        <v>90</v>
      </c>
      <c r="N31" s="170" t="s">
        <v>15</v>
      </c>
      <c r="O31" s="184">
        <v>8</v>
      </c>
      <c r="W31" s="183" t="s">
        <v>215</v>
      </c>
      <c r="X31" s="168"/>
      <c r="Y31" s="169"/>
      <c r="Z31" s="170"/>
      <c r="AA31" s="184">
        <v>8</v>
      </c>
    </row>
    <row r="32" spans="1:27" ht="12.75" customHeight="1" x14ac:dyDescent="0.3">
      <c r="A32" s="160" t="str">
        <f t="shared" si="1"/>
        <v>ARDA KEKİLLİOĞLU</v>
      </c>
      <c r="B32" s="66" t="s">
        <v>348</v>
      </c>
      <c r="C32" s="68" t="s">
        <v>189</v>
      </c>
      <c r="D32" s="30" t="s">
        <v>26</v>
      </c>
      <c r="E32" s="77">
        <v>23</v>
      </c>
      <c r="F32" s="189">
        <v>400</v>
      </c>
      <c r="G32" s="78"/>
      <c r="H32" s="84"/>
      <c r="I32" s="67">
        <f t="shared" si="0"/>
        <v>423</v>
      </c>
      <c r="J32" s="5"/>
      <c r="K32" s="183" t="s">
        <v>215</v>
      </c>
      <c r="L32" s="168" t="s">
        <v>376</v>
      </c>
      <c r="M32" s="169" t="s">
        <v>101</v>
      </c>
      <c r="N32" s="170" t="s">
        <v>12</v>
      </c>
      <c r="O32" s="184">
        <v>8</v>
      </c>
      <c r="W32" s="183" t="s">
        <v>215</v>
      </c>
      <c r="X32" s="168"/>
      <c r="Y32" s="169"/>
      <c r="Z32" s="170"/>
      <c r="AA32" s="184">
        <v>8</v>
      </c>
    </row>
    <row r="33" spans="1:27" ht="12.75" customHeight="1" x14ac:dyDescent="0.3">
      <c r="A33" s="160" t="str">
        <f t="shared" si="1"/>
        <v>ARDA MURAT EDİS</v>
      </c>
      <c r="B33" s="83" t="s">
        <v>509</v>
      </c>
      <c r="C33" s="6" t="s">
        <v>101</v>
      </c>
      <c r="D33" s="6" t="s">
        <v>12</v>
      </c>
      <c r="E33" s="77">
        <v>28</v>
      </c>
      <c r="F33" s="189">
        <v>400</v>
      </c>
      <c r="G33" s="78"/>
      <c r="H33" s="79"/>
      <c r="I33" s="67">
        <f t="shared" si="0"/>
        <v>428</v>
      </c>
      <c r="J33" s="5"/>
      <c r="K33" s="183" t="s">
        <v>215</v>
      </c>
      <c r="L33" s="168" t="s">
        <v>379</v>
      </c>
      <c r="M33" s="169" t="s">
        <v>245</v>
      </c>
      <c r="N33" s="170" t="s">
        <v>24</v>
      </c>
      <c r="O33" s="184">
        <v>8</v>
      </c>
      <c r="W33" s="183" t="s">
        <v>215</v>
      </c>
      <c r="X33" s="168"/>
      <c r="Y33" s="169"/>
      <c r="Z33" s="170"/>
      <c r="AA33" s="184">
        <v>8</v>
      </c>
    </row>
    <row r="34" spans="1:27" ht="12.75" customHeight="1" x14ac:dyDescent="0.3">
      <c r="A34" s="160" t="str">
        <f t="shared" si="1"/>
        <v>ASAF TAHA EKER</v>
      </c>
      <c r="B34" s="66" t="s">
        <v>625</v>
      </c>
      <c r="C34" s="120" t="s">
        <v>322</v>
      </c>
      <c r="D34" s="120" t="s">
        <v>12</v>
      </c>
      <c r="E34" s="77">
        <v>19</v>
      </c>
      <c r="F34" s="189">
        <v>400</v>
      </c>
      <c r="G34" s="172"/>
      <c r="H34" s="176"/>
      <c r="I34" s="174">
        <f t="shared" ref="I34:I65" si="2">E34+F34+G34+H34</f>
        <v>419</v>
      </c>
      <c r="J34" s="5"/>
      <c r="K34" s="183"/>
      <c r="L34" s="175"/>
      <c r="M34" s="169"/>
      <c r="N34" s="170"/>
      <c r="W34" s="183"/>
      <c r="X34" s="175"/>
      <c r="Y34" s="169"/>
      <c r="Z34" s="170"/>
    </row>
    <row r="35" spans="1:27" ht="12.75" customHeight="1" x14ac:dyDescent="0.3">
      <c r="A35" s="160" t="str">
        <f t="shared" si="1"/>
        <v>ATA SARPER CİHAN</v>
      </c>
      <c r="B35" s="66" t="s">
        <v>589</v>
      </c>
      <c r="C35" s="68" t="s">
        <v>233</v>
      </c>
      <c r="D35" s="30" t="s">
        <v>28</v>
      </c>
      <c r="E35" s="77">
        <v>16</v>
      </c>
      <c r="F35" s="189">
        <v>300</v>
      </c>
      <c r="G35" s="78"/>
      <c r="H35" s="79"/>
      <c r="I35" s="67">
        <f t="shared" si="2"/>
        <v>316</v>
      </c>
      <c r="J35" s="5"/>
      <c r="K35" s="183"/>
      <c r="L35" s="175"/>
      <c r="M35" s="169"/>
      <c r="N35" s="170"/>
      <c r="W35" s="183"/>
      <c r="X35" s="175"/>
      <c r="Y35" s="169"/>
      <c r="Z35" s="170"/>
    </row>
    <row r="36" spans="1:27" ht="12.75" customHeight="1" x14ac:dyDescent="0.3">
      <c r="A36" s="160" t="str">
        <f t="shared" si="1"/>
        <v>ATLAS TUTUK</v>
      </c>
      <c r="B36" s="168" t="s">
        <v>759</v>
      </c>
      <c r="C36" s="169" t="s">
        <v>51</v>
      </c>
      <c r="D36" s="170" t="s">
        <v>12</v>
      </c>
      <c r="E36" s="171">
        <v>8</v>
      </c>
      <c r="F36" s="190">
        <v>300</v>
      </c>
      <c r="G36" s="78"/>
      <c r="H36" s="79"/>
      <c r="I36" s="67">
        <f t="shared" si="2"/>
        <v>308</v>
      </c>
      <c r="J36" s="5"/>
      <c r="K36" s="183"/>
      <c r="L36" s="175"/>
      <c r="M36" s="169"/>
      <c r="N36" s="170"/>
      <c r="W36" s="183"/>
      <c r="X36" s="175"/>
      <c r="Y36" s="169"/>
      <c r="Z36" s="170"/>
    </row>
    <row r="37" spans="1:27" ht="12.75" customHeight="1" x14ac:dyDescent="0.3">
      <c r="A37" s="160" t="str">
        <f t="shared" si="1"/>
        <v>BARAN ERDEM</v>
      </c>
      <c r="B37" s="83" t="s">
        <v>325</v>
      </c>
      <c r="C37" s="3" t="s">
        <v>56</v>
      </c>
      <c r="D37" s="3" t="s">
        <v>32</v>
      </c>
      <c r="E37" s="77">
        <v>16</v>
      </c>
      <c r="F37" s="189">
        <v>200</v>
      </c>
      <c r="G37" s="172"/>
      <c r="H37" s="173"/>
      <c r="I37" s="174">
        <f t="shared" si="2"/>
        <v>216</v>
      </c>
      <c r="J37" s="5"/>
      <c r="K37" s="183"/>
      <c r="L37" s="175"/>
      <c r="M37" s="169"/>
      <c r="N37" s="170"/>
      <c r="W37" s="183"/>
      <c r="X37" s="175"/>
      <c r="Y37" s="169"/>
      <c r="Z37" s="170"/>
    </row>
    <row r="38" spans="1:27" ht="12.75" customHeight="1" x14ac:dyDescent="0.3">
      <c r="A38" s="160" t="str">
        <f t="shared" si="1"/>
        <v>BATIN GÜLER</v>
      </c>
      <c r="B38" s="72" t="s">
        <v>640</v>
      </c>
      <c r="C38" s="3" t="s">
        <v>190</v>
      </c>
      <c r="D38" s="3" t="s">
        <v>4</v>
      </c>
      <c r="E38" s="77">
        <v>8</v>
      </c>
      <c r="F38" s="189">
        <v>300</v>
      </c>
      <c r="G38" s="119"/>
      <c r="H38" s="121"/>
      <c r="I38" s="67">
        <f t="shared" si="2"/>
        <v>308</v>
      </c>
      <c r="J38" s="5"/>
      <c r="K38" s="183"/>
      <c r="L38" s="175"/>
      <c r="M38" s="169"/>
      <c r="N38" s="170"/>
      <c r="W38" s="183"/>
      <c r="X38" s="175"/>
      <c r="Y38" s="169"/>
      <c r="Z38" s="170"/>
    </row>
    <row r="39" spans="1:27" ht="12.75" customHeight="1" x14ac:dyDescent="0.3">
      <c r="A39" s="160" t="str">
        <f t="shared" si="1"/>
        <v>BERAT ÖZDEMİR</v>
      </c>
      <c r="B39" s="66" t="s">
        <v>301</v>
      </c>
      <c r="C39" s="68" t="s">
        <v>189</v>
      </c>
      <c r="D39" s="30" t="s">
        <v>26</v>
      </c>
      <c r="E39" s="77">
        <v>30</v>
      </c>
      <c r="F39" s="189">
        <v>300</v>
      </c>
      <c r="G39" s="119"/>
      <c r="H39" s="79"/>
      <c r="I39" s="67">
        <f t="shared" si="2"/>
        <v>330</v>
      </c>
      <c r="J39" s="5"/>
      <c r="K39" s="183"/>
      <c r="L39" s="175"/>
      <c r="M39" s="169"/>
      <c r="N39" s="170"/>
      <c r="W39" s="183"/>
      <c r="X39" s="175"/>
      <c r="Y39" s="169"/>
      <c r="Z39" s="170"/>
    </row>
    <row r="40" spans="1:27" ht="12.75" customHeight="1" x14ac:dyDescent="0.3">
      <c r="A40" s="160" t="str">
        <f t="shared" si="1"/>
        <v>BERAT ÖZDEMİR</v>
      </c>
      <c r="B40" s="72" t="s">
        <v>301</v>
      </c>
      <c r="C40" s="6" t="s">
        <v>189</v>
      </c>
      <c r="D40" s="6" t="s">
        <v>188</v>
      </c>
      <c r="E40" s="77">
        <v>29</v>
      </c>
      <c r="F40" s="189">
        <v>200</v>
      </c>
      <c r="G40" s="119"/>
      <c r="H40" s="79"/>
      <c r="I40" s="67">
        <f t="shared" si="2"/>
        <v>229</v>
      </c>
      <c r="J40" s="5"/>
      <c r="K40" s="183"/>
      <c r="L40" s="175"/>
      <c r="M40" s="169"/>
      <c r="N40" s="170"/>
      <c r="W40" s="183"/>
      <c r="X40" s="175"/>
      <c r="Y40" s="169"/>
      <c r="Z40" s="170"/>
    </row>
    <row r="41" spans="1:27" ht="12.75" customHeight="1" x14ac:dyDescent="0.3">
      <c r="A41" s="160" t="str">
        <f t="shared" si="1"/>
        <v>BERK ÖZTOPRAK</v>
      </c>
      <c r="B41" s="66" t="s">
        <v>471</v>
      </c>
      <c r="C41" s="68" t="s">
        <v>352</v>
      </c>
      <c r="D41" s="30" t="s">
        <v>12</v>
      </c>
      <c r="E41" s="77">
        <v>29</v>
      </c>
      <c r="F41" s="189">
        <v>400</v>
      </c>
      <c r="G41" s="78"/>
      <c r="H41" s="84"/>
      <c r="I41" s="67">
        <f t="shared" si="2"/>
        <v>429</v>
      </c>
      <c r="J41" s="5"/>
      <c r="K41" s="183"/>
      <c r="L41" s="175"/>
      <c r="M41" s="169"/>
      <c r="N41" s="170"/>
      <c r="W41" s="183"/>
      <c r="X41" s="175"/>
      <c r="Y41" s="169"/>
      <c r="Z41" s="170"/>
    </row>
    <row r="42" spans="1:27" ht="12.75" customHeight="1" x14ac:dyDescent="0.3">
      <c r="A42" s="160" t="str">
        <f t="shared" si="1"/>
        <v>BERK TURAN</v>
      </c>
      <c r="B42" s="81" t="s">
        <v>278</v>
      </c>
      <c r="C42" s="3" t="s">
        <v>190</v>
      </c>
      <c r="D42" s="3" t="s">
        <v>4</v>
      </c>
      <c r="E42" s="77">
        <v>21</v>
      </c>
      <c r="F42" s="189">
        <v>200</v>
      </c>
      <c r="G42" s="119"/>
      <c r="H42" s="79"/>
      <c r="I42" s="67">
        <f t="shared" si="2"/>
        <v>221</v>
      </c>
      <c r="J42" s="5"/>
      <c r="L42" s="27"/>
      <c r="O42" s="27"/>
      <c r="P42" s="27"/>
      <c r="Q42" s="27"/>
      <c r="R42" s="27"/>
      <c r="U42" s="27"/>
      <c r="X42" s="27"/>
      <c r="AA42" s="27"/>
    </row>
    <row r="43" spans="1:27" ht="12.75" customHeight="1" x14ac:dyDescent="0.3">
      <c r="A43" s="160" t="str">
        <f t="shared" si="1"/>
        <v>BEYAZIT BERK DEMİR</v>
      </c>
      <c r="B43" s="175" t="s">
        <v>326</v>
      </c>
      <c r="C43" s="169" t="s">
        <v>195</v>
      </c>
      <c r="D43" s="170" t="s">
        <v>0</v>
      </c>
      <c r="E43" s="171">
        <v>8</v>
      </c>
      <c r="F43" s="190">
        <v>300</v>
      </c>
      <c r="G43" s="78"/>
      <c r="H43" s="84"/>
      <c r="I43" s="67">
        <f t="shared" si="2"/>
        <v>308</v>
      </c>
      <c r="J43" s="5"/>
      <c r="L43" s="27"/>
      <c r="O43" s="27"/>
      <c r="P43" s="27"/>
      <c r="Q43" s="27"/>
      <c r="R43" s="27"/>
      <c r="U43" s="27"/>
      <c r="X43" s="27"/>
      <c r="AA43" s="27"/>
    </row>
    <row r="44" spans="1:27" ht="12.75" customHeight="1" x14ac:dyDescent="0.3">
      <c r="A44" s="160" t="str">
        <f t="shared" si="1"/>
        <v>BEYAZIT BERK DEMİR</v>
      </c>
      <c r="B44" s="66" t="s">
        <v>326</v>
      </c>
      <c r="C44" s="68" t="s">
        <v>195</v>
      </c>
      <c r="D44" s="30" t="s">
        <v>0</v>
      </c>
      <c r="E44" s="77">
        <v>23</v>
      </c>
      <c r="F44" s="189">
        <v>200</v>
      </c>
      <c r="G44" s="172"/>
      <c r="H44" s="173"/>
      <c r="I44" s="174">
        <f t="shared" si="2"/>
        <v>223</v>
      </c>
      <c r="J44" s="5"/>
      <c r="L44" s="27"/>
      <c r="O44" s="27"/>
      <c r="P44" s="27"/>
      <c r="Q44" s="27"/>
      <c r="R44" s="27"/>
      <c r="U44" s="27"/>
      <c r="X44" s="27"/>
      <c r="AA44" s="27"/>
    </row>
    <row r="45" spans="1:27" ht="12.75" customHeight="1" x14ac:dyDescent="0.3">
      <c r="A45" s="160" t="str">
        <f t="shared" si="1"/>
        <v>BÜLENT ATAKAN</v>
      </c>
      <c r="B45" s="168" t="s">
        <v>353</v>
      </c>
      <c r="C45" s="169" t="s">
        <v>243</v>
      </c>
      <c r="D45" s="170" t="s">
        <v>9</v>
      </c>
      <c r="E45" s="171">
        <v>16</v>
      </c>
      <c r="F45" s="190">
        <v>400</v>
      </c>
      <c r="G45" s="119"/>
      <c r="H45" s="79"/>
      <c r="I45" s="67">
        <f t="shared" si="2"/>
        <v>416</v>
      </c>
      <c r="L45" s="27"/>
      <c r="O45" s="27"/>
      <c r="P45" s="27"/>
      <c r="Q45" s="27"/>
      <c r="R45" s="27"/>
      <c r="U45" s="27"/>
      <c r="X45" s="27"/>
      <c r="AA45" s="27"/>
    </row>
    <row r="46" spans="1:27" ht="12.75" customHeight="1" x14ac:dyDescent="0.3">
      <c r="A46" s="160" t="str">
        <f t="shared" si="1"/>
        <v>CAN DAVİD KASPİ</v>
      </c>
      <c r="B46" s="66" t="s">
        <v>760</v>
      </c>
      <c r="C46" s="120" t="s">
        <v>761</v>
      </c>
      <c r="D46" s="120" t="s">
        <v>12</v>
      </c>
      <c r="E46" s="77">
        <v>20</v>
      </c>
      <c r="F46" s="189">
        <v>300</v>
      </c>
      <c r="G46" s="78"/>
      <c r="H46" s="84"/>
      <c r="I46" s="67">
        <f t="shared" si="2"/>
        <v>320</v>
      </c>
      <c r="J46" s="5"/>
      <c r="L46" s="27"/>
      <c r="O46" s="27"/>
      <c r="P46" s="27"/>
      <c r="Q46" s="27"/>
      <c r="R46" s="27"/>
      <c r="U46" s="27"/>
      <c r="X46" s="27"/>
      <c r="AA46" s="27"/>
    </row>
    <row r="47" spans="1:27" ht="12.75" customHeight="1" x14ac:dyDescent="0.3">
      <c r="A47" s="160" t="str">
        <f t="shared" si="1"/>
        <v>CAN ÖZTÜRK</v>
      </c>
      <c r="B47" s="168" t="s">
        <v>241</v>
      </c>
      <c r="C47" s="120" t="s">
        <v>240</v>
      </c>
      <c r="D47" s="120" t="s">
        <v>106</v>
      </c>
      <c r="E47" s="77">
        <v>28</v>
      </c>
      <c r="F47" s="189">
        <v>100</v>
      </c>
      <c r="G47" s="172"/>
      <c r="H47" s="173"/>
      <c r="I47" s="174">
        <f t="shared" si="2"/>
        <v>128</v>
      </c>
      <c r="L47" s="27"/>
      <c r="O47" s="27"/>
      <c r="P47" s="27"/>
      <c r="Q47" s="27"/>
      <c r="R47" s="27"/>
      <c r="U47" s="27"/>
      <c r="X47" s="27"/>
      <c r="AA47" s="27"/>
    </row>
    <row r="48" spans="1:27" ht="12.75" customHeight="1" x14ac:dyDescent="0.3">
      <c r="A48" s="160" t="str">
        <f t="shared" si="1"/>
        <v>CEMAL AYAZ KARTAL</v>
      </c>
      <c r="B48" s="81" t="s">
        <v>327</v>
      </c>
      <c r="C48" s="68" t="s">
        <v>190</v>
      </c>
      <c r="D48" s="30" t="s">
        <v>4</v>
      </c>
      <c r="E48" s="77">
        <v>16</v>
      </c>
      <c r="F48" s="189">
        <v>200</v>
      </c>
      <c r="G48" s="119"/>
      <c r="H48" s="79"/>
      <c r="I48" s="67">
        <f t="shared" si="2"/>
        <v>216</v>
      </c>
      <c r="L48" s="27"/>
      <c r="O48" s="27"/>
      <c r="P48" s="27"/>
      <c r="Q48" s="27"/>
      <c r="R48" s="27"/>
      <c r="U48" s="27"/>
      <c r="X48" s="27"/>
      <c r="AA48" s="27"/>
    </row>
    <row r="49" spans="1:27" ht="12.75" customHeight="1" x14ac:dyDescent="0.3">
      <c r="A49" s="160" t="str">
        <f t="shared" si="1"/>
        <v>CİHAN POYRAZ COŞKUNLAR</v>
      </c>
      <c r="B49" s="82" t="s">
        <v>281</v>
      </c>
      <c r="C49" s="169" t="s">
        <v>206</v>
      </c>
      <c r="D49" s="170" t="s">
        <v>28</v>
      </c>
      <c r="E49" s="171">
        <v>27</v>
      </c>
      <c r="F49" s="190">
        <v>100</v>
      </c>
      <c r="G49" s="119"/>
      <c r="H49" s="79"/>
      <c r="I49" s="67">
        <f t="shared" si="2"/>
        <v>127</v>
      </c>
      <c r="L49" s="27"/>
      <c r="O49" s="27"/>
      <c r="P49" s="27"/>
      <c r="Q49" s="27"/>
      <c r="R49" s="27"/>
      <c r="U49" s="27"/>
      <c r="X49" s="27"/>
      <c r="AA49" s="27"/>
    </row>
    <row r="50" spans="1:27" ht="12.75" customHeight="1" x14ac:dyDescent="0.3">
      <c r="A50" s="160" t="str">
        <f t="shared" si="1"/>
        <v>CİHAN UĞURLUCAN</v>
      </c>
      <c r="B50" s="80" t="s">
        <v>659</v>
      </c>
      <c r="C50" s="169" t="s">
        <v>662</v>
      </c>
      <c r="D50" s="170" t="s">
        <v>105</v>
      </c>
      <c r="E50" s="171">
        <v>8</v>
      </c>
      <c r="F50" s="190">
        <v>100</v>
      </c>
      <c r="G50" s="172"/>
      <c r="H50" s="173"/>
      <c r="I50" s="174">
        <f t="shared" si="2"/>
        <v>108</v>
      </c>
      <c r="L50" s="27"/>
      <c r="O50" s="27"/>
      <c r="P50" s="27"/>
      <c r="Q50" s="27"/>
      <c r="R50" s="27"/>
      <c r="U50" s="27"/>
      <c r="X50" s="27"/>
      <c r="AA50" s="27"/>
    </row>
    <row r="51" spans="1:27" ht="12.75" customHeight="1" x14ac:dyDescent="0.3">
      <c r="A51" s="160" t="str">
        <f t="shared" si="1"/>
        <v>ÇINAR HÜSEYİN ÇEKEN</v>
      </c>
      <c r="B51" s="72" t="s">
        <v>781</v>
      </c>
      <c r="C51" s="68" t="s">
        <v>782</v>
      </c>
      <c r="D51" s="30" t="s">
        <v>12</v>
      </c>
      <c r="E51" s="77">
        <v>18</v>
      </c>
      <c r="F51" s="189">
        <v>100</v>
      </c>
      <c r="G51" s="172"/>
      <c r="H51" s="176"/>
      <c r="I51" s="174">
        <f t="shared" si="2"/>
        <v>118</v>
      </c>
      <c r="L51" s="27"/>
      <c r="O51" s="27"/>
      <c r="P51" s="27"/>
      <c r="Q51" s="27"/>
      <c r="R51" s="27"/>
      <c r="U51" s="27"/>
      <c r="X51" s="27"/>
      <c r="AA51" s="27"/>
    </row>
    <row r="52" spans="1:27" ht="12.75" customHeight="1" x14ac:dyDescent="0.3">
      <c r="A52" s="160" t="str">
        <f t="shared" si="1"/>
        <v>DEMİR YÖNÜ</v>
      </c>
      <c r="B52" s="66" t="s">
        <v>296</v>
      </c>
      <c r="C52" s="68" t="s">
        <v>204</v>
      </c>
      <c r="D52" s="30" t="s">
        <v>12</v>
      </c>
      <c r="E52" s="77">
        <v>16</v>
      </c>
      <c r="F52" s="189">
        <v>200</v>
      </c>
      <c r="G52" s="119"/>
      <c r="H52" s="79"/>
      <c r="I52" s="67">
        <f t="shared" si="2"/>
        <v>216</v>
      </c>
      <c r="J52" s="5"/>
      <c r="L52" s="27"/>
      <c r="O52" s="27"/>
      <c r="P52" s="27"/>
      <c r="Q52" s="27"/>
      <c r="R52" s="27"/>
      <c r="U52" s="27"/>
      <c r="X52" s="27"/>
      <c r="AA52" s="27"/>
    </row>
    <row r="53" spans="1:27" ht="12.75" customHeight="1" x14ac:dyDescent="0.3">
      <c r="A53" s="160" t="str">
        <f t="shared" si="1"/>
        <v>DENİZ KAYA</v>
      </c>
      <c r="B53" s="81" t="s">
        <v>354</v>
      </c>
      <c r="C53" s="68" t="s">
        <v>206</v>
      </c>
      <c r="D53" s="30" t="s">
        <v>28</v>
      </c>
      <c r="E53" s="77">
        <v>16</v>
      </c>
      <c r="F53" s="189">
        <v>400</v>
      </c>
      <c r="G53" s="78"/>
      <c r="H53" s="86"/>
      <c r="I53" s="67">
        <f t="shared" si="2"/>
        <v>416</v>
      </c>
      <c r="L53" s="27"/>
      <c r="O53" s="27"/>
      <c r="P53" s="27"/>
      <c r="Q53" s="27"/>
      <c r="R53" s="27"/>
      <c r="U53" s="27"/>
      <c r="X53" s="27"/>
      <c r="AA53" s="27"/>
    </row>
    <row r="54" spans="1:27" ht="12.75" customHeight="1" x14ac:dyDescent="0.3">
      <c r="A54" s="160" t="str">
        <f t="shared" si="1"/>
        <v>DORUK ŞENDOĞAN</v>
      </c>
      <c r="B54" s="72" t="s">
        <v>762</v>
      </c>
      <c r="C54" s="3" t="s">
        <v>262</v>
      </c>
      <c r="D54" s="3" t="s">
        <v>29</v>
      </c>
      <c r="E54" s="77">
        <v>8</v>
      </c>
      <c r="F54" s="189">
        <v>300</v>
      </c>
      <c r="G54" s="119"/>
      <c r="H54" s="79"/>
      <c r="I54" s="67">
        <f t="shared" si="2"/>
        <v>308</v>
      </c>
      <c r="J54" s="5"/>
      <c r="L54" s="27"/>
      <c r="O54" s="27"/>
      <c r="P54" s="27"/>
      <c r="Q54" s="27"/>
      <c r="R54" s="27"/>
      <c r="U54" s="27"/>
      <c r="X54" s="27"/>
      <c r="AA54" s="27"/>
    </row>
    <row r="55" spans="1:27" ht="12.75" customHeight="1" x14ac:dyDescent="0.3">
      <c r="A55" s="160" t="str">
        <f t="shared" si="1"/>
        <v>DURSUN AYAZ NARMAN</v>
      </c>
      <c r="B55" s="72" t="s">
        <v>299</v>
      </c>
      <c r="C55" s="120" t="s">
        <v>201</v>
      </c>
      <c r="D55" s="120" t="s">
        <v>109</v>
      </c>
      <c r="E55" s="77">
        <v>8</v>
      </c>
      <c r="F55" s="189">
        <v>200</v>
      </c>
      <c r="G55" s="172"/>
      <c r="H55" s="178"/>
      <c r="I55" s="174">
        <f t="shared" si="2"/>
        <v>208</v>
      </c>
      <c r="L55" s="27"/>
      <c r="O55" s="27"/>
      <c r="P55" s="27"/>
      <c r="Q55" s="27"/>
      <c r="R55" s="27"/>
      <c r="U55" s="27"/>
      <c r="X55" s="27"/>
      <c r="AA55" s="27"/>
    </row>
    <row r="56" spans="1:27" ht="12.75" customHeight="1" x14ac:dyDescent="0.3">
      <c r="A56" s="160" t="str">
        <f t="shared" si="1"/>
        <v>EGE BOLAT</v>
      </c>
      <c r="B56" s="72" t="s">
        <v>234</v>
      </c>
      <c r="C56" s="3" t="s">
        <v>345</v>
      </c>
      <c r="D56" s="3" t="s">
        <v>26</v>
      </c>
      <c r="E56" s="77">
        <v>16</v>
      </c>
      <c r="F56" s="189">
        <v>400</v>
      </c>
      <c r="G56" s="119"/>
      <c r="H56" s="121"/>
      <c r="I56" s="67">
        <f t="shared" si="2"/>
        <v>416</v>
      </c>
      <c r="L56" s="27"/>
      <c r="O56" s="27"/>
      <c r="P56" s="27"/>
      <c r="Q56" s="27"/>
      <c r="R56" s="27"/>
      <c r="U56" s="27"/>
      <c r="X56" s="27"/>
      <c r="AA56" s="27"/>
    </row>
    <row r="57" spans="1:27" ht="12.75" customHeight="1" x14ac:dyDescent="0.3">
      <c r="A57" s="160" t="str">
        <f t="shared" si="1"/>
        <v>EGE BOLAT</v>
      </c>
      <c r="B57" s="81" t="s">
        <v>234</v>
      </c>
      <c r="C57" s="27" t="s">
        <v>199</v>
      </c>
      <c r="D57" s="27" t="s">
        <v>38</v>
      </c>
      <c r="E57" s="171">
        <v>30</v>
      </c>
      <c r="F57" s="190">
        <v>100</v>
      </c>
      <c r="G57" s="119"/>
      <c r="H57" s="79"/>
      <c r="I57" s="67">
        <f t="shared" si="2"/>
        <v>130</v>
      </c>
      <c r="J57" s="5"/>
      <c r="L57" s="27"/>
      <c r="O57" s="27"/>
      <c r="P57" s="27"/>
      <c r="Q57" s="27"/>
      <c r="R57" s="27"/>
      <c r="U57" s="27"/>
      <c r="X57" s="27"/>
      <c r="AA57" s="27"/>
    </row>
    <row r="58" spans="1:27" ht="12.75" customHeight="1" x14ac:dyDescent="0.3">
      <c r="A58" s="160" t="str">
        <f t="shared" si="1"/>
        <v>EGEMEN SUAT DOKUR</v>
      </c>
      <c r="B58" s="66" t="s">
        <v>626</v>
      </c>
      <c r="C58" s="120" t="s">
        <v>199</v>
      </c>
      <c r="D58" s="120" t="s">
        <v>38</v>
      </c>
      <c r="E58" s="77">
        <v>16</v>
      </c>
      <c r="F58" s="189">
        <v>400</v>
      </c>
      <c r="G58" s="119"/>
      <c r="H58" s="121"/>
      <c r="I58" s="67">
        <f t="shared" si="2"/>
        <v>416</v>
      </c>
      <c r="L58" s="27"/>
      <c r="O58" s="27"/>
      <c r="P58" s="27"/>
      <c r="Q58" s="27"/>
      <c r="R58" s="27"/>
      <c r="U58" s="27"/>
      <c r="X58" s="27"/>
      <c r="AA58" s="27"/>
    </row>
    <row r="59" spans="1:27" ht="12.75" customHeight="1" x14ac:dyDescent="0.3">
      <c r="A59" s="160" t="str">
        <f t="shared" si="1"/>
        <v>ELYASA EREN SÖNMEZ</v>
      </c>
      <c r="B59" s="72" t="s">
        <v>627</v>
      </c>
      <c r="C59" s="3" t="s">
        <v>357</v>
      </c>
      <c r="D59" s="3" t="s">
        <v>12</v>
      </c>
      <c r="E59" s="77">
        <v>16</v>
      </c>
      <c r="F59" s="189">
        <v>400</v>
      </c>
      <c r="G59" s="119"/>
      <c r="H59" s="79"/>
      <c r="I59" s="67">
        <f t="shared" si="2"/>
        <v>416</v>
      </c>
      <c r="J59" s="5"/>
      <c r="L59" s="27"/>
      <c r="O59" s="27"/>
      <c r="P59" s="27"/>
      <c r="Q59" s="27"/>
      <c r="R59" s="27"/>
      <c r="U59" s="27"/>
      <c r="X59" s="27"/>
      <c r="AA59" s="27"/>
    </row>
    <row r="60" spans="1:27" ht="12.75" customHeight="1" x14ac:dyDescent="0.3">
      <c r="A60" s="160" t="str">
        <f t="shared" si="1"/>
        <v>EMİR KAHRAMAN</v>
      </c>
      <c r="B60" s="175" t="s">
        <v>783</v>
      </c>
      <c r="C60" s="120" t="s">
        <v>245</v>
      </c>
      <c r="D60" s="120" t="s">
        <v>24</v>
      </c>
      <c r="E60" s="77">
        <v>16</v>
      </c>
      <c r="F60" s="189">
        <v>100</v>
      </c>
      <c r="G60" s="119"/>
      <c r="H60" s="79"/>
      <c r="I60" s="67">
        <f t="shared" si="2"/>
        <v>116</v>
      </c>
      <c r="L60" s="27"/>
      <c r="O60" s="27"/>
      <c r="P60" s="27"/>
      <c r="Q60" s="27"/>
      <c r="R60" s="27"/>
      <c r="U60" s="27"/>
      <c r="X60" s="27"/>
      <c r="AA60" s="27"/>
    </row>
    <row r="61" spans="1:27" ht="12.75" customHeight="1" x14ac:dyDescent="0.3">
      <c r="A61" s="160" t="str">
        <f t="shared" si="1"/>
        <v>EMİR PEHLİVAN</v>
      </c>
      <c r="B61" s="175" t="s">
        <v>763</v>
      </c>
      <c r="C61" s="169" t="s">
        <v>195</v>
      </c>
      <c r="D61" s="170" t="s">
        <v>0</v>
      </c>
      <c r="E61" s="171">
        <v>16</v>
      </c>
      <c r="F61" s="190">
        <v>300</v>
      </c>
      <c r="G61" s="78"/>
      <c r="H61" s="84"/>
      <c r="I61" s="67">
        <f t="shared" si="2"/>
        <v>316</v>
      </c>
      <c r="L61" s="27"/>
      <c r="O61" s="27"/>
      <c r="P61" s="27"/>
      <c r="Q61" s="27"/>
      <c r="R61" s="27"/>
      <c r="U61" s="27"/>
      <c r="X61" s="27"/>
      <c r="AA61" s="27"/>
    </row>
    <row r="62" spans="1:27" ht="12.75" customHeight="1" x14ac:dyDescent="0.3">
      <c r="A62" s="160" t="str">
        <f t="shared" si="1"/>
        <v>ENSAR ERFİDAN VAN</v>
      </c>
      <c r="B62" s="72" t="s">
        <v>328</v>
      </c>
      <c r="C62" s="3" t="s">
        <v>118</v>
      </c>
      <c r="D62" s="3" t="s">
        <v>200</v>
      </c>
      <c r="E62" s="77">
        <v>8</v>
      </c>
      <c r="F62" s="189">
        <v>200</v>
      </c>
      <c r="G62" s="172"/>
      <c r="H62" s="176"/>
      <c r="I62" s="174">
        <f t="shared" si="2"/>
        <v>208</v>
      </c>
      <c r="L62" s="27"/>
      <c r="O62" s="27"/>
      <c r="P62" s="27"/>
      <c r="Q62" s="27"/>
      <c r="R62" s="27"/>
      <c r="U62" s="27"/>
      <c r="X62" s="27"/>
      <c r="AA62" s="27"/>
    </row>
    <row r="63" spans="1:27" ht="12.75" customHeight="1" x14ac:dyDescent="0.3">
      <c r="A63" s="160" t="str">
        <f t="shared" si="1"/>
        <v>EVLİYA ÖZDEMİR</v>
      </c>
      <c r="B63" s="81" t="s">
        <v>358</v>
      </c>
      <c r="C63" s="68" t="s">
        <v>118</v>
      </c>
      <c r="D63" s="30" t="s">
        <v>49</v>
      </c>
      <c r="E63" s="77">
        <v>8</v>
      </c>
      <c r="F63" s="189">
        <v>400</v>
      </c>
      <c r="G63" s="172"/>
      <c r="H63" s="176"/>
      <c r="I63" s="174">
        <f t="shared" si="2"/>
        <v>408</v>
      </c>
      <c r="J63" s="5"/>
      <c r="L63" s="27"/>
      <c r="O63" s="27"/>
      <c r="P63" s="27"/>
      <c r="Q63" s="27"/>
      <c r="R63" s="27"/>
      <c r="U63" s="27"/>
      <c r="X63" s="27"/>
      <c r="AA63" s="27"/>
    </row>
    <row r="64" spans="1:27" ht="12.75" customHeight="1" x14ac:dyDescent="0.3">
      <c r="A64" s="160" t="str">
        <f t="shared" si="1"/>
        <v>EYMEN SAVCI</v>
      </c>
      <c r="B64" s="66" t="s">
        <v>242</v>
      </c>
      <c r="C64" s="3" t="s">
        <v>199</v>
      </c>
      <c r="D64" s="3" t="s">
        <v>38</v>
      </c>
      <c r="E64" s="77">
        <v>17</v>
      </c>
      <c r="F64" s="189">
        <v>100</v>
      </c>
      <c r="G64" s="119"/>
      <c r="H64" s="79"/>
      <c r="I64" s="67">
        <f t="shared" si="2"/>
        <v>117</v>
      </c>
      <c r="J64" s="5"/>
      <c r="L64" s="27"/>
      <c r="O64" s="27"/>
      <c r="P64" s="27"/>
      <c r="Q64" s="27"/>
      <c r="R64" s="27"/>
      <c r="U64" s="27"/>
      <c r="X64" s="27"/>
      <c r="AA64" s="27"/>
    </row>
    <row r="65" spans="1:27" ht="12.75" customHeight="1" x14ac:dyDescent="0.3">
      <c r="A65" s="160" t="str">
        <f t="shared" si="1"/>
        <v>EYMEN YERDELEN</v>
      </c>
      <c r="B65" s="66" t="s">
        <v>239</v>
      </c>
      <c r="C65" s="68" t="s">
        <v>240</v>
      </c>
      <c r="D65" s="30" t="s">
        <v>106</v>
      </c>
      <c r="E65" s="77">
        <v>29</v>
      </c>
      <c r="F65" s="189">
        <v>100</v>
      </c>
      <c r="G65" s="119"/>
      <c r="H65" s="79"/>
      <c r="I65" s="67">
        <f t="shared" si="2"/>
        <v>129</v>
      </c>
      <c r="L65" s="27"/>
      <c r="O65" s="27"/>
      <c r="P65" s="27"/>
      <c r="Q65" s="27"/>
      <c r="R65" s="27"/>
      <c r="U65" s="27"/>
      <c r="X65" s="27"/>
      <c r="AA65" s="27"/>
    </row>
    <row r="66" spans="1:27" ht="12.75" customHeight="1" x14ac:dyDescent="0.3">
      <c r="A66" s="160" t="str">
        <f t="shared" si="1"/>
        <v>FURKAN ALP TUNA</v>
      </c>
      <c r="B66" s="66" t="s">
        <v>279</v>
      </c>
      <c r="C66" s="169" t="s">
        <v>645</v>
      </c>
      <c r="D66" s="170" t="s">
        <v>4</v>
      </c>
      <c r="E66" s="171">
        <v>23</v>
      </c>
      <c r="F66" s="190">
        <v>100</v>
      </c>
      <c r="G66" s="119"/>
      <c r="H66" s="79"/>
      <c r="I66" s="67">
        <f t="shared" ref="I66:I97" si="3">E66+F66+G66+H66</f>
        <v>123</v>
      </c>
      <c r="J66" s="3"/>
      <c r="L66" s="27"/>
      <c r="O66" s="27"/>
      <c r="P66" s="27"/>
      <c r="Q66" s="27"/>
      <c r="R66" s="27"/>
      <c r="U66" s="27"/>
      <c r="X66" s="27"/>
      <c r="AA66" s="27"/>
    </row>
    <row r="67" spans="1:27" ht="12.75" customHeight="1" x14ac:dyDescent="0.3">
      <c r="A67" s="160" t="str">
        <f t="shared" ref="A67:A130" si="4">UPPER(TRIM(B67))</f>
        <v>FURKAN KONYALI</v>
      </c>
      <c r="B67" s="175" t="s">
        <v>319</v>
      </c>
      <c r="C67" s="3" t="s">
        <v>212</v>
      </c>
      <c r="D67" s="3" t="s">
        <v>26</v>
      </c>
      <c r="E67" s="77">
        <v>18</v>
      </c>
      <c r="F67" s="189">
        <v>200</v>
      </c>
      <c r="G67" s="119"/>
      <c r="H67" s="79"/>
      <c r="I67" s="67">
        <f t="shared" si="3"/>
        <v>218</v>
      </c>
      <c r="J67" s="3"/>
      <c r="L67" s="27"/>
      <c r="O67" s="27"/>
      <c r="P67" s="27"/>
      <c r="Q67" s="27"/>
      <c r="R67" s="27"/>
      <c r="U67" s="27"/>
      <c r="X67" s="27"/>
      <c r="AA67" s="27"/>
    </row>
    <row r="68" spans="1:27" ht="12.75" customHeight="1" x14ac:dyDescent="0.3">
      <c r="A68" s="160" t="str">
        <f t="shared" si="4"/>
        <v>GÖRKEM ÖÇAL</v>
      </c>
      <c r="B68" s="66" t="s">
        <v>359</v>
      </c>
      <c r="C68" s="120" t="s">
        <v>199</v>
      </c>
      <c r="D68" s="120" t="s">
        <v>38</v>
      </c>
      <c r="E68" s="77">
        <v>31</v>
      </c>
      <c r="F68" s="189">
        <v>400</v>
      </c>
      <c r="G68" s="119"/>
      <c r="H68" s="79"/>
      <c r="I68" s="67">
        <f t="shared" si="3"/>
        <v>431</v>
      </c>
      <c r="J68" s="3"/>
      <c r="L68" s="27"/>
      <c r="O68" s="27"/>
      <c r="P68" s="27"/>
      <c r="Q68" s="27"/>
      <c r="R68" s="27"/>
      <c r="U68" s="27"/>
      <c r="X68" s="27"/>
      <c r="AA68" s="27"/>
    </row>
    <row r="69" spans="1:27" ht="12.75" customHeight="1" x14ac:dyDescent="0.3">
      <c r="A69" s="160" t="str">
        <f t="shared" si="4"/>
        <v>GÖRKEM ÖÇAL</v>
      </c>
      <c r="B69" s="168" t="s">
        <v>359</v>
      </c>
      <c r="C69" s="169" t="s">
        <v>53</v>
      </c>
      <c r="D69" s="170" t="s">
        <v>38</v>
      </c>
      <c r="E69" s="171">
        <v>31</v>
      </c>
      <c r="F69" s="190">
        <v>300</v>
      </c>
      <c r="G69" s="119"/>
      <c r="H69" s="79"/>
      <c r="I69" s="67">
        <f t="shared" si="3"/>
        <v>331</v>
      </c>
      <c r="J69" s="3"/>
      <c r="L69" s="27"/>
      <c r="O69" s="27"/>
      <c r="P69" s="27"/>
      <c r="Q69" s="27"/>
      <c r="R69" s="27"/>
      <c r="U69" s="27"/>
      <c r="X69" s="27"/>
      <c r="AA69" s="27"/>
    </row>
    <row r="70" spans="1:27" ht="12.75" customHeight="1" x14ac:dyDescent="0.3">
      <c r="A70" s="160" t="str">
        <f t="shared" si="4"/>
        <v>HALİL İBRAHİM ZER</v>
      </c>
      <c r="B70" s="81" t="s">
        <v>360</v>
      </c>
      <c r="C70" s="68" t="s">
        <v>361</v>
      </c>
      <c r="D70" s="30" t="s">
        <v>167</v>
      </c>
      <c r="E70" s="77">
        <v>26</v>
      </c>
      <c r="F70" s="189">
        <v>400</v>
      </c>
      <c r="G70" s="119"/>
      <c r="H70" s="79"/>
      <c r="I70" s="67">
        <f t="shared" si="3"/>
        <v>426</v>
      </c>
      <c r="J70" s="3"/>
      <c r="L70" s="27"/>
      <c r="O70" s="27"/>
      <c r="P70" s="27"/>
      <c r="Q70" s="27"/>
      <c r="R70" s="27"/>
      <c r="U70" s="27"/>
      <c r="X70" s="27"/>
      <c r="AA70" s="27"/>
    </row>
    <row r="71" spans="1:27" ht="12.75" customHeight="1" x14ac:dyDescent="0.3">
      <c r="A71" s="160" t="str">
        <f t="shared" si="4"/>
        <v>HAMZA ÖZBEK</v>
      </c>
      <c r="B71" s="72" t="s">
        <v>238</v>
      </c>
      <c r="C71" s="68" t="s">
        <v>95</v>
      </c>
      <c r="D71" s="30" t="s">
        <v>36</v>
      </c>
      <c r="E71" s="77">
        <v>25</v>
      </c>
      <c r="F71" s="189">
        <v>100</v>
      </c>
      <c r="G71" s="172"/>
      <c r="H71" s="173"/>
      <c r="I71" s="174">
        <f t="shared" si="3"/>
        <v>125</v>
      </c>
      <c r="J71" s="3"/>
      <c r="L71" s="27"/>
      <c r="O71" s="27"/>
      <c r="P71" s="27"/>
      <c r="Q71" s="27"/>
      <c r="R71" s="27"/>
      <c r="U71" s="27"/>
      <c r="X71" s="27"/>
      <c r="AA71" s="27"/>
    </row>
    <row r="72" spans="1:27" ht="12.75" customHeight="1" x14ac:dyDescent="0.3">
      <c r="A72" s="160" t="str">
        <f t="shared" si="4"/>
        <v>HASAN TALHA YAVUZ</v>
      </c>
      <c r="B72" s="66" t="s">
        <v>764</v>
      </c>
      <c r="C72" s="120" t="s">
        <v>245</v>
      </c>
      <c r="D72" s="120" t="s">
        <v>24</v>
      </c>
      <c r="E72" s="77">
        <v>16</v>
      </c>
      <c r="F72" s="189">
        <v>300</v>
      </c>
      <c r="G72" s="172"/>
      <c r="H72" s="178"/>
      <c r="I72" s="174">
        <f t="shared" si="3"/>
        <v>316</v>
      </c>
      <c r="J72" s="3"/>
      <c r="L72" s="27"/>
      <c r="O72" s="27"/>
      <c r="P72" s="27"/>
      <c r="Q72" s="27"/>
      <c r="R72" s="27"/>
      <c r="U72" s="27"/>
      <c r="X72" s="27"/>
      <c r="AA72" s="27"/>
    </row>
    <row r="73" spans="1:27" ht="12.75" customHeight="1" x14ac:dyDescent="0.3">
      <c r="A73" s="160" t="str">
        <f t="shared" si="4"/>
        <v>HÜSEYİN EREN YILMAZ</v>
      </c>
      <c r="B73" s="175" t="s">
        <v>286</v>
      </c>
      <c r="C73" s="6" t="s">
        <v>189</v>
      </c>
      <c r="D73" s="6" t="s">
        <v>26</v>
      </c>
      <c r="E73" s="77">
        <v>8</v>
      </c>
      <c r="F73" s="189">
        <v>100</v>
      </c>
      <c r="G73" s="119"/>
      <c r="H73" s="79"/>
      <c r="I73" s="67">
        <f t="shared" si="3"/>
        <v>108</v>
      </c>
      <c r="J73" s="3"/>
      <c r="L73" s="27"/>
      <c r="O73" s="27"/>
      <c r="P73" s="27"/>
      <c r="Q73" s="27"/>
      <c r="R73" s="27"/>
      <c r="U73" s="27"/>
      <c r="X73" s="27"/>
      <c r="AA73" s="27"/>
    </row>
    <row r="74" spans="1:27" ht="12.75" customHeight="1" x14ac:dyDescent="0.3">
      <c r="A74" s="160" t="str">
        <f t="shared" si="4"/>
        <v>İSHAK TARHAN</v>
      </c>
      <c r="B74" s="175" t="s">
        <v>791</v>
      </c>
      <c r="C74" s="120" t="s">
        <v>256</v>
      </c>
      <c r="D74" s="120" t="s">
        <v>48</v>
      </c>
      <c r="E74" s="77">
        <v>8</v>
      </c>
      <c r="F74" s="189">
        <v>100</v>
      </c>
      <c r="G74" s="78"/>
      <c r="H74" s="79"/>
      <c r="I74" s="67">
        <f t="shared" si="3"/>
        <v>108</v>
      </c>
      <c r="J74" s="3"/>
      <c r="L74" s="27"/>
      <c r="O74" s="27"/>
      <c r="P74" s="27"/>
      <c r="Q74" s="27"/>
      <c r="R74" s="27"/>
      <c r="U74" s="27"/>
      <c r="X74" s="27"/>
      <c r="AA74" s="27"/>
    </row>
    <row r="75" spans="1:27" ht="12.75" customHeight="1" x14ac:dyDescent="0.3">
      <c r="A75" s="160" t="str">
        <f t="shared" si="4"/>
        <v>KAAN BEYZAT TUNA</v>
      </c>
      <c r="B75" s="83" t="s">
        <v>641</v>
      </c>
      <c r="C75" s="6" t="s">
        <v>190</v>
      </c>
      <c r="D75" s="6" t="s">
        <v>4</v>
      </c>
      <c r="E75" s="77">
        <v>22</v>
      </c>
      <c r="F75" s="189">
        <v>300</v>
      </c>
      <c r="G75" s="119"/>
      <c r="H75" s="79"/>
      <c r="I75" s="67">
        <f t="shared" si="3"/>
        <v>322</v>
      </c>
      <c r="J75" s="3"/>
      <c r="L75" s="27"/>
      <c r="O75" s="27"/>
      <c r="P75" s="27"/>
      <c r="Q75" s="27"/>
      <c r="R75" s="27"/>
      <c r="U75" s="27"/>
      <c r="X75" s="27"/>
      <c r="AA75" s="27"/>
    </row>
    <row r="76" spans="1:27" ht="12.75" customHeight="1" x14ac:dyDescent="0.3">
      <c r="A76" s="160" t="str">
        <f t="shared" si="4"/>
        <v>KAAN BEYZAT TUNA (YLV)</v>
      </c>
      <c r="B76" s="66" t="s">
        <v>362</v>
      </c>
      <c r="C76" s="120" t="s">
        <v>190</v>
      </c>
      <c r="D76" s="120" t="s">
        <v>4</v>
      </c>
      <c r="E76" s="77">
        <v>8</v>
      </c>
      <c r="F76" s="189">
        <v>400</v>
      </c>
      <c r="G76" s="172"/>
      <c r="H76" s="176"/>
      <c r="I76" s="174">
        <f t="shared" si="3"/>
        <v>408</v>
      </c>
      <c r="J76" s="3"/>
      <c r="L76" s="27"/>
      <c r="O76" s="27"/>
      <c r="P76" s="27"/>
      <c r="Q76" s="27"/>
      <c r="R76" s="27"/>
      <c r="U76" s="27"/>
      <c r="X76" s="27"/>
      <c r="AA76" s="27"/>
    </row>
    <row r="77" spans="1:27" ht="12.75" customHeight="1" x14ac:dyDescent="0.3">
      <c r="A77" s="160" t="str">
        <f t="shared" si="4"/>
        <v>KAAN DUMAN</v>
      </c>
      <c r="B77" s="72" t="s">
        <v>765</v>
      </c>
      <c r="C77" s="3" t="s">
        <v>712</v>
      </c>
      <c r="D77" s="3" t="s">
        <v>32</v>
      </c>
      <c r="E77" s="77">
        <v>8</v>
      </c>
      <c r="F77" s="189">
        <v>300</v>
      </c>
      <c r="G77" s="119"/>
      <c r="H77" s="79"/>
      <c r="I77" s="67">
        <f t="shared" si="3"/>
        <v>308</v>
      </c>
      <c r="J77" s="3"/>
      <c r="L77" s="27"/>
      <c r="O77" s="27"/>
      <c r="P77" s="27"/>
      <c r="Q77" s="27"/>
      <c r="R77" s="27"/>
      <c r="U77" s="27"/>
      <c r="X77" s="27"/>
      <c r="AA77" s="27"/>
    </row>
    <row r="78" spans="1:27" ht="12.75" customHeight="1" x14ac:dyDescent="0.3">
      <c r="A78" s="160" t="str">
        <f t="shared" si="4"/>
        <v>KAAN SENEM</v>
      </c>
      <c r="B78" s="76" t="s">
        <v>628</v>
      </c>
      <c r="C78" s="68" t="s">
        <v>357</v>
      </c>
      <c r="D78" s="30" t="s">
        <v>12</v>
      </c>
      <c r="E78" s="77">
        <v>8</v>
      </c>
      <c r="F78" s="189">
        <v>400</v>
      </c>
      <c r="G78" s="78"/>
      <c r="H78" s="86"/>
      <c r="I78" s="67">
        <f t="shared" si="3"/>
        <v>408</v>
      </c>
      <c r="J78" s="3"/>
    </row>
    <row r="79" spans="1:27" ht="12.75" customHeight="1" x14ac:dyDescent="0.3">
      <c r="A79" s="160" t="str">
        <f t="shared" si="4"/>
        <v>KAYA ARSLAN</v>
      </c>
      <c r="B79" s="83" t="s">
        <v>329</v>
      </c>
      <c r="C79" s="169" t="s">
        <v>204</v>
      </c>
      <c r="D79" s="170" t="s">
        <v>12</v>
      </c>
      <c r="E79" s="171">
        <v>19</v>
      </c>
      <c r="F79" s="190">
        <v>200</v>
      </c>
      <c r="G79" s="119"/>
      <c r="H79" s="79"/>
      <c r="I79" s="67">
        <f t="shared" si="3"/>
        <v>219</v>
      </c>
      <c r="J79" s="3"/>
    </row>
    <row r="80" spans="1:27" ht="12.75" customHeight="1" x14ac:dyDescent="0.3">
      <c r="A80" s="160" t="str">
        <f t="shared" si="4"/>
        <v>KEMAL KASHOUSH</v>
      </c>
      <c r="B80" s="175" t="s">
        <v>283</v>
      </c>
      <c r="C80" s="3" t="s">
        <v>776</v>
      </c>
      <c r="D80" s="3" t="s">
        <v>24</v>
      </c>
      <c r="E80" s="77">
        <v>24</v>
      </c>
      <c r="F80" s="189">
        <v>100</v>
      </c>
      <c r="G80" s="78"/>
      <c r="H80" s="84"/>
      <c r="I80" s="67">
        <f t="shared" si="3"/>
        <v>124</v>
      </c>
      <c r="J80" s="3"/>
    </row>
    <row r="81" spans="1:10" ht="12.75" customHeight="1" x14ac:dyDescent="0.3">
      <c r="A81" s="160" t="str">
        <f t="shared" si="4"/>
        <v>KENAN EREN KAHRAMAN</v>
      </c>
      <c r="B81" s="80" t="s">
        <v>364</v>
      </c>
      <c r="C81" s="4" t="s">
        <v>245</v>
      </c>
      <c r="D81" s="6" t="s">
        <v>24</v>
      </c>
      <c r="E81" s="77">
        <v>32</v>
      </c>
      <c r="F81" s="189">
        <v>400</v>
      </c>
      <c r="G81" s="78"/>
      <c r="H81" s="84"/>
      <c r="I81" s="67">
        <f t="shared" si="3"/>
        <v>432</v>
      </c>
      <c r="J81" s="3"/>
    </row>
    <row r="82" spans="1:10" ht="12.75" customHeight="1" x14ac:dyDescent="0.3">
      <c r="A82" s="160" t="str">
        <f t="shared" si="4"/>
        <v>KENAN EREN KAHRAMAN</v>
      </c>
      <c r="B82" s="177" t="s">
        <v>364</v>
      </c>
      <c r="C82" s="27" t="s">
        <v>245</v>
      </c>
      <c r="D82" s="27" t="s">
        <v>24</v>
      </c>
      <c r="E82" s="171">
        <v>32</v>
      </c>
      <c r="F82" s="190">
        <v>300</v>
      </c>
      <c r="G82" s="78"/>
      <c r="H82" s="84"/>
      <c r="I82" s="67">
        <f t="shared" si="3"/>
        <v>332</v>
      </c>
      <c r="J82" s="3"/>
    </row>
    <row r="83" spans="1:10" ht="12.75" customHeight="1" x14ac:dyDescent="0.3">
      <c r="A83" s="160" t="str">
        <f t="shared" si="4"/>
        <v>KEREM GÜLLER</v>
      </c>
      <c r="B83" s="66" t="s">
        <v>321</v>
      </c>
      <c r="C83" s="6" t="s">
        <v>51</v>
      </c>
      <c r="D83" s="6" t="s">
        <v>12</v>
      </c>
      <c r="E83" s="77">
        <v>8</v>
      </c>
      <c r="F83" s="189">
        <v>200</v>
      </c>
      <c r="G83" s="119"/>
      <c r="H83" s="79"/>
      <c r="I83" s="67">
        <f t="shared" si="3"/>
        <v>208</v>
      </c>
      <c r="J83" s="3"/>
    </row>
    <row r="84" spans="1:10" ht="12.75" customHeight="1" x14ac:dyDescent="0.3">
      <c r="A84" s="160" t="str">
        <f t="shared" si="4"/>
        <v>KERİM ESAT ODACI</v>
      </c>
      <c r="B84" s="66" t="s">
        <v>313</v>
      </c>
      <c r="C84" s="120" t="s">
        <v>196</v>
      </c>
      <c r="D84" s="120" t="s">
        <v>36</v>
      </c>
      <c r="E84" s="77">
        <v>8</v>
      </c>
      <c r="F84" s="189">
        <v>200</v>
      </c>
      <c r="G84" s="119"/>
      <c r="H84" s="79"/>
      <c r="I84" s="67">
        <f t="shared" si="3"/>
        <v>208</v>
      </c>
      <c r="J84" s="3"/>
    </row>
    <row r="85" spans="1:10" ht="12.75" customHeight="1" x14ac:dyDescent="0.3">
      <c r="A85" s="160" t="str">
        <f t="shared" si="4"/>
        <v>KUDRET GÜLMEZLER</v>
      </c>
      <c r="B85" s="168" t="s">
        <v>787</v>
      </c>
      <c r="C85" s="120" t="s">
        <v>788</v>
      </c>
      <c r="D85" s="120" t="s">
        <v>50</v>
      </c>
      <c r="E85" s="77">
        <v>12</v>
      </c>
      <c r="F85" s="189">
        <v>100</v>
      </c>
      <c r="G85" s="119"/>
      <c r="H85" s="79"/>
      <c r="I85" s="67">
        <f t="shared" si="3"/>
        <v>112</v>
      </c>
      <c r="J85" s="3"/>
    </row>
    <row r="86" spans="1:10" ht="12.75" customHeight="1" x14ac:dyDescent="0.3">
      <c r="A86" s="160" t="str">
        <f t="shared" si="4"/>
        <v>KUZEY GÜNDOĞDU</v>
      </c>
      <c r="B86" s="66" t="s">
        <v>766</v>
      </c>
      <c r="C86" s="120" t="s">
        <v>352</v>
      </c>
      <c r="D86" s="120" t="s">
        <v>12</v>
      </c>
      <c r="E86" s="77">
        <v>29</v>
      </c>
      <c r="F86" s="189">
        <v>300</v>
      </c>
      <c r="G86" s="172"/>
      <c r="H86" s="176"/>
      <c r="I86" s="174">
        <f t="shared" si="3"/>
        <v>329</v>
      </c>
      <c r="J86" s="3"/>
    </row>
    <row r="87" spans="1:10" ht="12.75" customHeight="1" x14ac:dyDescent="0.3">
      <c r="A87" s="160" t="str">
        <f t="shared" si="4"/>
        <v>KUZEY ÖZNERGİZ DNZ</v>
      </c>
      <c r="B87" s="72" t="s">
        <v>218</v>
      </c>
      <c r="C87" s="120" t="s">
        <v>186</v>
      </c>
      <c r="D87" s="120" t="s">
        <v>50</v>
      </c>
      <c r="E87" s="77">
        <v>8</v>
      </c>
      <c r="F87" s="189">
        <v>200</v>
      </c>
      <c r="G87" s="78"/>
      <c r="H87" s="86"/>
      <c r="I87" s="67">
        <f t="shared" si="3"/>
        <v>208</v>
      </c>
      <c r="J87" s="3"/>
    </row>
    <row r="88" spans="1:10" ht="12.75" customHeight="1" x14ac:dyDescent="0.3">
      <c r="A88" s="160" t="str">
        <f t="shared" si="4"/>
        <v>MEHMET FATİH GEZER</v>
      </c>
      <c r="B88" s="66" t="s">
        <v>232</v>
      </c>
      <c r="C88" s="169" t="s">
        <v>101</v>
      </c>
      <c r="D88" s="170" t="s">
        <v>12</v>
      </c>
      <c r="E88" s="171">
        <v>32</v>
      </c>
      <c r="F88" s="190">
        <v>100</v>
      </c>
      <c r="G88" s="119"/>
      <c r="H88" s="79"/>
      <c r="I88" s="67">
        <f t="shared" si="3"/>
        <v>132</v>
      </c>
      <c r="J88" s="3"/>
    </row>
    <row r="89" spans="1:10" ht="12.75" customHeight="1" x14ac:dyDescent="0.3">
      <c r="A89" s="160" t="str">
        <f t="shared" si="4"/>
        <v>MEHMET FATİH GEZER</v>
      </c>
      <c r="B89" s="168" t="s">
        <v>232</v>
      </c>
      <c r="C89" s="3" t="s">
        <v>101</v>
      </c>
      <c r="D89" s="3" t="s">
        <v>12</v>
      </c>
      <c r="E89" s="77">
        <v>17</v>
      </c>
      <c r="F89" s="189">
        <v>200</v>
      </c>
      <c r="G89" s="119"/>
      <c r="H89" s="121"/>
      <c r="I89" s="67">
        <f t="shared" si="3"/>
        <v>217</v>
      </c>
      <c r="J89" s="3"/>
    </row>
    <row r="90" spans="1:10" ht="12.75" customHeight="1" x14ac:dyDescent="0.3">
      <c r="A90" s="160" t="str">
        <f t="shared" si="4"/>
        <v>MEHMET SALİH KAYA</v>
      </c>
      <c r="B90" s="72" t="s">
        <v>767</v>
      </c>
      <c r="C90" s="3" t="s">
        <v>768</v>
      </c>
      <c r="D90" s="3" t="s">
        <v>12</v>
      </c>
      <c r="E90" s="77">
        <v>16</v>
      </c>
      <c r="F90" s="189">
        <v>300</v>
      </c>
      <c r="G90" s="119"/>
      <c r="H90" s="79"/>
      <c r="I90" s="67">
        <f t="shared" si="3"/>
        <v>316</v>
      </c>
      <c r="J90" s="3"/>
    </row>
    <row r="91" spans="1:10" ht="12.75" customHeight="1" x14ac:dyDescent="0.3">
      <c r="A91" s="160" t="str">
        <f t="shared" si="4"/>
        <v>MEHMET TALHA KOÇAK</v>
      </c>
      <c r="B91" s="81" t="s">
        <v>583</v>
      </c>
      <c r="C91" s="68" t="s">
        <v>199</v>
      </c>
      <c r="D91" s="30" t="s">
        <v>38</v>
      </c>
      <c r="E91" s="77">
        <v>22</v>
      </c>
      <c r="F91" s="189">
        <v>400</v>
      </c>
      <c r="G91" s="172"/>
      <c r="H91" s="176"/>
      <c r="I91" s="174">
        <f t="shared" si="3"/>
        <v>422</v>
      </c>
      <c r="J91" s="3"/>
    </row>
    <row r="92" spans="1:10" ht="12.75" customHeight="1" x14ac:dyDescent="0.3">
      <c r="A92" s="160" t="str">
        <f t="shared" si="4"/>
        <v>METEHAN ŞAHİN</v>
      </c>
      <c r="B92" s="72" t="s">
        <v>244</v>
      </c>
      <c r="C92" s="169" t="s">
        <v>203</v>
      </c>
      <c r="D92" s="170" t="s">
        <v>35</v>
      </c>
      <c r="E92" s="171">
        <v>11</v>
      </c>
      <c r="F92" s="190">
        <v>100</v>
      </c>
      <c r="G92" s="78"/>
      <c r="H92" s="85"/>
      <c r="I92" s="67">
        <f t="shared" si="3"/>
        <v>111</v>
      </c>
      <c r="J92" s="3"/>
    </row>
    <row r="93" spans="1:10" ht="12.75" customHeight="1" x14ac:dyDescent="0.3">
      <c r="A93" s="160" t="str">
        <f t="shared" si="4"/>
        <v>METEHAN ŞAHİN</v>
      </c>
      <c r="B93" s="83" t="s">
        <v>244</v>
      </c>
      <c r="C93" s="169" t="s">
        <v>203</v>
      </c>
      <c r="D93" s="170" t="s">
        <v>35</v>
      </c>
      <c r="E93" s="171">
        <v>8</v>
      </c>
      <c r="F93" s="190">
        <v>200</v>
      </c>
      <c r="G93" s="172"/>
      <c r="H93" s="176"/>
      <c r="I93" s="174">
        <f t="shared" si="3"/>
        <v>208</v>
      </c>
      <c r="J93" s="3"/>
    </row>
    <row r="94" spans="1:10" ht="12.75" customHeight="1" x14ac:dyDescent="0.3">
      <c r="A94" s="160" t="str">
        <f t="shared" si="4"/>
        <v>MUHAMMED ALİ ATAKUL</v>
      </c>
      <c r="B94" s="175" t="s">
        <v>472</v>
      </c>
      <c r="C94" s="169" t="s">
        <v>352</v>
      </c>
      <c r="D94" s="170" t="s">
        <v>12</v>
      </c>
      <c r="E94" s="171">
        <v>27</v>
      </c>
      <c r="F94" s="190">
        <v>400</v>
      </c>
      <c r="G94" s="119"/>
      <c r="H94" s="79"/>
      <c r="I94" s="67">
        <f t="shared" si="3"/>
        <v>427</v>
      </c>
      <c r="J94" s="3"/>
    </row>
    <row r="95" spans="1:10" ht="12.75" customHeight="1" x14ac:dyDescent="0.3">
      <c r="A95" s="160" t="str">
        <f t="shared" si="4"/>
        <v>MUHAMMED BARIŞ KALKAN</v>
      </c>
      <c r="B95" s="177" t="s">
        <v>317</v>
      </c>
      <c r="C95" s="120" t="s">
        <v>203</v>
      </c>
      <c r="D95" s="120" t="s">
        <v>35</v>
      </c>
      <c r="E95" s="77">
        <v>31</v>
      </c>
      <c r="F95" s="189">
        <v>100</v>
      </c>
      <c r="G95" s="78"/>
      <c r="H95" s="84"/>
      <c r="I95" s="67">
        <f t="shared" si="3"/>
        <v>131</v>
      </c>
      <c r="J95" s="3"/>
    </row>
    <row r="96" spans="1:10" ht="12.75" customHeight="1" x14ac:dyDescent="0.3">
      <c r="A96" s="160" t="str">
        <f t="shared" si="4"/>
        <v>MUHAMMED BARIŞ KALKAN</v>
      </c>
      <c r="B96" s="175" t="s">
        <v>317</v>
      </c>
      <c r="C96" s="6" t="s">
        <v>203</v>
      </c>
      <c r="D96" s="6" t="s">
        <v>35</v>
      </c>
      <c r="E96" s="77">
        <v>16</v>
      </c>
      <c r="F96" s="189">
        <v>200</v>
      </c>
      <c r="G96" s="119"/>
      <c r="H96" s="79"/>
      <c r="I96" s="67">
        <f t="shared" si="3"/>
        <v>216</v>
      </c>
      <c r="J96" s="3"/>
    </row>
    <row r="97" spans="1:10" ht="12.75" customHeight="1" x14ac:dyDescent="0.3">
      <c r="A97" s="160" t="str">
        <f t="shared" si="4"/>
        <v>MUHAMMED CAN BİLGE</v>
      </c>
      <c r="B97" s="81" t="s">
        <v>629</v>
      </c>
      <c r="C97" s="68" t="s">
        <v>199</v>
      </c>
      <c r="D97" s="30" t="s">
        <v>38</v>
      </c>
      <c r="E97" s="77">
        <v>21</v>
      </c>
      <c r="F97" s="189">
        <v>400</v>
      </c>
      <c r="G97" s="119"/>
      <c r="H97" s="79"/>
      <c r="I97" s="67">
        <f t="shared" si="3"/>
        <v>421</v>
      </c>
      <c r="J97" s="3"/>
    </row>
    <row r="98" spans="1:10" ht="12.75" customHeight="1" x14ac:dyDescent="0.3">
      <c r="A98" s="160" t="str">
        <f t="shared" si="4"/>
        <v>MUHAMMED EMİN KABADAYI</v>
      </c>
      <c r="B98" s="72" t="s">
        <v>330</v>
      </c>
      <c r="C98" s="169" t="s">
        <v>214</v>
      </c>
      <c r="D98" s="170" t="s">
        <v>25</v>
      </c>
      <c r="E98" s="171">
        <v>16</v>
      </c>
      <c r="F98" s="190">
        <v>200</v>
      </c>
      <c r="G98" s="172"/>
      <c r="H98" s="173"/>
      <c r="I98" s="174">
        <f t="shared" ref="I98:I129" si="5">E98+F98+G98+H98</f>
        <v>216</v>
      </c>
      <c r="J98" s="3"/>
    </row>
    <row r="99" spans="1:10" ht="12.75" customHeight="1" x14ac:dyDescent="0.3">
      <c r="A99" s="160" t="str">
        <f t="shared" si="4"/>
        <v>MUHAMMED EMRE KANTİK</v>
      </c>
      <c r="B99" s="66" t="s">
        <v>230</v>
      </c>
      <c r="C99" s="120" t="s">
        <v>708</v>
      </c>
      <c r="D99" s="120" t="s">
        <v>26</v>
      </c>
      <c r="E99" s="77">
        <v>8</v>
      </c>
      <c r="F99" s="189">
        <v>300</v>
      </c>
      <c r="G99" s="119"/>
      <c r="H99" s="79"/>
      <c r="I99" s="67">
        <f t="shared" si="5"/>
        <v>308</v>
      </c>
    </row>
    <row r="100" spans="1:10" ht="12.75" customHeight="1" x14ac:dyDescent="0.3">
      <c r="A100" s="160" t="str">
        <f t="shared" si="4"/>
        <v>MUHAMMED FATİH CANDAN</v>
      </c>
      <c r="B100" s="168" t="s">
        <v>368</v>
      </c>
      <c r="C100" s="169" t="s">
        <v>369</v>
      </c>
      <c r="D100" s="170" t="s">
        <v>47</v>
      </c>
      <c r="E100" s="171">
        <v>17</v>
      </c>
      <c r="F100" s="190">
        <v>400</v>
      </c>
      <c r="G100" s="172"/>
      <c r="H100" s="178"/>
      <c r="I100" s="174">
        <f t="shared" si="5"/>
        <v>417</v>
      </c>
    </row>
    <row r="101" spans="1:10" ht="12.75" customHeight="1" x14ac:dyDescent="0.3">
      <c r="A101" s="160" t="str">
        <f t="shared" si="4"/>
        <v>MUSTAFA GEZER</v>
      </c>
      <c r="B101" s="81" t="s">
        <v>518</v>
      </c>
      <c r="C101" s="68" t="s">
        <v>371</v>
      </c>
      <c r="D101" s="30" t="s">
        <v>12</v>
      </c>
      <c r="E101" s="77">
        <v>8</v>
      </c>
      <c r="F101" s="189">
        <v>400</v>
      </c>
      <c r="G101" s="78"/>
      <c r="H101" s="84"/>
      <c r="I101" s="67">
        <f t="shared" si="5"/>
        <v>408</v>
      </c>
    </row>
    <row r="102" spans="1:10" ht="12.75" customHeight="1" x14ac:dyDescent="0.3">
      <c r="A102" s="160" t="str">
        <f t="shared" si="4"/>
        <v>MUSTAFA KAYRA TURAN</v>
      </c>
      <c r="B102" s="66" t="s">
        <v>795</v>
      </c>
      <c r="C102" s="3" t="s">
        <v>192</v>
      </c>
      <c r="D102" s="3" t="s">
        <v>36</v>
      </c>
      <c r="E102" s="77">
        <v>8</v>
      </c>
      <c r="F102" s="189">
        <v>200</v>
      </c>
      <c r="G102" s="119"/>
      <c r="H102" s="79"/>
      <c r="I102" s="67">
        <f t="shared" si="5"/>
        <v>208</v>
      </c>
    </row>
    <row r="103" spans="1:10" ht="12.75" customHeight="1" x14ac:dyDescent="0.3">
      <c r="A103" s="160" t="str">
        <f t="shared" si="4"/>
        <v>MUSTAFA NEBHAN</v>
      </c>
      <c r="B103" s="66" t="s">
        <v>510</v>
      </c>
      <c r="C103" s="120" t="s">
        <v>352</v>
      </c>
      <c r="D103" s="120" t="s">
        <v>12</v>
      </c>
      <c r="E103" s="77">
        <v>25</v>
      </c>
      <c r="F103" s="189">
        <v>400</v>
      </c>
      <c r="G103" s="172"/>
      <c r="H103" s="176"/>
      <c r="I103" s="174">
        <f t="shared" si="5"/>
        <v>425</v>
      </c>
    </row>
    <row r="104" spans="1:10" ht="12.75" customHeight="1" x14ac:dyDescent="0.3">
      <c r="A104" s="160" t="str">
        <f t="shared" si="4"/>
        <v>MUSTAFA YILDIRIM</v>
      </c>
      <c r="B104" s="72" t="s">
        <v>769</v>
      </c>
      <c r="C104" s="3" t="s">
        <v>352</v>
      </c>
      <c r="D104" s="3" t="s">
        <v>12</v>
      </c>
      <c r="E104" s="77">
        <v>19</v>
      </c>
      <c r="F104" s="189">
        <v>300</v>
      </c>
      <c r="G104" s="78"/>
      <c r="H104" s="79"/>
      <c r="I104" s="67">
        <f t="shared" si="5"/>
        <v>319</v>
      </c>
    </row>
    <row r="105" spans="1:10" ht="12.75" customHeight="1" x14ac:dyDescent="0.3">
      <c r="A105" s="160" t="str">
        <f t="shared" si="4"/>
        <v>MUSTAFA YILDIRIM</v>
      </c>
      <c r="B105" s="66" t="s">
        <v>769</v>
      </c>
      <c r="C105" s="68" t="s">
        <v>197</v>
      </c>
      <c r="D105" s="30" t="s">
        <v>12</v>
      </c>
      <c r="E105" s="77">
        <v>24</v>
      </c>
      <c r="F105" s="189">
        <v>200</v>
      </c>
      <c r="G105" s="119"/>
      <c r="H105" s="122"/>
      <c r="I105" s="67">
        <f t="shared" si="5"/>
        <v>224</v>
      </c>
    </row>
    <row r="106" spans="1:10" ht="12.75" customHeight="1" x14ac:dyDescent="0.3">
      <c r="A106" s="160" t="str">
        <f t="shared" si="4"/>
        <v>MUSTAFA YİĞİT GÜRBÜZ</v>
      </c>
      <c r="B106" s="81" t="s">
        <v>780</v>
      </c>
      <c r="C106" s="6" t="s">
        <v>196</v>
      </c>
      <c r="D106" s="6" t="s">
        <v>36</v>
      </c>
      <c r="E106" s="77">
        <v>19</v>
      </c>
      <c r="F106" s="189">
        <v>100</v>
      </c>
      <c r="G106" s="119"/>
      <c r="H106" s="79"/>
      <c r="I106" s="67">
        <f t="shared" si="5"/>
        <v>119</v>
      </c>
    </row>
    <row r="107" spans="1:10" ht="12.75" customHeight="1" x14ac:dyDescent="0.3">
      <c r="A107" s="160" t="str">
        <f t="shared" si="4"/>
        <v>ONUR DURAN</v>
      </c>
      <c r="B107" s="81" t="s">
        <v>754</v>
      </c>
      <c r="C107" s="68" t="s">
        <v>101</v>
      </c>
      <c r="D107" s="30" t="s">
        <v>12</v>
      </c>
      <c r="E107" s="77">
        <v>24</v>
      </c>
      <c r="F107" s="189">
        <v>400</v>
      </c>
      <c r="G107" s="172"/>
      <c r="H107" s="176"/>
      <c r="I107" s="174">
        <f t="shared" si="5"/>
        <v>424</v>
      </c>
    </row>
    <row r="108" spans="1:10" ht="12.75" customHeight="1" x14ac:dyDescent="0.3">
      <c r="A108" s="160" t="str">
        <f t="shared" si="4"/>
        <v>ÖMER MUSAB TOY</v>
      </c>
      <c r="B108" s="72" t="s">
        <v>789</v>
      </c>
      <c r="C108" s="3" t="s">
        <v>56</v>
      </c>
      <c r="D108" s="3" t="s">
        <v>32</v>
      </c>
      <c r="E108" s="77">
        <v>10</v>
      </c>
      <c r="F108" s="189">
        <v>100</v>
      </c>
      <c r="G108" s="119"/>
      <c r="H108" s="121"/>
      <c r="I108" s="67">
        <f t="shared" si="5"/>
        <v>110</v>
      </c>
    </row>
    <row r="109" spans="1:10" ht="12.75" customHeight="1" x14ac:dyDescent="0.3">
      <c r="A109" s="160" t="str">
        <f t="shared" si="4"/>
        <v>ÖMER TALHA ASLAN</v>
      </c>
      <c r="B109" s="82" t="s">
        <v>770</v>
      </c>
      <c r="C109" s="3" t="s">
        <v>757</v>
      </c>
      <c r="D109" s="3" t="s">
        <v>30</v>
      </c>
      <c r="E109" s="77">
        <v>21</v>
      </c>
      <c r="F109" s="189">
        <v>300</v>
      </c>
      <c r="G109" s="119"/>
      <c r="H109" s="79"/>
      <c r="I109" s="67">
        <f t="shared" si="5"/>
        <v>321</v>
      </c>
    </row>
    <row r="110" spans="1:10" ht="12.75" customHeight="1" x14ac:dyDescent="0.3">
      <c r="A110" s="160" t="str">
        <f t="shared" si="4"/>
        <v>SALİH EREN YILDIRIM</v>
      </c>
      <c r="B110" s="175" t="s">
        <v>771</v>
      </c>
      <c r="C110" s="68" t="s">
        <v>757</v>
      </c>
      <c r="D110" s="30" t="s">
        <v>30</v>
      </c>
      <c r="E110" s="77">
        <v>26</v>
      </c>
      <c r="F110" s="189">
        <v>300</v>
      </c>
      <c r="G110" s="119"/>
      <c r="H110" s="121"/>
      <c r="I110" s="67">
        <f t="shared" si="5"/>
        <v>326</v>
      </c>
    </row>
    <row r="111" spans="1:10" ht="12.75" customHeight="1" x14ac:dyDescent="0.3">
      <c r="A111" s="160" t="str">
        <f t="shared" si="4"/>
        <v>SAMİ DURAK</v>
      </c>
      <c r="B111" s="175" t="s">
        <v>792</v>
      </c>
      <c r="C111" s="169" t="s">
        <v>216</v>
      </c>
      <c r="D111" s="27" t="s">
        <v>12</v>
      </c>
      <c r="E111" s="171">
        <v>8</v>
      </c>
      <c r="F111" s="190">
        <v>100</v>
      </c>
      <c r="G111" s="78"/>
      <c r="H111" s="79"/>
      <c r="I111" s="67">
        <f t="shared" si="5"/>
        <v>108</v>
      </c>
    </row>
    <row r="112" spans="1:10" ht="12.75" customHeight="1" x14ac:dyDescent="0.3">
      <c r="A112" s="160" t="str">
        <f t="shared" si="4"/>
        <v>SELİM AZAZİ</v>
      </c>
      <c r="B112" s="72" t="s">
        <v>796</v>
      </c>
      <c r="C112" s="120" t="s">
        <v>213</v>
      </c>
      <c r="D112" s="120" t="s">
        <v>9</v>
      </c>
      <c r="E112" s="77">
        <v>16</v>
      </c>
      <c r="F112" s="189">
        <v>200</v>
      </c>
      <c r="G112" s="119"/>
      <c r="H112" s="123"/>
      <c r="I112" s="67">
        <f t="shared" si="5"/>
        <v>216</v>
      </c>
    </row>
    <row r="113" spans="1:9" ht="12.75" customHeight="1" x14ac:dyDescent="0.3">
      <c r="A113" s="160" t="str">
        <f t="shared" si="4"/>
        <v>SELİM ÖZYUVA</v>
      </c>
      <c r="B113" s="66" t="s">
        <v>777</v>
      </c>
      <c r="C113" s="120" t="s">
        <v>282</v>
      </c>
      <c r="D113" s="120" t="s">
        <v>12</v>
      </c>
      <c r="E113" s="77">
        <v>22</v>
      </c>
      <c r="F113" s="189">
        <v>100</v>
      </c>
      <c r="G113" s="119"/>
      <c r="H113" s="79"/>
      <c r="I113" s="67">
        <f t="shared" si="5"/>
        <v>122</v>
      </c>
    </row>
    <row r="114" spans="1:9" ht="12.75" customHeight="1" x14ac:dyDescent="0.3">
      <c r="A114" s="160" t="str">
        <f t="shared" si="4"/>
        <v>SELMAN ARSLAN</v>
      </c>
      <c r="B114" s="175" t="s">
        <v>773</v>
      </c>
      <c r="C114" s="169" t="s">
        <v>772</v>
      </c>
      <c r="D114" s="170" t="s">
        <v>161</v>
      </c>
      <c r="E114" s="171">
        <v>16</v>
      </c>
      <c r="F114" s="190">
        <v>300</v>
      </c>
      <c r="G114" s="119"/>
      <c r="H114" s="121"/>
      <c r="I114" s="67">
        <f t="shared" si="5"/>
        <v>316</v>
      </c>
    </row>
    <row r="115" spans="1:9" ht="12.75" customHeight="1" x14ac:dyDescent="0.3">
      <c r="A115" s="160" t="str">
        <f t="shared" si="4"/>
        <v>SEMİH KAHRAMAN</v>
      </c>
      <c r="B115" s="66" t="s">
        <v>778</v>
      </c>
      <c r="C115" s="120" t="s">
        <v>776</v>
      </c>
      <c r="D115" s="120" t="s">
        <v>24</v>
      </c>
      <c r="E115" s="77">
        <v>21</v>
      </c>
      <c r="F115" s="189">
        <v>100</v>
      </c>
      <c r="G115" s="172"/>
      <c r="H115" s="173"/>
      <c r="I115" s="174">
        <f t="shared" si="5"/>
        <v>121</v>
      </c>
    </row>
    <row r="116" spans="1:9" ht="12.75" customHeight="1" x14ac:dyDescent="0.3">
      <c r="A116" s="160" t="str">
        <f t="shared" si="4"/>
        <v>SERKAN AVŞAR</v>
      </c>
      <c r="B116" s="175" t="s">
        <v>374</v>
      </c>
      <c r="C116" s="169" t="s">
        <v>118</v>
      </c>
      <c r="D116" s="170" t="s">
        <v>49</v>
      </c>
      <c r="E116" s="171">
        <v>8</v>
      </c>
      <c r="F116" s="190">
        <v>400</v>
      </c>
      <c r="G116" s="119"/>
      <c r="H116" s="123"/>
      <c r="I116" s="67">
        <f t="shared" si="5"/>
        <v>408</v>
      </c>
    </row>
    <row r="117" spans="1:9" ht="12.75" customHeight="1" x14ac:dyDescent="0.3">
      <c r="A117" s="160" t="str">
        <f t="shared" si="4"/>
        <v>ŞEYHMUS KAPLAN</v>
      </c>
      <c r="B117" s="82" t="s">
        <v>247</v>
      </c>
      <c r="C117" s="68" t="s">
        <v>189</v>
      </c>
      <c r="D117" s="30" t="s">
        <v>26</v>
      </c>
      <c r="E117" s="77">
        <v>26</v>
      </c>
      <c r="F117" s="189">
        <v>100</v>
      </c>
      <c r="G117" s="119"/>
      <c r="H117" s="79"/>
      <c r="I117" s="67">
        <f t="shared" si="5"/>
        <v>126</v>
      </c>
    </row>
    <row r="118" spans="1:9" ht="12.75" customHeight="1" x14ac:dyDescent="0.3">
      <c r="A118" s="160" t="str">
        <f t="shared" si="4"/>
        <v>UMUT AYHAN</v>
      </c>
      <c r="B118" s="168" t="s">
        <v>375</v>
      </c>
      <c r="C118" s="169" t="s">
        <v>90</v>
      </c>
      <c r="D118" s="170" t="s">
        <v>15</v>
      </c>
      <c r="E118" s="171">
        <v>8</v>
      </c>
      <c r="F118" s="190">
        <v>400</v>
      </c>
      <c r="G118" s="119"/>
      <c r="H118" s="121"/>
      <c r="I118" s="67">
        <f t="shared" si="5"/>
        <v>408</v>
      </c>
    </row>
    <row r="119" spans="1:9" ht="12.75" customHeight="1" x14ac:dyDescent="0.3">
      <c r="A119" s="160" t="str">
        <f t="shared" si="4"/>
        <v>UMUT ŞAN</v>
      </c>
      <c r="B119" s="72" t="s">
        <v>774</v>
      </c>
      <c r="C119" s="169" t="s">
        <v>202</v>
      </c>
      <c r="D119" s="170" t="s">
        <v>35</v>
      </c>
      <c r="E119" s="171">
        <v>17</v>
      </c>
      <c r="F119" s="190">
        <v>300</v>
      </c>
      <c r="G119" s="172"/>
      <c r="H119" s="173"/>
      <c r="I119" s="174">
        <f t="shared" si="5"/>
        <v>317</v>
      </c>
    </row>
    <row r="120" spans="1:9" ht="12.75" customHeight="1" x14ac:dyDescent="0.3">
      <c r="A120" s="160" t="str">
        <f t="shared" si="4"/>
        <v>YİĞİT BOLAT</v>
      </c>
      <c r="B120" s="72" t="s">
        <v>794</v>
      </c>
      <c r="C120" s="3" t="s">
        <v>199</v>
      </c>
      <c r="D120" s="3" t="s">
        <v>38</v>
      </c>
      <c r="E120" s="77">
        <v>8</v>
      </c>
      <c r="F120" s="189">
        <v>100</v>
      </c>
      <c r="G120" s="119"/>
      <c r="H120" s="79"/>
      <c r="I120" s="67">
        <f t="shared" si="5"/>
        <v>108</v>
      </c>
    </row>
    <row r="121" spans="1:9" ht="12.75" customHeight="1" x14ac:dyDescent="0.3">
      <c r="A121" s="160" t="str">
        <f t="shared" si="4"/>
        <v>YİĞİT CAN KAYA</v>
      </c>
      <c r="B121" s="175" t="s">
        <v>755</v>
      </c>
      <c r="C121" s="169" t="s">
        <v>101</v>
      </c>
      <c r="D121" s="170" t="s">
        <v>12</v>
      </c>
      <c r="E121" s="171">
        <v>8</v>
      </c>
      <c r="F121" s="190">
        <v>400</v>
      </c>
      <c r="G121" s="119"/>
      <c r="H121" s="79"/>
      <c r="I121" s="67">
        <f t="shared" si="5"/>
        <v>408</v>
      </c>
    </row>
    <row r="122" spans="1:9" ht="12.75" customHeight="1" x14ac:dyDescent="0.3">
      <c r="A122" s="160" t="str">
        <f t="shared" si="4"/>
        <v>YİĞİT CAN KAYA</v>
      </c>
      <c r="B122" s="66" t="s">
        <v>755</v>
      </c>
      <c r="C122" s="3" t="s">
        <v>101</v>
      </c>
      <c r="D122" s="3" t="s">
        <v>12</v>
      </c>
      <c r="E122" s="77">
        <v>24</v>
      </c>
      <c r="F122" s="189">
        <v>300</v>
      </c>
      <c r="G122" s="119"/>
      <c r="H122" s="121"/>
      <c r="I122" s="67">
        <f t="shared" si="5"/>
        <v>324</v>
      </c>
    </row>
    <row r="123" spans="1:9" ht="12.75" customHeight="1" x14ac:dyDescent="0.3">
      <c r="A123" s="160" t="str">
        <f t="shared" si="4"/>
        <v>YİĞİT FURKAN ŞİMŞEK</v>
      </c>
      <c r="B123" s="72" t="s">
        <v>377</v>
      </c>
      <c r="C123" s="3" t="s">
        <v>378</v>
      </c>
      <c r="D123" s="3" t="s">
        <v>47</v>
      </c>
      <c r="E123" s="77">
        <v>30</v>
      </c>
      <c r="F123" s="189">
        <v>400</v>
      </c>
      <c r="G123" s="172"/>
      <c r="H123" s="173"/>
      <c r="I123" s="174">
        <f t="shared" si="5"/>
        <v>430</v>
      </c>
    </row>
    <row r="124" spans="1:9" ht="12.75" customHeight="1" x14ac:dyDescent="0.3">
      <c r="A124" s="160" t="str">
        <f t="shared" si="4"/>
        <v>YİĞİT HÜSEYİN SUBAŞI</v>
      </c>
      <c r="B124" s="72" t="s">
        <v>775</v>
      </c>
      <c r="C124" s="120" t="s">
        <v>708</v>
      </c>
      <c r="D124" s="120" t="s">
        <v>26</v>
      </c>
      <c r="E124" s="77">
        <v>16</v>
      </c>
      <c r="F124" s="189">
        <v>300</v>
      </c>
      <c r="G124" s="172"/>
      <c r="H124" s="176"/>
      <c r="I124" s="174">
        <f t="shared" si="5"/>
        <v>316</v>
      </c>
    </row>
    <row r="125" spans="1:9" ht="12.75" customHeight="1" x14ac:dyDescent="0.3">
      <c r="A125" s="160" t="str">
        <f t="shared" si="4"/>
        <v>YİĞİT HÜSEYİN SUBAŞI</v>
      </c>
      <c r="B125" s="175" t="s">
        <v>775</v>
      </c>
      <c r="C125" s="3" t="s">
        <v>212</v>
      </c>
      <c r="D125" s="3" t="s">
        <v>26</v>
      </c>
      <c r="E125" s="77">
        <v>30</v>
      </c>
      <c r="F125" s="189">
        <v>200</v>
      </c>
      <c r="G125" s="78"/>
      <c r="H125" s="79"/>
      <c r="I125" s="67">
        <f t="shared" si="5"/>
        <v>230</v>
      </c>
    </row>
    <row r="126" spans="1:9" ht="12.75" customHeight="1" x14ac:dyDescent="0.3">
      <c r="A126" s="160" t="str">
        <f t="shared" si="4"/>
        <v>YUNUS BURAK SULAK</v>
      </c>
      <c r="B126" s="72" t="s">
        <v>785</v>
      </c>
      <c r="C126" s="68" t="s">
        <v>95</v>
      </c>
      <c r="D126" s="30" t="s">
        <v>36</v>
      </c>
      <c r="E126" s="77">
        <v>14</v>
      </c>
      <c r="F126" s="189">
        <v>100</v>
      </c>
      <c r="G126" s="172"/>
      <c r="H126" s="173"/>
      <c r="I126" s="174">
        <f t="shared" si="5"/>
        <v>114</v>
      </c>
    </row>
    <row r="127" spans="1:9" ht="12.75" customHeight="1" x14ac:dyDescent="0.3">
      <c r="A127" s="160" t="str">
        <f t="shared" si="4"/>
        <v>YUNUS GAYGISIZ</v>
      </c>
      <c r="B127" s="83" t="s">
        <v>379</v>
      </c>
      <c r="C127" s="6" t="s">
        <v>245</v>
      </c>
      <c r="D127" s="6" t="s">
        <v>24</v>
      </c>
      <c r="E127" s="77">
        <v>8</v>
      </c>
      <c r="F127" s="189">
        <v>400</v>
      </c>
      <c r="G127" s="119"/>
      <c r="H127" s="79"/>
      <c r="I127" s="67">
        <f t="shared" si="5"/>
        <v>408</v>
      </c>
    </row>
    <row r="128" spans="1:9" ht="12.75" customHeight="1" x14ac:dyDescent="0.3">
      <c r="A128" s="160" t="str">
        <f t="shared" si="4"/>
        <v>YUSUF EFE GÜL</v>
      </c>
      <c r="B128" s="81" t="s">
        <v>784</v>
      </c>
      <c r="C128" s="169" t="s">
        <v>282</v>
      </c>
      <c r="D128" s="170" t="s">
        <v>12</v>
      </c>
      <c r="E128" s="171">
        <v>15</v>
      </c>
      <c r="F128" s="190">
        <v>100</v>
      </c>
      <c r="G128" s="172"/>
      <c r="H128" s="176"/>
      <c r="I128" s="174">
        <f t="shared" si="5"/>
        <v>115</v>
      </c>
    </row>
    <row r="129" spans="1:9" ht="12.75" customHeight="1" x14ac:dyDescent="0.3">
      <c r="A129" s="160" t="str">
        <f t="shared" si="4"/>
        <v>YUSUF GAYGISIZ</v>
      </c>
      <c r="B129" s="80" t="s">
        <v>380</v>
      </c>
      <c r="C129" s="6" t="s">
        <v>245</v>
      </c>
      <c r="D129" s="6" t="s">
        <v>24</v>
      </c>
      <c r="E129" s="77">
        <v>20</v>
      </c>
      <c r="F129" s="189">
        <v>400</v>
      </c>
      <c r="G129" s="119"/>
      <c r="H129" s="79"/>
      <c r="I129" s="67">
        <f t="shared" si="5"/>
        <v>420</v>
      </c>
    </row>
    <row r="130" spans="1:9" ht="12.75" customHeight="1" x14ac:dyDescent="0.3">
      <c r="A130" s="160" t="str">
        <f t="shared" si="4"/>
        <v/>
      </c>
      <c r="B130" s="72" t="s">
        <v>102</v>
      </c>
    </row>
    <row r="131" spans="1:9" ht="12.75" customHeight="1" x14ac:dyDescent="0.3">
      <c r="A131" s="160" t="str">
        <f t="shared" ref="A131:A132" si="6">UPPER(TRIM(B131))</f>
        <v/>
      </c>
      <c r="B131" s="72" t="s">
        <v>102</v>
      </c>
    </row>
    <row r="132" spans="1:9" ht="12.75" customHeight="1" x14ac:dyDescent="0.3">
      <c r="A132" s="160" t="str">
        <f t="shared" si="6"/>
        <v/>
      </c>
      <c r="B132" s="72" t="s">
        <v>102</v>
      </c>
    </row>
  </sheetData>
  <sortState xmlns:xlrd2="http://schemas.microsoft.com/office/spreadsheetml/2017/richdata2" ref="B2:F129">
    <sortCondition ref="B2:B129"/>
    <sortCondition descending="1" ref="F2:F129"/>
  </sortState>
  <mergeCells count="2">
    <mergeCell ref="W1:Y1"/>
    <mergeCell ref="K1:M1"/>
  </mergeCells>
  <conditionalFormatting sqref="B2">
    <cfRule type="duplicateValues" dxfId="76" priority="35"/>
    <cfRule type="duplicateValues" dxfId="75" priority="36"/>
    <cfRule type="duplicateValues" dxfId="74" priority="39"/>
    <cfRule type="duplicateValues" dxfId="73" priority="40"/>
    <cfRule type="duplicateValues" dxfId="72" priority="42"/>
    <cfRule type="duplicateValues" dxfId="71" priority="43"/>
  </conditionalFormatting>
  <conditionalFormatting sqref="B34:B64">
    <cfRule type="duplicateValues" dxfId="70" priority="6932"/>
    <cfRule type="duplicateValues" dxfId="69" priority="6933"/>
    <cfRule type="duplicateValues" dxfId="68" priority="6934"/>
    <cfRule type="duplicateValues" dxfId="67" priority="6935"/>
  </conditionalFormatting>
  <conditionalFormatting sqref="B65:B96 B3:B32 B129:B1048576 A1:B1">
    <cfRule type="duplicateValues" dxfId="66" priority="54"/>
    <cfRule type="duplicateValues" dxfId="65" priority="55"/>
  </conditionalFormatting>
  <conditionalFormatting sqref="B65:B96 B3:B33 B129:B1048576 A1:B1">
    <cfRule type="duplicateValues" dxfId="64" priority="50"/>
    <cfRule type="duplicateValues" dxfId="63" priority="51"/>
    <cfRule type="duplicateValues" dxfId="62" priority="52"/>
    <cfRule type="duplicateValues" dxfId="61" priority="53"/>
  </conditionalFormatting>
  <conditionalFormatting sqref="B65:B96 B129:B1048576 A1:B1">
    <cfRule type="duplicateValues" dxfId="60" priority="46"/>
    <cfRule type="duplicateValues" dxfId="59" priority="47"/>
    <cfRule type="duplicateValues" dxfId="58" priority="48"/>
    <cfRule type="duplicateValues" dxfId="57" priority="49"/>
  </conditionalFormatting>
  <conditionalFormatting sqref="B97:B128">
    <cfRule type="duplicateValues" dxfId="56" priority="9"/>
    <cfRule type="duplicateValues" dxfId="55" priority="10"/>
  </conditionalFormatting>
  <conditionalFormatting sqref="B100:B128">
    <cfRule type="duplicateValues" dxfId="54" priority="12"/>
    <cfRule type="duplicateValues" dxfId="53" priority="13"/>
    <cfRule type="duplicateValues" dxfId="52" priority="14"/>
    <cfRule type="duplicateValues" dxfId="51" priority="15"/>
  </conditionalFormatting>
  <conditionalFormatting sqref="C2:D32">
    <cfRule type="containsErrors" dxfId="50" priority="41">
      <formula>ISERROR(C2)</formula>
    </cfRule>
  </conditionalFormatting>
  <conditionalFormatting sqref="C34:D65">
    <cfRule type="containsErrors" dxfId="49" priority="34">
      <formula>ISERROR(C34)</formula>
    </cfRule>
  </conditionalFormatting>
  <conditionalFormatting sqref="C98:D100">
    <cfRule type="containsErrors" dxfId="48" priority="11">
      <formula>ISERROR(C98)</formula>
    </cfRule>
  </conditionalFormatting>
  <conditionalFormatting sqref="H1">
    <cfRule type="duplicateValues" dxfId="47" priority="26"/>
  </conditionalFormatting>
  <conditionalFormatting sqref="H2">
    <cfRule type="duplicateValues" dxfId="46" priority="37"/>
    <cfRule type="duplicateValues" dxfId="45" priority="38"/>
  </conditionalFormatting>
  <conditionalFormatting sqref="H3:H15">
    <cfRule type="duplicateValues" dxfId="44" priority="45"/>
  </conditionalFormatting>
  <conditionalFormatting sqref="H3:H33 H130:H1048576">
    <cfRule type="duplicateValues" dxfId="43" priority="56"/>
  </conditionalFormatting>
  <conditionalFormatting sqref="H34:H47">
    <cfRule type="duplicateValues" dxfId="42" priority="29"/>
  </conditionalFormatting>
  <conditionalFormatting sqref="H34:H97">
    <cfRule type="duplicateValues" dxfId="41" priority="28"/>
  </conditionalFormatting>
  <conditionalFormatting sqref="H49">
    <cfRule type="duplicateValues" dxfId="40" priority="27"/>
  </conditionalFormatting>
  <conditionalFormatting sqref="H98:H111">
    <cfRule type="duplicateValues" dxfId="39" priority="8"/>
  </conditionalFormatting>
  <conditionalFormatting sqref="H98:H129">
    <cfRule type="duplicateValues" dxfId="38" priority="7"/>
  </conditionalFormatting>
  <conditionalFormatting sqref="M2:N41">
    <cfRule type="containsErrors" dxfId="37" priority="1">
      <formula>ISERROR(M2)</formula>
    </cfRule>
  </conditionalFormatting>
  <conditionalFormatting sqref="Y2:Z41">
    <cfRule type="containsErrors" dxfId="36" priority="2">
      <formula>ISERROR(Y2)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6"/>
  <sheetViews>
    <sheetView workbookViewId="0">
      <selection activeCell="B2" sqref="B2:B136"/>
    </sheetView>
  </sheetViews>
  <sheetFormatPr defaultColWidth="9.1796875" defaultRowHeight="12" x14ac:dyDescent="0.3"/>
  <cols>
    <col min="1" max="1" width="2.54296875" style="3" customWidth="1"/>
    <col min="2" max="2" width="27.81640625" style="108" bestFit="1" customWidth="1"/>
    <col min="3" max="3" width="24" style="8" customWidth="1"/>
    <col min="4" max="4" width="15.453125" style="109" customWidth="1"/>
    <col min="5" max="5" width="4.54296875" style="104" customWidth="1"/>
    <col min="6" max="6" width="4.1796875" style="19" customWidth="1"/>
    <col min="7" max="7" width="5.7265625" style="19" customWidth="1"/>
    <col min="8" max="8" width="4.453125" style="87" customWidth="1"/>
    <col min="9" max="9" width="7.453125" style="111" customWidth="1"/>
    <col min="10" max="10" width="2.453125" style="110" customWidth="1"/>
    <col min="11" max="11" width="3.54296875" style="107" bestFit="1" customWidth="1"/>
    <col min="12" max="12" width="20.453125" style="9" bestFit="1" customWidth="1"/>
    <col min="13" max="13" width="26.453125" style="8" bestFit="1" customWidth="1"/>
    <col min="14" max="14" width="9.1796875" style="8"/>
    <col min="15" max="15" width="3.453125" style="8" bestFit="1" customWidth="1"/>
    <col min="16" max="16" width="5" style="8" customWidth="1"/>
    <col min="17" max="17" width="3.54296875" style="8" customWidth="1"/>
    <col min="18" max="18" width="21.1796875" style="8" bestFit="1" customWidth="1"/>
    <col min="19" max="19" width="22.54296875" style="8" customWidth="1"/>
    <col min="20" max="20" width="14.453125" style="8" customWidth="1"/>
    <col min="21" max="21" width="5.81640625" style="106" customWidth="1"/>
    <col min="22" max="22" width="3.453125" style="8" customWidth="1"/>
    <col min="23" max="23" width="3.54296875" style="107" bestFit="1" customWidth="1"/>
    <col min="24" max="24" width="26.453125" style="8" bestFit="1" customWidth="1"/>
    <col min="25" max="25" width="25.453125" style="8" bestFit="1" customWidth="1"/>
    <col min="26" max="26" width="10.81640625" style="8" bestFit="1" customWidth="1"/>
    <col min="27" max="27" width="3.453125" style="8" bestFit="1" customWidth="1"/>
    <col min="28" max="28" width="3.1796875" style="8" customWidth="1"/>
    <col min="29" max="16384" width="9.1796875" style="8"/>
  </cols>
  <sheetData>
    <row r="1" spans="1:28" s="88" customFormat="1" ht="24.75" customHeight="1" x14ac:dyDescent="0.3">
      <c r="A1" s="74" t="s">
        <v>208</v>
      </c>
      <c r="B1" s="74" t="s">
        <v>208</v>
      </c>
      <c r="C1" s="74" t="s">
        <v>2</v>
      </c>
      <c r="D1" s="89" t="s">
        <v>91</v>
      </c>
      <c r="E1" s="90" t="s">
        <v>209</v>
      </c>
      <c r="F1" s="90" t="s">
        <v>210</v>
      </c>
      <c r="G1" s="90" t="s">
        <v>292</v>
      </c>
      <c r="H1" s="75" t="s">
        <v>88</v>
      </c>
      <c r="I1" s="134" t="s">
        <v>211</v>
      </c>
      <c r="J1" s="91"/>
      <c r="K1" s="283" t="s">
        <v>381</v>
      </c>
      <c r="L1" s="283"/>
      <c r="M1" s="283"/>
      <c r="N1" s="283"/>
      <c r="O1" s="283"/>
      <c r="P1" s="92"/>
      <c r="Q1" s="281"/>
      <c r="R1" s="281"/>
      <c r="S1" s="281"/>
      <c r="T1" s="281"/>
      <c r="U1" s="281"/>
      <c r="V1" s="92"/>
      <c r="W1" s="282"/>
      <c r="X1" s="282"/>
      <c r="Y1" s="282"/>
      <c r="Z1" s="282"/>
      <c r="AA1" s="92"/>
      <c r="AB1" s="92"/>
    </row>
    <row r="2" spans="1:28" ht="12.75" customHeight="1" x14ac:dyDescent="0.3">
      <c r="A2" s="160" t="str">
        <f t="shared" ref="A2:A66" si="0">UPPER(TRIM(B2))</f>
        <v>ARMİN AYDIN</v>
      </c>
      <c r="B2" s="93" t="s">
        <v>311</v>
      </c>
      <c r="C2" s="94" t="s">
        <v>101</v>
      </c>
      <c r="D2" s="95" t="s">
        <v>12</v>
      </c>
      <c r="E2" s="96">
        <v>8</v>
      </c>
      <c r="F2" s="97">
        <v>400</v>
      </c>
      <c r="G2" s="98"/>
      <c r="H2" s="79"/>
      <c r="I2" s="67">
        <f t="shared" ref="I2:I33" si="1">E2+F2+G2+H2</f>
        <v>408</v>
      </c>
      <c r="J2" s="99"/>
      <c r="K2" s="107" t="s">
        <v>3</v>
      </c>
      <c r="L2" s="9" t="s">
        <v>382</v>
      </c>
      <c r="M2" s="8" t="s">
        <v>352</v>
      </c>
      <c r="N2" s="8" t="s">
        <v>12</v>
      </c>
      <c r="O2" s="9">
        <v>32</v>
      </c>
      <c r="Q2" s="101" t="s">
        <v>3</v>
      </c>
      <c r="R2" s="102"/>
      <c r="S2" s="102"/>
      <c r="T2" s="103"/>
      <c r="U2" s="16"/>
      <c r="V2" s="21">
        <v>32</v>
      </c>
      <c r="W2" s="104">
        <v>1</v>
      </c>
      <c r="X2" s="105"/>
      <c r="Y2" s="7"/>
      <c r="Z2" s="7"/>
      <c r="AA2" s="9">
        <v>32</v>
      </c>
    </row>
    <row r="3" spans="1:28" ht="12.75" customHeight="1" x14ac:dyDescent="0.3">
      <c r="A3" s="160" t="str">
        <f t="shared" si="0"/>
        <v>ARMİN AYDIN</v>
      </c>
      <c r="B3" s="93" t="s">
        <v>311</v>
      </c>
      <c r="C3" s="94" t="s">
        <v>101</v>
      </c>
      <c r="D3" s="95" t="s">
        <v>12</v>
      </c>
      <c r="E3" s="96">
        <v>16</v>
      </c>
      <c r="F3" s="97">
        <v>300</v>
      </c>
      <c r="G3" s="98"/>
      <c r="H3" s="79"/>
      <c r="I3" s="67">
        <f t="shared" si="1"/>
        <v>316</v>
      </c>
      <c r="J3" s="99"/>
      <c r="K3" s="107" t="s">
        <v>5</v>
      </c>
      <c r="L3" s="9" t="s">
        <v>391</v>
      </c>
      <c r="M3" s="8" t="s">
        <v>214</v>
      </c>
      <c r="N3" s="8" t="s">
        <v>25</v>
      </c>
      <c r="O3" s="9">
        <v>31</v>
      </c>
      <c r="Q3" s="101" t="s">
        <v>5</v>
      </c>
      <c r="R3" s="102"/>
      <c r="S3" s="102"/>
      <c r="T3" s="103"/>
      <c r="U3" s="16"/>
      <c r="V3" s="21">
        <v>31</v>
      </c>
      <c r="W3" s="104">
        <v>2</v>
      </c>
      <c r="X3" s="105"/>
      <c r="Y3" s="7"/>
      <c r="Z3" s="7"/>
      <c r="AA3" s="9">
        <v>31</v>
      </c>
    </row>
    <row r="4" spans="1:28" ht="12.75" customHeight="1" x14ac:dyDescent="0.3">
      <c r="A4" s="160" t="str">
        <f t="shared" si="0"/>
        <v>ARMİN AYDIN</v>
      </c>
      <c r="B4" s="93" t="s">
        <v>311</v>
      </c>
      <c r="C4" s="94" t="s">
        <v>60</v>
      </c>
      <c r="D4" s="95" t="s">
        <v>12</v>
      </c>
      <c r="E4" s="96">
        <v>26</v>
      </c>
      <c r="F4" s="97">
        <v>200</v>
      </c>
      <c r="G4" s="98"/>
      <c r="H4" s="79"/>
      <c r="I4" s="67">
        <f t="shared" si="1"/>
        <v>226</v>
      </c>
      <c r="J4" s="99"/>
      <c r="K4" s="107" t="s">
        <v>6</v>
      </c>
      <c r="L4" s="9" t="s">
        <v>383</v>
      </c>
      <c r="M4" s="8" t="s">
        <v>352</v>
      </c>
      <c r="N4" s="8" t="s">
        <v>12</v>
      </c>
      <c r="O4" s="9">
        <v>30</v>
      </c>
      <c r="Q4" s="101" t="s">
        <v>6</v>
      </c>
      <c r="R4" s="102"/>
      <c r="S4" s="102"/>
      <c r="T4" s="103"/>
      <c r="U4" s="16"/>
      <c r="V4" s="21">
        <v>30</v>
      </c>
      <c r="W4" s="104">
        <v>3</v>
      </c>
      <c r="X4" s="105"/>
      <c r="Y4" s="7"/>
      <c r="Z4" s="7"/>
      <c r="AA4" s="9">
        <v>30</v>
      </c>
    </row>
    <row r="5" spans="1:28" ht="12.75" customHeight="1" x14ac:dyDescent="0.3">
      <c r="A5" s="160" t="str">
        <f t="shared" si="0"/>
        <v>ARNİSA ŞEKER</v>
      </c>
      <c r="B5" s="108" t="s">
        <v>742</v>
      </c>
      <c r="C5" s="8" t="s">
        <v>212</v>
      </c>
      <c r="D5" s="109" t="s">
        <v>26</v>
      </c>
      <c r="E5" s="104">
        <v>9</v>
      </c>
      <c r="F5" s="97">
        <v>100</v>
      </c>
      <c r="G5" s="98"/>
      <c r="H5" s="79"/>
      <c r="I5" s="67">
        <f t="shared" si="1"/>
        <v>109</v>
      </c>
      <c r="J5" s="99"/>
      <c r="K5" s="107" t="s">
        <v>7</v>
      </c>
      <c r="L5" s="9" t="s">
        <v>412</v>
      </c>
      <c r="M5" s="8" t="s">
        <v>214</v>
      </c>
      <c r="N5" s="8" t="s">
        <v>25</v>
      </c>
      <c r="O5" s="9">
        <v>29</v>
      </c>
      <c r="Q5" s="101" t="s">
        <v>7</v>
      </c>
      <c r="R5" s="102"/>
      <c r="S5" s="102"/>
      <c r="T5" s="103"/>
      <c r="U5" s="16"/>
      <c r="V5" s="21">
        <v>29</v>
      </c>
      <c r="W5" s="104">
        <v>4</v>
      </c>
      <c r="X5" s="105"/>
      <c r="Y5" s="7"/>
      <c r="Z5" s="7"/>
      <c r="AA5" s="9">
        <v>29</v>
      </c>
    </row>
    <row r="6" spans="1:28" ht="12.75" customHeight="1" x14ac:dyDescent="0.3">
      <c r="A6" s="160" t="str">
        <f t="shared" si="0"/>
        <v>ASİYE TUĞÇE KENAR</v>
      </c>
      <c r="B6" s="93" t="s">
        <v>255</v>
      </c>
      <c r="C6" s="94" t="s">
        <v>95</v>
      </c>
      <c r="D6" s="95" t="s">
        <v>36</v>
      </c>
      <c r="E6" s="96">
        <v>16</v>
      </c>
      <c r="F6" s="97">
        <v>200</v>
      </c>
      <c r="G6" s="98"/>
      <c r="H6" s="79"/>
      <c r="I6" s="67">
        <f t="shared" si="1"/>
        <v>216</v>
      </c>
      <c r="J6" s="99"/>
      <c r="K6" s="107" t="s">
        <v>8</v>
      </c>
      <c r="L6" s="9" t="s">
        <v>394</v>
      </c>
      <c r="M6" s="8" t="s">
        <v>101</v>
      </c>
      <c r="N6" s="8" t="s">
        <v>12</v>
      </c>
      <c r="O6" s="9">
        <v>28</v>
      </c>
      <c r="Q6" s="101" t="s">
        <v>8</v>
      </c>
      <c r="R6" s="102"/>
      <c r="S6" s="102"/>
      <c r="T6" s="103"/>
      <c r="U6" s="16"/>
      <c r="V6" s="21">
        <v>28</v>
      </c>
      <c r="W6" s="104">
        <v>5</v>
      </c>
      <c r="X6" s="105"/>
      <c r="Y6" s="7"/>
      <c r="Z6" s="7"/>
      <c r="AA6" s="9">
        <v>28</v>
      </c>
    </row>
    <row r="7" spans="1:28" ht="12.75" customHeight="1" x14ac:dyDescent="0.3">
      <c r="A7" s="160" t="str">
        <f t="shared" si="0"/>
        <v>ASİYE TUĞÇE KENAR</v>
      </c>
      <c r="B7" s="93" t="s">
        <v>255</v>
      </c>
      <c r="C7" s="94" t="s">
        <v>95</v>
      </c>
      <c r="D7" s="95" t="s">
        <v>725</v>
      </c>
      <c r="E7" s="96">
        <v>30</v>
      </c>
      <c r="F7" s="97">
        <v>100</v>
      </c>
      <c r="G7" s="98"/>
      <c r="H7" s="79"/>
      <c r="I7" s="67">
        <f t="shared" si="1"/>
        <v>130</v>
      </c>
      <c r="J7" s="99"/>
      <c r="K7" s="107" t="s">
        <v>10</v>
      </c>
      <c r="L7" s="9" t="s">
        <v>406</v>
      </c>
      <c r="M7" s="8" t="s">
        <v>189</v>
      </c>
      <c r="N7" s="8" t="s">
        <v>26</v>
      </c>
      <c r="O7" s="9">
        <v>27</v>
      </c>
      <c r="Q7" s="101" t="s">
        <v>10</v>
      </c>
      <c r="R7" s="102"/>
      <c r="S7" s="102"/>
      <c r="T7" s="103"/>
      <c r="U7" s="16"/>
      <c r="V7" s="21">
        <v>27</v>
      </c>
      <c r="W7" s="104">
        <v>6</v>
      </c>
      <c r="X7" s="105"/>
      <c r="Y7" s="7"/>
      <c r="Z7" s="7"/>
      <c r="AA7" s="9">
        <v>27</v>
      </c>
    </row>
    <row r="8" spans="1:28" ht="12.75" customHeight="1" x14ac:dyDescent="0.3">
      <c r="A8" s="160" t="str">
        <f t="shared" si="0"/>
        <v>ASUDE TUBA ŞİMŞEK</v>
      </c>
      <c r="B8" s="93" t="s">
        <v>382</v>
      </c>
      <c r="C8" s="94" t="s">
        <v>352</v>
      </c>
      <c r="D8" s="95" t="s">
        <v>12</v>
      </c>
      <c r="E8" s="96">
        <v>32</v>
      </c>
      <c r="F8" s="97">
        <v>400</v>
      </c>
      <c r="G8" s="98"/>
      <c r="H8" s="79"/>
      <c r="I8" s="67">
        <f t="shared" si="1"/>
        <v>432</v>
      </c>
      <c r="J8" s="99"/>
      <c r="K8" s="107" t="s">
        <v>11</v>
      </c>
      <c r="L8" s="9" t="s">
        <v>219</v>
      </c>
      <c r="M8" s="8" t="s">
        <v>390</v>
      </c>
      <c r="N8" s="8" t="s">
        <v>9</v>
      </c>
      <c r="O8" s="9">
        <v>26</v>
      </c>
      <c r="Q8" s="101" t="s">
        <v>11</v>
      </c>
      <c r="R8" s="102"/>
      <c r="S8" s="102"/>
      <c r="T8" s="103"/>
      <c r="U8" s="16"/>
      <c r="V8" s="21">
        <v>26</v>
      </c>
      <c r="W8" s="104">
        <v>7</v>
      </c>
      <c r="X8" s="105"/>
      <c r="Y8" s="7"/>
      <c r="Z8" s="7"/>
      <c r="AA8" s="9">
        <v>26</v>
      </c>
    </row>
    <row r="9" spans="1:28" ht="12.75" customHeight="1" x14ac:dyDescent="0.3">
      <c r="A9" s="160" t="str">
        <f t="shared" si="0"/>
        <v>ASYA ECE ÇALIŞKAN</v>
      </c>
      <c r="B9" s="108" t="s">
        <v>267</v>
      </c>
      <c r="C9" s="8" t="s">
        <v>34</v>
      </c>
      <c r="D9" s="109" t="s">
        <v>33</v>
      </c>
      <c r="E9" s="104">
        <v>12</v>
      </c>
      <c r="F9" s="97">
        <v>100</v>
      </c>
      <c r="G9" s="98"/>
      <c r="H9" s="79"/>
      <c r="I9" s="67">
        <f t="shared" si="1"/>
        <v>112</v>
      </c>
      <c r="J9" s="99"/>
      <c r="K9" s="107" t="s">
        <v>13</v>
      </c>
      <c r="L9" s="9" t="s">
        <v>400</v>
      </c>
      <c r="M9" s="8" t="s">
        <v>245</v>
      </c>
      <c r="N9" s="8" t="s">
        <v>24</v>
      </c>
      <c r="O9" s="9">
        <v>25</v>
      </c>
      <c r="Q9" s="101" t="s">
        <v>13</v>
      </c>
      <c r="R9" s="102"/>
      <c r="S9" s="102"/>
      <c r="T9" s="103"/>
      <c r="U9" s="16"/>
      <c r="V9" s="21">
        <v>25</v>
      </c>
      <c r="W9" s="104">
        <v>8</v>
      </c>
      <c r="X9" s="105"/>
      <c r="Y9" s="7"/>
      <c r="Z9" s="7"/>
      <c r="AA9" s="9">
        <v>25</v>
      </c>
    </row>
    <row r="10" spans="1:28" ht="12.75" customHeight="1" x14ac:dyDescent="0.3">
      <c r="A10" s="160" t="str">
        <f t="shared" si="0"/>
        <v>ASYA ERVA KARAHANLI</v>
      </c>
      <c r="B10" s="93" t="s">
        <v>266</v>
      </c>
      <c r="C10" s="94" t="s">
        <v>199</v>
      </c>
      <c r="D10" s="95" t="s">
        <v>38</v>
      </c>
      <c r="E10" s="96">
        <v>21</v>
      </c>
      <c r="F10" s="97">
        <v>100</v>
      </c>
      <c r="G10" s="98"/>
      <c r="H10" s="79"/>
      <c r="I10" s="67">
        <f t="shared" si="1"/>
        <v>121</v>
      </c>
      <c r="J10" s="99"/>
      <c r="K10" s="107" t="s">
        <v>14</v>
      </c>
      <c r="L10" s="9" t="s">
        <v>411</v>
      </c>
      <c r="M10" s="8" t="s">
        <v>101</v>
      </c>
      <c r="N10" s="8" t="s">
        <v>12</v>
      </c>
      <c r="O10" s="9">
        <v>24</v>
      </c>
      <c r="Q10" s="101" t="s">
        <v>14</v>
      </c>
      <c r="R10" s="102"/>
      <c r="S10" s="102"/>
      <c r="T10" s="103"/>
      <c r="U10" s="16"/>
      <c r="V10" s="21">
        <v>24</v>
      </c>
      <c r="W10" s="104">
        <v>9</v>
      </c>
      <c r="X10" s="105"/>
      <c r="Y10" s="7"/>
      <c r="Z10" s="7"/>
      <c r="AA10" s="9">
        <v>24</v>
      </c>
    </row>
    <row r="11" spans="1:28" ht="12.75" customHeight="1" x14ac:dyDescent="0.3">
      <c r="A11" s="160" t="str">
        <f t="shared" si="0"/>
        <v>ASYA NAZ EROL</v>
      </c>
      <c r="B11" s="93" t="s">
        <v>280</v>
      </c>
      <c r="C11" s="94" t="s">
        <v>265</v>
      </c>
      <c r="D11" s="95" t="s">
        <v>96</v>
      </c>
      <c r="E11" s="96">
        <v>23</v>
      </c>
      <c r="F11" s="97">
        <v>100</v>
      </c>
      <c r="G11" s="98"/>
      <c r="H11" s="79"/>
      <c r="I11" s="67">
        <f t="shared" si="1"/>
        <v>123</v>
      </c>
      <c r="J11" s="99"/>
      <c r="K11" s="107" t="s">
        <v>16</v>
      </c>
      <c r="L11" s="9" t="s">
        <v>389</v>
      </c>
      <c r="M11" s="8" t="s">
        <v>390</v>
      </c>
      <c r="N11" s="8" t="s">
        <v>9</v>
      </c>
      <c r="O11" s="9">
        <v>23</v>
      </c>
      <c r="Q11" s="101" t="s">
        <v>16</v>
      </c>
      <c r="R11" s="102"/>
      <c r="S11" s="102"/>
      <c r="T11" s="103"/>
      <c r="U11" s="16"/>
      <c r="V11" s="21">
        <v>23</v>
      </c>
      <c r="W11" s="104">
        <v>10</v>
      </c>
      <c r="X11" s="105"/>
      <c r="Y11" s="7"/>
      <c r="Z11" s="7"/>
      <c r="AA11" s="9">
        <v>23</v>
      </c>
    </row>
    <row r="12" spans="1:28" ht="12.75" customHeight="1" x14ac:dyDescent="0.3">
      <c r="A12" s="160" t="str">
        <f t="shared" si="0"/>
        <v>ATİYE ÖZER</v>
      </c>
      <c r="B12" s="93" t="s">
        <v>253</v>
      </c>
      <c r="C12" s="94" t="s">
        <v>199</v>
      </c>
      <c r="D12" s="95" t="s">
        <v>38</v>
      </c>
      <c r="E12" s="96">
        <v>8</v>
      </c>
      <c r="F12" s="97">
        <v>200</v>
      </c>
      <c r="G12" s="98"/>
      <c r="H12" s="79"/>
      <c r="I12" s="67">
        <f t="shared" si="1"/>
        <v>208</v>
      </c>
      <c r="J12" s="99"/>
      <c r="K12" s="107" t="s">
        <v>17</v>
      </c>
      <c r="L12" s="9" t="s">
        <v>401</v>
      </c>
      <c r="M12" s="8" t="s">
        <v>402</v>
      </c>
      <c r="N12" s="8" t="s">
        <v>38</v>
      </c>
      <c r="O12" s="9">
        <v>22</v>
      </c>
      <c r="Q12" s="101" t="s">
        <v>17</v>
      </c>
      <c r="R12" s="102"/>
      <c r="S12" s="102"/>
      <c r="T12" s="103"/>
      <c r="U12" s="16"/>
      <c r="V12" s="21">
        <v>22</v>
      </c>
      <c r="W12" s="104">
        <v>11</v>
      </c>
      <c r="X12" s="105"/>
      <c r="Y12" s="7"/>
      <c r="Z12" s="7"/>
      <c r="AA12" s="9">
        <v>22</v>
      </c>
    </row>
    <row r="13" spans="1:28" ht="12.75" customHeight="1" x14ac:dyDescent="0.3">
      <c r="A13" s="160" t="str">
        <f t="shared" si="0"/>
        <v>ATİYE ÖZER</v>
      </c>
      <c r="B13" s="93" t="s">
        <v>253</v>
      </c>
      <c r="C13" s="94" t="s">
        <v>199</v>
      </c>
      <c r="D13" s="95" t="s">
        <v>38</v>
      </c>
      <c r="E13" s="96">
        <v>29</v>
      </c>
      <c r="F13" s="97">
        <v>100</v>
      </c>
      <c r="G13" s="98"/>
      <c r="H13" s="79"/>
      <c r="I13" s="67">
        <f t="shared" si="1"/>
        <v>129</v>
      </c>
      <c r="J13" s="99"/>
      <c r="K13" s="107" t="s">
        <v>18</v>
      </c>
      <c r="L13" s="9" t="s">
        <v>409</v>
      </c>
      <c r="M13" s="8" t="s">
        <v>101</v>
      </c>
      <c r="N13" s="8" t="s">
        <v>12</v>
      </c>
      <c r="O13" s="9">
        <v>21</v>
      </c>
      <c r="Q13" s="101" t="s">
        <v>18</v>
      </c>
      <c r="R13" s="102"/>
      <c r="S13" s="102"/>
      <c r="T13" s="103"/>
      <c r="U13" s="16"/>
      <c r="V13" s="21">
        <v>21</v>
      </c>
      <c r="W13" s="104">
        <v>12</v>
      </c>
      <c r="X13" s="105"/>
      <c r="Y13" s="7"/>
      <c r="Z13" s="7"/>
      <c r="AA13" s="9">
        <v>21</v>
      </c>
    </row>
    <row r="14" spans="1:28" ht="12.75" customHeight="1" x14ac:dyDescent="0.3">
      <c r="A14" s="160" t="str">
        <f t="shared" si="0"/>
        <v>AYBİGE FERİDE ÜSTÜNDAĞ</v>
      </c>
      <c r="B14" s="93" t="s">
        <v>251</v>
      </c>
      <c r="C14" s="94" t="s">
        <v>222</v>
      </c>
      <c r="D14" s="95" t="s">
        <v>37</v>
      </c>
      <c r="E14" s="96">
        <v>25</v>
      </c>
      <c r="F14" s="97">
        <v>200</v>
      </c>
      <c r="G14" s="98"/>
      <c r="H14" s="79"/>
      <c r="I14" s="67">
        <f t="shared" si="1"/>
        <v>225</v>
      </c>
      <c r="J14" s="99"/>
      <c r="K14" s="107" t="s">
        <v>19</v>
      </c>
      <c r="L14" s="9" t="s">
        <v>408</v>
      </c>
      <c r="M14" s="8" t="s">
        <v>259</v>
      </c>
      <c r="N14" s="8" t="s">
        <v>31</v>
      </c>
      <c r="O14" s="9">
        <v>20</v>
      </c>
      <c r="Q14" s="101" t="s">
        <v>19</v>
      </c>
      <c r="R14" s="102"/>
      <c r="S14" s="102"/>
      <c r="T14" s="103"/>
      <c r="U14" s="16"/>
      <c r="V14" s="21">
        <v>20</v>
      </c>
      <c r="W14" s="104">
        <v>13</v>
      </c>
      <c r="X14" s="105"/>
      <c r="Y14" s="7"/>
      <c r="Z14" s="7"/>
      <c r="AA14" s="9">
        <v>20</v>
      </c>
    </row>
    <row r="15" spans="1:28" ht="12.75" customHeight="1" x14ac:dyDescent="0.3">
      <c r="A15" s="160" t="str">
        <f t="shared" si="0"/>
        <v>AYBÜKE BANU ŞİMŞEK</v>
      </c>
      <c r="B15" s="93" t="s">
        <v>569</v>
      </c>
      <c r="C15" s="94" t="s">
        <v>352</v>
      </c>
      <c r="D15" s="95" t="s">
        <v>12</v>
      </c>
      <c r="E15" s="96">
        <v>30</v>
      </c>
      <c r="F15" s="97">
        <v>400</v>
      </c>
      <c r="G15" s="98"/>
      <c r="H15" s="79"/>
      <c r="I15" s="67">
        <f t="shared" si="1"/>
        <v>430</v>
      </c>
      <c r="J15" s="99"/>
      <c r="K15" s="107" t="s">
        <v>20</v>
      </c>
      <c r="L15" s="9" t="s">
        <v>396</v>
      </c>
      <c r="M15" s="8" t="s">
        <v>352</v>
      </c>
      <c r="N15" s="8" t="s">
        <v>12</v>
      </c>
      <c r="O15" s="9">
        <v>19</v>
      </c>
      <c r="Q15" s="101" t="s">
        <v>20</v>
      </c>
      <c r="R15" s="102"/>
      <c r="S15" s="102"/>
      <c r="T15" s="103"/>
      <c r="U15" s="16"/>
      <c r="V15" s="21">
        <v>19</v>
      </c>
      <c r="W15" s="104">
        <v>14</v>
      </c>
      <c r="X15" s="105"/>
      <c r="Y15" s="7"/>
      <c r="Z15" s="7"/>
      <c r="AA15" s="9">
        <v>19</v>
      </c>
    </row>
    <row r="16" spans="1:28" ht="12.75" customHeight="1" x14ac:dyDescent="0.3">
      <c r="A16" s="160" t="str">
        <f t="shared" si="0"/>
        <v>AYSİMA GÜN</v>
      </c>
      <c r="B16" s="93" t="s">
        <v>615</v>
      </c>
      <c r="C16" s="94" t="s">
        <v>320</v>
      </c>
      <c r="D16" s="95" t="s">
        <v>26</v>
      </c>
      <c r="E16" s="96">
        <v>16</v>
      </c>
      <c r="F16" s="97">
        <v>400</v>
      </c>
      <c r="G16" s="98"/>
      <c r="H16" s="79"/>
      <c r="I16" s="67">
        <f t="shared" si="1"/>
        <v>416</v>
      </c>
      <c r="J16" s="99"/>
      <c r="K16" s="107" t="s">
        <v>21</v>
      </c>
      <c r="L16" s="9" t="s">
        <v>407</v>
      </c>
      <c r="M16" s="8" t="s">
        <v>390</v>
      </c>
      <c r="N16" s="8" t="s">
        <v>9</v>
      </c>
      <c r="O16" s="9">
        <v>18</v>
      </c>
      <c r="Q16" s="101" t="s">
        <v>21</v>
      </c>
      <c r="R16" s="102"/>
      <c r="S16" s="102"/>
      <c r="T16" s="103"/>
      <c r="U16" s="16"/>
      <c r="V16" s="21">
        <v>18</v>
      </c>
      <c r="W16" s="104">
        <v>15</v>
      </c>
      <c r="X16" s="105"/>
      <c r="Y16" s="7"/>
      <c r="Z16" s="7"/>
      <c r="AA16" s="9">
        <v>18</v>
      </c>
    </row>
    <row r="17" spans="1:27" ht="12.75" customHeight="1" x14ac:dyDescent="0.3">
      <c r="A17" s="160" t="str">
        <f t="shared" si="0"/>
        <v>AYŞE İZEL BİLGİÇ</v>
      </c>
      <c r="B17" s="93" t="s">
        <v>616</v>
      </c>
      <c r="C17" s="94" t="s">
        <v>189</v>
      </c>
      <c r="D17" s="95" t="s">
        <v>26</v>
      </c>
      <c r="E17" s="96">
        <v>16</v>
      </c>
      <c r="F17" s="97">
        <v>400</v>
      </c>
      <c r="G17" s="98"/>
      <c r="H17" s="79"/>
      <c r="I17" s="67">
        <f t="shared" si="1"/>
        <v>416</v>
      </c>
      <c r="J17" s="99"/>
      <c r="K17" s="107" t="s">
        <v>22</v>
      </c>
      <c r="L17" s="9" t="s">
        <v>308</v>
      </c>
      <c r="M17" s="8" t="s">
        <v>214</v>
      </c>
      <c r="N17" s="8" t="s">
        <v>25</v>
      </c>
      <c r="O17" s="9">
        <v>17</v>
      </c>
      <c r="Q17" s="101" t="s">
        <v>22</v>
      </c>
      <c r="R17" s="102"/>
      <c r="S17" s="102"/>
      <c r="T17" s="103"/>
      <c r="U17" s="16"/>
      <c r="V17" s="21">
        <v>17</v>
      </c>
      <c r="W17" s="104">
        <v>16</v>
      </c>
      <c r="X17" s="105"/>
      <c r="Y17" s="7"/>
      <c r="Z17" s="7"/>
      <c r="AA17" s="9">
        <v>17</v>
      </c>
    </row>
    <row r="18" spans="1:27" ht="12.75" customHeight="1" x14ac:dyDescent="0.3">
      <c r="A18" s="160" t="str">
        <f t="shared" si="0"/>
        <v>AYŞE NAR ALPTEKİN</v>
      </c>
      <c r="B18" s="108" t="s">
        <v>252</v>
      </c>
      <c r="C18" s="8" t="s">
        <v>193</v>
      </c>
      <c r="D18" s="109" t="s">
        <v>12</v>
      </c>
      <c r="E18" s="104">
        <v>16</v>
      </c>
      <c r="F18" s="97">
        <v>200</v>
      </c>
      <c r="G18" s="98"/>
      <c r="H18" s="79"/>
      <c r="I18" s="67">
        <f t="shared" si="1"/>
        <v>216</v>
      </c>
      <c r="J18" s="99"/>
      <c r="K18" s="107" t="s">
        <v>23</v>
      </c>
      <c r="L18" s="9" t="s">
        <v>384</v>
      </c>
      <c r="M18" s="8" t="s">
        <v>320</v>
      </c>
      <c r="N18" s="8" t="s">
        <v>26</v>
      </c>
      <c r="O18" s="9">
        <v>16</v>
      </c>
      <c r="Q18" s="101"/>
      <c r="R18" s="102"/>
      <c r="S18" s="102"/>
      <c r="T18" s="103"/>
      <c r="U18" s="16"/>
      <c r="V18" s="21"/>
      <c r="W18" s="104">
        <v>17</v>
      </c>
      <c r="X18" s="105"/>
      <c r="Y18" s="7"/>
      <c r="Z18" s="7"/>
      <c r="AA18" s="9">
        <v>16</v>
      </c>
    </row>
    <row r="19" spans="1:27" ht="12.75" customHeight="1" x14ac:dyDescent="0.3">
      <c r="A19" s="160" t="str">
        <f t="shared" si="0"/>
        <v>AYŞE NİSA SEREN</v>
      </c>
      <c r="B19" s="108" t="s">
        <v>386</v>
      </c>
      <c r="C19" s="8" t="s">
        <v>95</v>
      </c>
      <c r="D19" s="109" t="s">
        <v>36</v>
      </c>
      <c r="E19" s="104">
        <v>16</v>
      </c>
      <c r="F19" s="97">
        <v>400</v>
      </c>
      <c r="G19" s="98"/>
      <c r="H19" s="79"/>
      <c r="I19" s="67">
        <f t="shared" si="1"/>
        <v>416</v>
      </c>
      <c r="J19" s="99"/>
      <c r="K19" s="107" t="s">
        <v>23</v>
      </c>
      <c r="L19" s="9" t="s">
        <v>385</v>
      </c>
      <c r="M19" s="8" t="s">
        <v>189</v>
      </c>
      <c r="N19" s="8" t="s">
        <v>26</v>
      </c>
      <c r="O19" s="9">
        <v>16</v>
      </c>
      <c r="Q19" s="101"/>
      <c r="R19" s="102"/>
      <c r="S19" s="102"/>
      <c r="T19" s="103"/>
      <c r="U19" s="16"/>
      <c r="V19" s="21"/>
      <c r="W19" s="104">
        <v>17</v>
      </c>
      <c r="X19" s="105"/>
      <c r="Y19" s="7"/>
      <c r="Z19" s="7"/>
      <c r="AA19" s="9">
        <v>16</v>
      </c>
    </row>
    <row r="20" spans="1:27" ht="12.75" customHeight="1" x14ac:dyDescent="0.3">
      <c r="A20" s="160" t="str">
        <f t="shared" si="0"/>
        <v>AYTEN CEREN KAHRAMAN</v>
      </c>
      <c r="B20" s="93" t="s">
        <v>617</v>
      </c>
      <c r="C20" s="94" t="s">
        <v>245</v>
      </c>
      <c r="D20" s="95" t="s">
        <v>24</v>
      </c>
      <c r="E20" s="96">
        <v>8</v>
      </c>
      <c r="F20" s="97">
        <v>400</v>
      </c>
      <c r="G20" s="98"/>
      <c r="H20" s="79"/>
      <c r="I20" s="67">
        <f t="shared" si="1"/>
        <v>408</v>
      </c>
      <c r="J20" s="99"/>
      <c r="K20" s="107" t="s">
        <v>23</v>
      </c>
      <c r="L20" s="9" t="s">
        <v>386</v>
      </c>
      <c r="M20" s="8" t="s">
        <v>95</v>
      </c>
      <c r="N20" s="8" t="s">
        <v>36</v>
      </c>
      <c r="O20" s="9">
        <v>16</v>
      </c>
      <c r="Q20" s="101"/>
      <c r="R20" s="102"/>
      <c r="S20" s="102"/>
      <c r="T20" s="103"/>
      <c r="U20" s="16"/>
      <c r="V20" s="21"/>
      <c r="W20" s="104">
        <v>17</v>
      </c>
      <c r="X20" s="105"/>
      <c r="Y20" s="7"/>
      <c r="Z20" s="7"/>
      <c r="AA20" s="9">
        <v>16</v>
      </c>
    </row>
    <row r="21" spans="1:27" ht="12.75" customHeight="1" x14ac:dyDescent="0.3">
      <c r="A21" s="160" t="str">
        <f t="shared" si="0"/>
        <v>AYTEN CEREN KAHRAMAN</v>
      </c>
      <c r="B21" s="93" t="s">
        <v>617</v>
      </c>
      <c r="C21" s="94" t="s">
        <v>245</v>
      </c>
      <c r="D21" s="95" t="s">
        <v>24</v>
      </c>
      <c r="E21" s="96">
        <v>30</v>
      </c>
      <c r="F21" s="97">
        <v>300</v>
      </c>
      <c r="G21" s="98"/>
      <c r="H21" s="79"/>
      <c r="I21" s="67">
        <f t="shared" si="1"/>
        <v>330</v>
      </c>
      <c r="J21" s="99"/>
      <c r="K21" s="107" t="s">
        <v>23</v>
      </c>
      <c r="L21" s="9" t="s">
        <v>395</v>
      </c>
      <c r="M21" s="8" t="s">
        <v>352</v>
      </c>
      <c r="N21" s="8" t="s">
        <v>12</v>
      </c>
      <c r="O21" s="9">
        <v>16</v>
      </c>
      <c r="Q21" s="101"/>
      <c r="R21" s="102"/>
      <c r="S21" s="102"/>
      <c r="T21" s="103"/>
      <c r="U21" s="16"/>
      <c r="V21" s="21"/>
      <c r="W21" s="104">
        <v>17</v>
      </c>
      <c r="X21" s="105"/>
      <c r="Y21" s="7"/>
      <c r="Z21" s="7"/>
      <c r="AA21" s="9">
        <v>16</v>
      </c>
    </row>
    <row r="22" spans="1:27" ht="12.75" customHeight="1" x14ac:dyDescent="0.3">
      <c r="A22" s="160" t="str">
        <f t="shared" si="0"/>
        <v>AZRA BABAOĞLU</v>
      </c>
      <c r="B22" s="108" t="s">
        <v>741</v>
      </c>
      <c r="C22" s="8" t="s">
        <v>265</v>
      </c>
      <c r="D22" s="109" t="s">
        <v>96</v>
      </c>
      <c r="E22" s="104">
        <v>10</v>
      </c>
      <c r="F22" s="97">
        <v>100</v>
      </c>
      <c r="G22" s="98"/>
      <c r="H22" s="79"/>
      <c r="I22" s="67">
        <f t="shared" si="1"/>
        <v>110</v>
      </c>
      <c r="J22" s="99"/>
      <c r="K22" s="107" t="s">
        <v>23</v>
      </c>
      <c r="L22" s="9" t="s">
        <v>397</v>
      </c>
      <c r="M22" s="8" t="s">
        <v>245</v>
      </c>
      <c r="N22" s="8" t="s">
        <v>24</v>
      </c>
      <c r="O22" s="9">
        <v>16</v>
      </c>
      <c r="Q22" s="101"/>
      <c r="R22" s="102"/>
      <c r="S22" s="102"/>
      <c r="T22" s="103"/>
      <c r="U22" s="16"/>
      <c r="V22" s="21"/>
      <c r="W22" s="104">
        <v>17</v>
      </c>
      <c r="X22" s="105"/>
      <c r="Y22" s="7"/>
      <c r="Z22" s="7"/>
      <c r="AA22" s="9">
        <v>16</v>
      </c>
    </row>
    <row r="23" spans="1:27" ht="12.75" customHeight="1" x14ac:dyDescent="0.3">
      <c r="A23" s="160" t="str">
        <f t="shared" si="0"/>
        <v>BELİNAY DAVUŞ</v>
      </c>
      <c r="B23" s="108" t="s">
        <v>307</v>
      </c>
      <c r="C23" s="8" t="s">
        <v>198</v>
      </c>
      <c r="D23" s="109" t="s">
        <v>40</v>
      </c>
      <c r="E23" s="104">
        <v>18</v>
      </c>
      <c r="F23" s="97">
        <v>300</v>
      </c>
      <c r="G23" s="98"/>
      <c r="H23" s="79"/>
      <c r="I23" s="67">
        <f t="shared" si="1"/>
        <v>318</v>
      </c>
      <c r="J23" s="99"/>
      <c r="K23" s="107" t="s">
        <v>23</v>
      </c>
      <c r="L23" s="9" t="s">
        <v>404</v>
      </c>
      <c r="M23" s="8" t="s">
        <v>189</v>
      </c>
      <c r="N23" s="8" t="s">
        <v>26</v>
      </c>
      <c r="O23" s="9">
        <v>16</v>
      </c>
      <c r="Q23" s="101"/>
      <c r="R23" s="102"/>
      <c r="S23" s="102"/>
      <c r="T23" s="103"/>
      <c r="U23" s="16"/>
      <c r="V23" s="21"/>
      <c r="W23" s="104">
        <v>17</v>
      </c>
      <c r="X23" s="105"/>
      <c r="Y23" s="7"/>
      <c r="Z23" s="7"/>
      <c r="AA23" s="9">
        <v>16</v>
      </c>
    </row>
    <row r="24" spans="1:27" ht="12.75" customHeight="1" x14ac:dyDescent="0.3">
      <c r="A24" s="160" t="str">
        <f t="shared" si="0"/>
        <v>BELİNAY DAVUŞ</v>
      </c>
      <c r="B24" s="93" t="s">
        <v>307</v>
      </c>
      <c r="C24" s="94" t="s">
        <v>198</v>
      </c>
      <c r="D24" s="95" t="s">
        <v>40</v>
      </c>
      <c r="E24" s="96">
        <v>30</v>
      </c>
      <c r="F24" s="97">
        <v>200</v>
      </c>
      <c r="G24" s="98"/>
      <c r="H24" s="79"/>
      <c r="I24" s="67">
        <f t="shared" si="1"/>
        <v>230</v>
      </c>
      <c r="J24" s="99"/>
      <c r="K24" s="107" t="s">
        <v>23</v>
      </c>
      <c r="L24" s="9" t="s">
        <v>405</v>
      </c>
      <c r="M24" s="8" t="s">
        <v>297</v>
      </c>
      <c r="N24" s="8" t="s">
        <v>42</v>
      </c>
      <c r="O24" s="9">
        <v>16</v>
      </c>
      <c r="Q24" s="101"/>
      <c r="R24" s="102"/>
      <c r="S24" s="102"/>
      <c r="T24" s="103"/>
      <c r="U24" s="16"/>
      <c r="V24" s="21"/>
      <c r="W24" s="104">
        <v>17</v>
      </c>
      <c r="X24" s="105"/>
      <c r="Y24" s="7"/>
      <c r="Z24" s="7"/>
      <c r="AA24" s="9">
        <v>16</v>
      </c>
    </row>
    <row r="25" spans="1:27" ht="12.75" customHeight="1" x14ac:dyDescent="0.3">
      <c r="A25" s="160" t="str">
        <f t="shared" si="0"/>
        <v>BELİNAY KÖSEOĞLU</v>
      </c>
      <c r="B25" s="93" t="s">
        <v>261</v>
      </c>
      <c r="C25" s="94" t="s">
        <v>745</v>
      </c>
      <c r="D25" s="95" t="s">
        <v>29</v>
      </c>
      <c r="E25" s="96">
        <v>8</v>
      </c>
      <c r="F25" s="97">
        <v>100</v>
      </c>
      <c r="G25" s="98"/>
      <c r="H25" s="79"/>
      <c r="I25" s="67">
        <f t="shared" si="1"/>
        <v>108</v>
      </c>
      <c r="J25" s="99"/>
      <c r="K25" s="107" t="s">
        <v>23</v>
      </c>
      <c r="L25" s="9" t="s">
        <v>413</v>
      </c>
      <c r="M25" s="8" t="s">
        <v>378</v>
      </c>
      <c r="N25" s="8" t="s">
        <v>47</v>
      </c>
      <c r="O25" s="9">
        <v>16</v>
      </c>
      <c r="Q25" s="101"/>
      <c r="R25" s="102"/>
      <c r="S25" s="102"/>
      <c r="T25" s="103"/>
      <c r="U25" s="16"/>
      <c r="V25" s="21"/>
      <c r="W25" s="104">
        <v>17</v>
      </c>
      <c r="X25" s="105"/>
      <c r="Y25" s="7"/>
      <c r="Z25" s="7"/>
      <c r="AA25" s="9">
        <v>16</v>
      </c>
    </row>
    <row r="26" spans="1:27" ht="12.75" customHeight="1" x14ac:dyDescent="0.3">
      <c r="A26" s="160" t="str">
        <f t="shared" si="0"/>
        <v>BEREN BOZKURT</v>
      </c>
      <c r="B26" s="108" t="s">
        <v>314</v>
      </c>
      <c r="C26" s="8" t="s">
        <v>199</v>
      </c>
      <c r="D26" s="109" t="s">
        <v>38</v>
      </c>
      <c r="E26" s="104">
        <v>28</v>
      </c>
      <c r="F26" s="97">
        <v>100</v>
      </c>
      <c r="G26" s="98"/>
      <c r="H26" s="79"/>
      <c r="I26" s="67">
        <f t="shared" si="1"/>
        <v>128</v>
      </c>
      <c r="J26" s="99"/>
      <c r="K26" s="107" t="s">
        <v>215</v>
      </c>
      <c r="L26" s="9" t="s">
        <v>221</v>
      </c>
      <c r="M26" s="8" t="s">
        <v>101</v>
      </c>
      <c r="N26" s="8" t="s">
        <v>12</v>
      </c>
      <c r="O26" s="9">
        <v>8</v>
      </c>
      <c r="Q26" s="101"/>
      <c r="R26" s="102"/>
      <c r="S26" s="102"/>
      <c r="T26" s="103"/>
      <c r="U26" s="16"/>
      <c r="V26" s="21"/>
      <c r="W26" s="104">
        <v>25</v>
      </c>
      <c r="X26" s="105"/>
      <c r="Y26" s="7"/>
      <c r="Z26" s="7"/>
      <c r="AA26" s="9">
        <v>8</v>
      </c>
    </row>
    <row r="27" spans="1:27" ht="12.75" customHeight="1" x14ac:dyDescent="0.3">
      <c r="A27" s="160" t="str">
        <f t="shared" si="0"/>
        <v>BEREN GÜNER</v>
      </c>
      <c r="B27" s="93" t="s">
        <v>287</v>
      </c>
      <c r="C27" s="94" t="s">
        <v>733</v>
      </c>
      <c r="D27" s="95" t="s">
        <v>12</v>
      </c>
      <c r="E27" s="96">
        <v>19</v>
      </c>
      <c r="F27" s="97">
        <v>100</v>
      </c>
      <c r="G27" s="98"/>
      <c r="H27" s="79"/>
      <c r="I27" s="67">
        <f t="shared" si="1"/>
        <v>119</v>
      </c>
      <c r="J27" s="99"/>
      <c r="K27" s="107" t="s">
        <v>215</v>
      </c>
      <c r="L27" s="9" t="s">
        <v>387</v>
      </c>
      <c r="M27" s="8" t="s">
        <v>245</v>
      </c>
      <c r="N27" s="8" t="s">
        <v>24</v>
      </c>
      <c r="O27" s="9">
        <v>8</v>
      </c>
      <c r="Q27" s="101"/>
      <c r="R27" s="102"/>
      <c r="S27" s="102"/>
      <c r="T27" s="103"/>
      <c r="U27" s="16"/>
      <c r="V27" s="21"/>
      <c r="W27" s="104">
        <v>25</v>
      </c>
      <c r="X27" s="105"/>
      <c r="Y27" s="7"/>
      <c r="Z27" s="7"/>
      <c r="AA27" s="9">
        <v>8</v>
      </c>
    </row>
    <row r="28" spans="1:27" ht="12.75" customHeight="1" x14ac:dyDescent="0.3">
      <c r="A28" s="160" t="str">
        <f t="shared" si="0"/>
        <v>BERRA ARIKAN</v>
      </c>
      <c r="B28" s="93" t="s">
        <v>707</v>
      </c>
      <c r="C28" s="94" t="s">
        <v>199</v>
      </c>
      <c r="D28" s="95" t="s">
        <v>38</v>
      </c>
      <c r="E28" s="96">
        <v>23</v>
      </c>
      <c r="F28" s="97">
        <v>300</v>
      </c>
      <c r="G28" s="98"/>
      <c r="H28" s="79"/>
      <c r="I28" s="67">
        <f t="shared" si="1"/>
        <v>323</v>
      </c>
      <c r="J28" s="99"/>
      <c r="K28" s="107" t="s">
        <v>215</v>
      </c>
      <c r="L28" s="9" t="s">
        <v>388</v>
      </c>
      <c r="M28" s="8" t="s">
        <v>198</v>
      </c>
      <c r="N28" s="8" t="s">
        <v>40</v>
      </c>
      <c r="O28" s="9">
        <v>8</v>
      </c>
      <c r="Q28" s="101"/>
      <c r="R28" s="102"/>
      <c r="S28" s="102"/>
      <c r="T28" s="103"/>
      <c r="U28" s="16"/>
      <c r="V28" s="21"/>
      <c r="W28" s="104">
        <v>25</v>
      </c>
      <c r="X28" s="105"/>
      <c r="Y28" s="7"/>
      <c r="Z28" s="7"/>
      <c r="AA28" s="9">
        <v>8</v>
      </c>
    </row>
    <row r="29" spans="1:27" ht="12.75" customHeight="1" x14ac:dyDescent="0.3">
      <c r="A29" s="160" t="str">
        <f t="shared" si="0"/>
        <v>BERRA BAHTİYAR</v>
      </c>
      <c r="B29" s="93" t="s">
        <v>331</v>
      </c>
      <c r="C29" s="94" t="s">
        <v>184</v>
      </c>
      <c r="D29" s="95" t="s">
        <v>42</v>
      </c>
      <c r="E29" s="96">
        <v>16</v>
      </c>
      <c r="F29" s="97">
        <v>200</v>
      </c>
      <c r="G29" s="98"/>
      <c r="H29" s="79"/>
      <c r="I29" s="67">
        <f t="shared" si="1"/>
        <v>216</v>
      </c>
      <c r="J29" s="99"/>
      <c r="K29" s="107" t="s">
        <v>215</v>
      </c>
      <c r="L29" s="9" t="s">
        <v>392</v>
      </c>
      <c r="M29" s="8" t="s">
        <v>95</v>
      </c>
      <c r="N29" s="8" t="s">
        <v>36</v>
      </c>
      <c r="O29" s="9">
        <v>8</v>
      </c>
      <c r="Q29" s="101"/>
      <c r="R29" s="102"/>
      <c r="S29" s="102"/>
      <c r="T29" s="103"/>
      <c r="U29" s="16"/>
      <c r="V29" s="21"/>
      <c r="W29" s="104">
        <v>25</v>
      </c>
      <c r="X29" s="105"/>
      <c r="Y29" s="7"/>
      <c r="Z29" s="7"/>
      <c r="AA29" s="9">
        <v>8</v>
      </c>
    </row>
    <row r="30" spans="1:27" ht="12.75" customHeight="1" x14ac:dyDescent="0.3">
      <c r="A30" s="160" t="str">
        <f t="shared" si="0"/>
        <v>BEYZA KISA</v>
      </c>
      <c r="B30" s="108" t="s">
        <v>550</v>
      </c>
      <c r="C30" s="8" t="s">
        <v>738</v>
      </c>
      <c r="D30" s="109" t="s">
        <v>96</v>
      </c>
      <c r="E30" s="104">
        <v>15</v>
      </c>
      <c r="F30" s="97">
        <v>100</v>
      </c>
      <c r="G30" s="98"/>
      <c r="H30" s="79"/>
      <c r="I30" s="67">
        <f t="shared" si="1"/>
        <v>115</v>
      </c>
      <c r="J30" s="99"/>
      <c r="K30" s="107" t="s">
        <v>215</v>
      </c>
      <c r="L30" s="9" t="s">
        <v>248</v>
      </c>
      <c r="M30" s="8" t="s">
        <v>393</v>
      </c>
      <c r="N30" s="8" t="s">
        <v>36</v>
      </c>
      <c r="O30" s="9">
        <v>8</v>
      </c>
      <c r="Q30" s="101"/>
      <c r="R30" s="102"/>
      <c r="S30" s="102"/>
      <c r="T30" s="103"/>
      <c r="U30" s="16"/>
      <c r="V30" s="21"/>
      <c r="W30" s="104">
        <v>25</v>
      </c>
      <c r="X30" s="105"/>
      <c r="Y30" s="7"/>
      <c r="Z30" s="7"/>
      <c r="AA30" s="9">
        <v>8</v>
      </c>
    </row>
    <row r="31" spans="1:27" ht="12.75" customHeight="1" x14ac:dyDescent="0.3">
      <c r="A31" s="160" t="str">
        <f t="shared" si="0"/>
        <v>BEYZANUR KORKMAZER</v>
      </c>
      <c r="B31" s="93" t="s">
        <v>388</v>
      </c>
      <c r="C31" s="94" t="s">
        <v>198</v>
      </c>
      <c r="D31" s="95" t="s">
        <v>40</v>
      </c>
      <c r="E31" s="96">
        <v>8</v>
      </c>
      <c r="F31" s="97">
        <v>400</v>
      </c>
      <c r="G31" s="98"/>
      <c r="H31" s="79"/>
      <c r="I31" s="67">
        <f t="shared" si="1"/>
        <v>408</v>
      </c>
      <c r="J31" s="99"/>
      <c r="K31" s="107" t="s">
        <v>215</v>
      </c>
      <c r="L31" s="9" t="s">
        <v>398</v>
      </c>
      <c r="M31" s="8" t="s">
        <v>399</v>
      </c>
      <c r="N31" s="8" t="s">
        <v>27</v>
      </c>
      <c r="O31" s="9">
        <v>8</v>
      </c>
      <c r="Q31" s="101"/>
      <c r="R31" s="102"/>
      <c r="S31" s="102"/>
      <c r="T31" s="103"/>
      <c r="U31" s="16"/>
      <c r="V31" s="21"/>
      <c r="W31" s="104">
        <v>25</v>
      </c>
      <c r="X31" s="105"/>
      <c r="Y31" s="7"/>
      <c r="Z31" s="7"/>
      <c r="AA31" s="9">
        <v>8</v>
      </c>
    </row>
    <row r="32" spans="1:27" ht="12.75" customHeight="1" x14ac:dyDescent="0.3">
      <c r="A32" s="160" t="str">
        <f t="shared" si="0"/>
        <v>BUĞLEM SENA ÇALIŞKAN</v>
      </c>
      <c r="B32" s="93" t="s">
        <v>332</v>
      </c>
      <c r="C32" s="94" t="s">
        <v>184</v>
      </c>
      <c r="D32" s="95" t="s">
        <v>42</v>
      </c>
      <c r="E32" s="96">
        <v>8</v>
      </c>
      <c r="F32" s="97">
        <v>300</v>
      </c>
      <c r="G32" s="98"/>
      <c r="H32" s="79"/>
      <c r="I32" s="67">
        <f t="shared" si="1"/>
        <v>308</v>
      </c>
      <c r="J32" s="99"/>
      <c r="K32" s="107" t="s">
        <v>215</v>
      </c>
      <c r="L32" s="9" t="s">
        <v>403</v>
      </c>
      <c r="M32" s="8" t="s">
        <v>318</v>
      </c>
      <c r="N32" s="8" t="s">
        <v>49</v>
      </c>
      <c r="O32" s="9">
        <v>8</v>
      </c>
      <c r="Q32" s="101"/>
      <c r="R32" s="102"/>
      <c r="S32" s="102"/>
      <c r="T32" s="103"/>
      <c r="U32" s="16"/>
      <c r="V32" s="21"/>
      <c r="W32" s="104">
        <v>25</v>
      </c>
      <c r="X32" s="105"/>
      <c r="Y32" s="7"/>
      <c r="Z32" s="7"/>
      <c r="AA32" s="9">
        <v>8</v>
      </c>
    </row>
    <row r="33" spans="1:27" ht="12.75" customHeight="1" x14ac:dyDescent="0.3">
      <c r="A33" s="160" t="str">
        <f t="shared" si="0"/>
        <v>BUĞLEM SENA ÇALIŞKAN</v>
      </c>
      <c r="B33" s="93" t="s">
        <v>332</v>
      </c>
      <c r="C33" s="94" t="s">
        <v>184</v>
      </c>
      <c r="D33" s="95" t="s">
        <v>42</v>
      </c>
      <c r="E33" s="96">
        <v>16</v>
      </c>
      <c r="F33" s="97">
        <v>200</v>
      </c>
      <c r="G33" s="98"/>
      <c r="H33" s="79"/>
      <c r="I33" s="67">
        <f t="shared" si="1"/>
        <v>216</v>
      </c>
      <c r="J33" s="99"/>
      <c r="K33" s="107" t="s">
        <v>215</v>
      </c>
      <c r="L33" s="9" t="s">
        <v>410</v>
      </c>
      <c r="M33" s="8" t="s">
        <v>206</v>
      </c>
      <c r="N33" s="8" t="s">
        <v>28</v>
      </c>
      <c r="O33" s="9">
        <v>8</v>
      </c>
      <c r="Q33" s="101"/>
      <c r="R33" s="102"/>
      <c r="S33" s="102"/>
      <c r="T33" s="103"/>
      <c r="U33" s="16"/>
      <c r="V33" s="21"/>
      <c r="W33" s="104">
        <v>25</v>
      </c>
      <c r="X33" s="105"/>
      <c r="Y33" s="7"/>
      <c r="Z33" s="7"/>
      <c r="AA33" s="9">
        <v>8</v>
      </c>
    </row>
    <row r="34" spans="1:27" ht="12.75" customHeight="1" x14ac:dyDescent="0.3">
      <c r="A34" s="160" t="str">
        <f t="shared" si="0"/>
        <v>BURCU AL</v>
      </c>
      <c r="B34" s="93" t="s">
        <v>254</v>
      </c>
      <c r="C34" s="94" t="s">
        <v>196</v>
      </c>
      <c r="D34" s="95" t="s">
        <v>36</v>
      </c>
      <c r="E34" s="96">
        <v>8</v>
      </c>
      <c r="F34" s="97">
        <v>200</v>
      </c>
      <c r="G34" s="98"/>
      <c r="H34" s="79"/>
      <c r="I34" s="67">
        <f t="shared" ref="I34:I65" si="2">E34+F34+G34+H34</f>
        <v>208</v>
      </c>
      <c r="J34" s="99"/>
      <c r="Q34" s="101"/>
      <c r="R34" s="102"/>
      <c r="S34" s="102"/>
      <c r="T34" s="103"/>
      <c r="U34" s="16"/>
      <c r="V34" s="21"/>
      <c r="W34" s="104"/>
      <c r="X34" s="105"/>
      <c r="Y34" s="7"/>
      <c r="Z34" s="7"/>
      <c r="AA34" s="9"/>
    </row>
    <row r="35" spans="1:27" ht="12.75" customHeight="1" x14ac:dyDescent="0.3">
      <c r="A35" s="160" t="str">
        <f t="shared" si="0"/>
        <v>BURCU ASEL TUNCER</v>
      </c>
      <c r="B35" s="93" t="s">
        <v>258</v>
      </c>
      <c r="C35" s="94" t="s">
        <v>708</v>
      </c>
      <c r="D35" s="95" t="s">
        <v>26</v>
      </c>
      <c r="E35" s="96">
        <v>8</v>
      </c>
      <c r="F35" s="97">
        <v>300</v>
      </c>
      <c r="G35" s="98"/>
      <c r="H35" s="79"/>
      <c r="I35" s="67">
        <f t="shared" si="2"/>
        <v>308</v>
      </c>
      <c r="J35" s="99"/>
      <c r="Q35" s="101"/>
      <c r="R35" s="102"/>
      <c r="S35" s="102"/>
      <c r="T35" s="103"/>
      <c r="U35" s="16"/>
      <c r="V35" s="21"/>
      <c r="W35" s="104"/>
      <c r="X35" s="105"/>
      <c r="Y35" s="7"/>
      <c r="Z35" s="7"/>
      <c r="AA35" s="9"/>
    </row>
    <row r="36" spans="1:27" ht="12.75" customHeight="1" x14ac:dyDescent="0.3">
      <c r="A36" s="160" t="str">
        <f t="shared" si="0"/>
        <v>BURCU ASEL TUNCER</v>
      </c>
      <c r="B36" s="93" t="s">
        <v>258</v>
      </c>
      <c r="C36" s="94" t="s">
        <v>212</v>
      </c>
      <c r="D36" s="95" t="s">
        <v>26</v>
      </c>
      <c r="E36" s="96">
        <v>16</v>
      </c>
      <c r="F36" s="97">
        <v>200</v>
      </c>
      <c r="G36" s="98"/>
      <c r="H36" s="79"/>
      <c r="I36" s="67">
        <f t="shared" si="2"/>
        <v>216</v>
      </c>
      <c r="J36" s="99"/>
      <c r="Q36" s="101"/>
      <c r="R36" s="102"/>
      <c r="S36" s="102"/>
      <c r="T36" s="103"/>
      <c r="U36" s="16"/>
      <c r="V36" s="21"/>
      <c r="W36" s="104"/>
      <c r="X36" s="105"/>
      <c r="Y36" s="7"/>
      <c r="Z36" s="7"/>
      <c r="AA36" s="9"/>
    </row>
    <row r="37" spans="1:27" ht="12.75" customHeight="1" x14ac:dyDescent="0.3">
      <c r="A37" s="160" t="str">
        <f t="shared" si="0"/>
        <v>BURCU ASEL TUNCER</v>
      </c>
      <c r="B37" s="93" t="s">
        <v>258</v>
      </c>
      <c r="C37" s="94" t="s">
        <v>731</v>
      </c>
      <c r="D37" s="95" t="s">
        <v>107</v>
      </c>
      <c r="E37" s="96">
        <v>24</v>
      </c>
      <c r="F37" s="97">
        <v>100</v>
      </c>
      <c r="G37" s="98"/>
      <c r="H37" s="79"/>
      <c r="I37" s="67">
        <f t="shared" si="2"/>
        <v>124</v>
      </c>
      <c r="J37" s="99"/>
      <c r="Q37" s="101"/>
      <c r="R37" s="102"/>
      <c r="S37" s="102"/>
      <c r="T37" s="103"/>
      <c r="U37" s="16"/>
      <c r="V37" s="21"/>
      <c r="W37" s="104"/>
      <c r="X37" s="105"/>
      <c r="Y37" s="7"/>
      <c r="Z37" s="7"/>
      <c r="AA37" s="9"/>
    </row>
    <row r="38" spans="1:27" ht="12.75" customHeight="1" x14ac:dyDescent="0.3">
      <c r="A38" s="160" t="str">
        <f t="shared" si="0"/>
        <v>BUSE KOÇAK</v>
      </c>
      <c r="B38" s="93" t="s">
        <v>618</v>
      </c>
      <c r="C38" s="94" t="s">
        <v>390</v>
      </c>
      <c r="D38" s="95" t="s">
        <v>9</v>
      </c>
      <c r="E38" s="96">
        <v>23</v>
      </c>
      <c r="F38" s="97">
        <v>400</v>
      </c>
      <c r="G38" s="98"/>
      <c r="H38" s="79"/>
      <c r="I38" s="67">
        <f t="shared" si="2"/>
        <v>423</v>
      </c>
      <c r="J38" s="99"/>
      <c r="Q38" s="101"/>
      <c r="R38" s="102"/>
      <c r="S38" s="102"/>
      <c r="T38" s="103"/>
      <c r="U38" s="16"/>
      <c r="V38" s="21"/>
      <c r="W38" s="104"/>
      <c r="X38" s="105"/>
      <c r="Y38" s="7"/>
      <c r="Z38" s="7"/>
      <c r="AA38" s="9"/>
    </row>
    <row r="39" spans="1:27" ht="12.75" customHeight="1" x14ac:dyDescent="0.3">
      <c r="A39" s="160" t="str">
        <f t="shared" si="0"/>
        <v>BUSE KOÇAK</v>
      </c>
      <c r="B39" s="93" t="s">
        <v>618</v>
      </c>
      <c r="C39" s="94" t="s">
        <v>709</v>
      </c>
      <c r="D39" s="95" t="s">
        <v>9</v>
      </c>
      <c r="E39" s="96">
        <v>27</v>
      </c>
      <c r="F39" s="97">
        <v>300</v>
      </c>
      <c r="G39" s="98"/>
      <c r="H39" s="79"/>
      <c r="I39" s="67">
        <f t="shared" si="2"/>
        <v>327</v>
      </c>
      <c r="J39" s="99"/>
      <c r="Q39" s="101"/>
      <c r="R39" s="102"/>
      <c r="S39" s="102"/>
      <c r="T39" s="103"/>
      <c r="U39" s="16"/>
      <c r="V39" s="21"/>
      <c r="W39" s="104"/>
      <c r="X39" s="105"/>
      <c r="Y39" s="7"/>
      <c r="Z39" s="7"/>
      <c r="AA39" s="9"/>
    </row>
    <row r="40" spans="1:27" ht="12.75" customHeight="1" x14ac:dyDescent="0.3">
      <c r="A40" s="160" t="str">
        <f t="shared" si="0"/>
        <v>BÜŞRA DEMİR</v>
      </c>
      <c r="B40" s="108" t="s">
        <v>391</v>
      </c>
      <c r="C40" s="8" t="s">
        <v>214</v>
      </c>
      <c r="D40" s="109" t="s">
        <v>25</v>
      </c>
      <c r="E40" s="104">
        <v>31</v>
      </c>
      <c r="F40" s="97">
        <v>400</v>
      </c>
      <c r="G40" s="98"/>
      <c r="H40" s="79"/>
      <c r="I40" s="67">
        <f t="shared" si="2"/>
        <v>431</v>
      </c>
      <c r="J40" s="99"/>
      <c r="Q40" s="101"/>
      <c r="R40" s="102"/>
      <c r="S40" s="102"/>
      <c r="T40" s="103"/>
      <c r="U40" s="16"/>
      <c r="V40" s="21"/>
      <c r="W40" s="104"/>
      <c r="X40" s="105"/>
      <c r="Y40" s="7"/>
      <c r="Z40" s="7"/>
      <c r="AA40" s="9"/>
    </row>
    <row r="41" spans="1:27" ht="12.75" customHeight="1" x14ac:dyDescent="0.3">
      <c r="A41" s="160" t="str">
        <f t="shared" si="0"/>
        <v>CEMRE İPEK YÜTÜK</v>
      </c>
      <c r="B41" s="93" t="s">
        <v>748</v>
      </c>
      <c r="C41" s="94" t="s">
        <v>101</v>
      </c>
      <c r="D41" s="95" t="s">
        <v>12</v>
      </c>
      <c r="E41" s="96">
        <v>8</v>
      </c>
      <c r="F41" s="97">
        <v>100</v>
      </c>
      <c r="G41" s="98"/>
      <c r="H41" s="79"/>
      <c r="I41" s="67">
        <f t="shared" si="2"/>
        <v>108</v>
      </c>
      <c r="J41" s="99"/>
      <c r="Q41" s="101"/>
      <c r="R41" s="102"/>
      <c r="S41" s="102"/>
      <c r="T41" s="103"/>
      <c r="U41" s="16"/>
      <c r="V41" s="21"/>
      <c r="W41" s="104"/>
      <c r="X41" s="105"/>
      <c r="Y41" s="7"/>
      <c r="Z41" s="7"/>
      <c r="AA41" s="9"/>
    </row>
    <row r="42" spans="1:27" ht="12.75" customHeight="1" x14ac:dyDescent="0.3">
      <c r="A42" s="160" t="str">
        <f t="shared" si="0"/>
        <v>CEREN BUDAK</v>
      </c>
      <c r="B42" s="108" t="s">
        <v>257</v>
      </c>
      <c r="C42" s="8" t="s">
        <v>199</v>
      </c>
      <c r="D42" s="109" t="s">
        <v>38</v>
      </c>
      <c r="E42" s="104">
        <v>8</v>
      </c>
      <c r="F42" s="97">
        <v>200</v>
      </c>
      <c r="G42" s="98"/>
      <c r="H42" s="79"/>
      <c r="I42" s="67">
        <f t="shared" si="2"/>
        <v>208</v>
      </c>
      <c r="J42" s="99"/>
      <c r="Q42" s="101"/>
      <c r="R42" s="102"/>
      <c r="S42" s="102"/>
      <c r="T42" s="103"/>
      <c r="U42" s="16"/>
      <c r="V42" s="21"/>
      <c r="W42" s="104"/>
      <c r="X42" s="105"/>
      <c r="Y42" s="7"/>
      <c r="Z42" s="7"/>
      <c r="AA42" s="9"/>
    </row>
    <row r="43" spans="1:27" ht="12.75" customHeight="1" x14ac:dyDescent="0.3">
      <c r="A43" s="160" t="str">
        <f t="shared" si="0"/>
        <v>CEREN NUR YAKUT</v>
      </c>
      <c r="B43" s="93" t="s">
        <v>392</v>
      </c>
      <c r="C43" s="94" t="s">
        <v>95</v>
      </c>
      <c r="D43" s="95" t="s">
        <v>36</v>
      </c>
      <c r="E43" s="96">
        <v>8</v>
      </c>
      <c r="F43" s="97">
        <v>400</v>
      </c>
      <c r="G43" s="98"/>
      <c r="H43" s="79"/>
      <c r="I43" s="67">
        <f t="shared" si="2"/>
        <v>408</v>
      </c>
      <c r="J43" s="99"/>
      <c r="Q43" s="101"/>
      <c r="R43" s="102"/>
      <c r="S43" s="102"/>
      <c r="T43" s="103"/>
      <c r="U43" s="16"/>
      <c r="V43" s="21"/>
      <c r="W43" s="104"/>
      <c r="X43" s="105"/>
      <c r="Y43" s="7"/>
      <c r="Z43" s="7"/>
      <c r="AA43" s="9"/>
    </row>
    <row r="44" spans="1:27" ht="12.75" customHeight="1" x14ac:dyDescent="0.3">
      <c r="A44" s="160" t="str">
        <f t="shared" si="0"/>
        <v>CEYDA DÖKMECİ</v>
      </c>
      <c r="B44" s="93" t="s">
        <v>248</v>
      </c>
      <c r="C44" s="94" t="s">
        <v>393</v>
      </c>
      <c r="D44" s="95" t="s">
        <v>36</v>
      </c>
      <c r="E44" s="96">
        <v>8</v>
      </c>
      <c r="F44" s="97">
        <v>400</v>
      </c>
      <c r="G44" s="98"/>
      <c r="H44" s="79"/>
      <c r="I44" s="67">
        <f t="shared" si="2"/>
        <v>408</v>
      </c>
      <c r="J44" s="99"/>
      <c r="Q44" s="101"/>
      <c r="R44" s="102"/>
      <c r="S44" s="102"/>
      <c r="T44" s="103"/>
      <c r="U44" s="16"/>
      <c r="V44" s="21"/>
      <c r="W44" s="104"/>
      <c r="X44" s="105"/>
      <c r="Y44" s="7"/>
      <c r="Z44" s="7"/>
      <c r="AA44" s="9"/>
    </row>
    <row r="45" spans="1:27" ht="12.75" customHeight="1" x14ac:dyDescent="0.3">
      <c r="A45" s="160" t="str">
        <f t="shared" si="0"/>
        <v>CEYDA DÖKMECİ</v>
      </c>
      <c r="B45" s="93" t="s">
        <v>248</v>
      </c>
      <c r="C45" s="94" t="s">
        <v>95</v>
      </c>
      <c r="D45" s="95" t="s">
        <v>36</v>
      </c>
      <c r="E45" s="96">
        <v>8</v>
      </c>
      <c r="F45" s="97">
        <v>300</v>
      </c>
      <c r="G45" s="98"/>
      <c r="H45" s="79"/>
      <c r="I45" s="67">
        <f t="shared" si="2"/>
        <v>308</v>
      </c>
      <c r="J45" s="99"/>
      <c r="Q45" s="101"/>
      <c r="R45" s="102"/>
      <c r="S45" s="102"/>
      <c r="T45" s="103"/>
      <c r="U45" s="16"/>
      <c r="V45" s="21"/>
      <c r="W45" s="104"/>
      <c r="X45" s="105"/>
      <c r="Y45" s="7"/>
      <c r="Z45" s="7"/>
      <c r="AA45" s="9"/>
    </row>
    <row r="46" spans="1:27" ht="12.75" customHeight="1" x14ac:dyDescent="0.3">
      <c r="A46" s="160" t="str">
        <f t="shared" si="0"/>
        <v>CEYDA DÖKMECİ</v>
      </c>
      <c r="B46" s="93" t="s">
        <v>248</v>
      </c>
      <c r="C46" s="94" t="s">
        <v>95</v>
      </c>
      <c r="D46" s="95" t="s">
        <v>36</v>
      </c>
      <c r="E46" s="96">
        <v>22</v>
      </c>
      <c r="F46" s="97">
        <v>200</v>
      </c>
      <c r="G46" s="98"/>
      <c r="H46" s="79"/>
      <c r="I46" s="67">
        <f t="shared" si="2"/>
        <v>222</v>
      </c>
      <c r="J46" s="99"/>
      <c r="Q46" s="101"/>
      <c r="R46" s="102"/>
      <c r="S46" s="102"/>
      <c r="T46" s="103"/>
      <c r="U46" s="16"/>
      <c r="V46" s="21"/>
      <c r="W46" s="104"/>
      <c r="X46" s="105"/>
      <c r="Y46" s="7"/>
      <c r="Z46" s="7"/>
      <c r="AA46" s="9"/>
    </row>
    <row r="47" spans="1:27" ht="12.75" customHeight="1" x14ac:dyDescent="0.3">
      <c r="A47" s="160" t="str">
        <f t="shared" si="0"/>
        <v>DAMLA NUR ALPAR</v>
      </c>
      <c r="B47" s="93" t="s">
        <v>736</v>
      </c>
      <c r="C47" s="94" t="s">
        <v>56</v>
      </c>
      <c r="D47" s="95" t="s">
        <v>32</v>
      </c>
      <c r="E47" s="96">
        <v>17</v>
      </c>
      <c r="F47" s="97">
        <v>100</v>
      </c>
      <c r="G47" s="98"/>
      <c r="H47" s="79"/>
      <c r="I47" s="67">
        <f t="shared" si="2"/>
        <v>117</v>
      </c>
      <c r="J47" s="99"/>
      <c r="Q47" s="101"/>
      <c r="R47" s="102"/>
      <c r="S47" s="102"/>
      <c r="T47" s="103"/>
      <c r="U47" s="16"/>
      <c r="V47" s="21"/>
      <c r="W47" s="104"/>
      <c r="X47" s="105"/>
      <c r="Y47" s="7"/>
      <c r="Z47" s="7"/>
      <c r="AA47" s="9"/>
    </row>
    <row r="48" spans="1:27" ht="12.75" customHeight="1" x14ac:dyDescent="0.3">
      <c r="A48" s="160" t="str">
        <f t="shared" si="0"/>
        <v>DEFNE ANIK</v>
      </c>
      <c r="B48" s="108" t="s">
        <v>665</v>
      </c>
      <c r="C48" s="8" t="s">
        <v>240</v>
      </c>
      <c r="D48" s="109" t="s">
        <v>106</v>
      </c>
      <c r="E48" s="104">
        <v>8</v>
      </c>
      <c r="F48" s="97">
        <v>100</v>
      </c>
      <c r="G48" s="98"/>
      <c r="H48" s="79"/>
      <c r="I48" s="67">
        <f t="shared" si="2"/>
        <v>108</v>
      </c>
      <c r="J48" s="99"/>
      <c r="Q48" s="101"/>
      <c r="R48" s="102"/>
      <c r="S48" s="102"/>
      <c r="T48" s="103"/>
      <c r="U48" s="16"/>
      <c r="V48" s="21"/>
      <c r="W48" s="104"/>
      <c r="X48" s="105"/>
      <c r="Y48" s="7"/>
      <c r="Z48" s="7"/>
      <c r="AA48" s="9"/>
    </row>
    <row r="49" spans="1:27" ht="12.75" customHeight="1" x14ac:dyDescent="0.3">
      <c r="A49" s="160" t="str">
        <f t="shared" si="0"/>
        <v>DEFNE KARAOĞLU</v>
      </c>
      <c r="B49" s="93" t="s">
        <v>570</v>
      </c>
      <c r="C49" s="94" t="s">
        <v>101</v>
      </c>
      <c r="D49" s="95" t="s">
        <v>12</v>
      </c>
      <c r="E49" s="96">
        <v>28</v>
      </c>
      <c r="F49" s="97">
        <v>400</v>
      </c>
      <c r="G49" s="98"/>
      <c r="H49" s="79"/>
      <c r="I49" s="67">
        <f t="shared" si="2"/>
        <v>428</v>
      </c>
      <c r="J49" s="99"/>
      <c r="K49" s="9"/>
      <c r="Q49" s="101"/>
      <c r="R49" s="102"/>
      <c r="S49" s="102"/>
      <c r="T49" s="103"/>
      <c r="U49" s="16"/>
      <c r="V49" s="21"/>
      <c r="W49" s="104"/>
      <c r="X49" s="105"/>
      <c r="Y49" s="7"/>
      <c r="Z49" s="7"/>
      <c r="AA49" s="9"/>
    </row>
    <row r="50" spans="1:27" ht="12.75" customHeight="1" x14ac:dyDescent="0.3">
      <c r="A50" s="160" t="str">
        <f t="shared" si="0"/>
        <v>DEFNE ÜZÜMCÜ</v>
      </c>
      <c r="B50" s="93" t="s">
        <v>249</v>
      </c>
      <c r="C50" s="94" t="s">
        <v>285</v>
      </c>
      <c r="D50" s="95" t="s">
        <v>36</v>
      </c>
      <c r="E50" s="96">
        <v>32</v>
      </c>
      <c r="F50" s="97">
        <v>100</v>
      </c>
      <c r="G50" s="98"/>
      <c r="H50" s="79"/>
      <c r="I50" s="67">
        <f t="shared" si="2"/>
        <v>132</v>
      </c>
      <c r="J50" s="99"/>
      <c r="K50" s="9"/>
      <c r="Q50" s="101"/>
      <c r="R50" s="102"/>
      <c r="S50" s="102"/>
      <c r="T50" s="103"/>
      <c r="U50" s="16"/>
      <c r="V50" s="21"/>
      <c r="W50" s="104"/>
      <c r="X50" s="105"/>
      <c r="Y50" s="7"/>
      <c r="Z50" s="7"/>
      <c r="AA50" s="9"/>
    </row>
    <row r="51" spans="1:27" ht="12.75" customHeight="1" x14ac:dyDescent="0.3">
      <c r="A51" s="160" t="str">
        <f t="shared" si="0"/>
        <v>DERİN MÜLAZIM</v>
      </c>
      <c r="B51" s="93" t="s">
        <v>250</v>
      </c>
      <c r="C51" s="94" t="s">
        <v>708</v>
      </c>
      <c r="D51" s="95" t="s">
        <v>26</v>
      </c>
      <c r="E51" s="96">
        <v>17</v>
      </c>
      <c r="F51" s="97">
        <v>300</v>
      </c>
      <c r="G51" s="98"/>
      <c r="H51" s="79"/>
      <c r="I51" s="67">
        <f t="shared" si="2"/>
        <v>317</v>
      </c>
      <c r="J51" s="99"/>
      <c r="K51" s="9"/>
      <c r="Q51" s="101"/>
      <c r="R51" s="102"/>
      <c r="S51" s="102"/>
      <c r="T51" s="103"/>
      <c r="U51" s="16"/>
      <c r="V51" s="21"/>
      <c r="W51" s="104"/>
      <c r="X51" s="105"/>
      <c r="Y51" s="7"/>
      <c r="Z51" s="7"/>
      <c r="AA51" s="9"/>
    </row>
    <row r="52" spans="1:27" ht="12.75" customHeight="1" x14ac:dyDescent="0.3">
      <c r="A52" s="160" t="str">
        <f t="shared" si="0"/>
        <v>DERİN MÜLAZIM</v>
      </c>
      <c r="B52" s="108" t="s">
        <v>250</v>
      </c>
      <c r="C52" s="8" t="s">
        <v>212</v>
      </c>
      <c r="D52" s="109" t="s">
        <v>26</v>
      </c>
      <c r="E52" s="104">
        <v>20</v>
      </c>
      <c r="F52" s="97">
        <v>200</v>
      </c>
      <c r="G52" s="98"/>
      <c r="H52" s="79"/>
      <c r="I52" s="67">
        <f t="shared" si="2"/>
        <v>220</v>
      </c>
      <c r="J52" s="99"/>
      <c r="K52" s="9"/>
      <c r="Q52" s="101"/>
      <c r="R52" s="102"/>
      <c r="S52" s="102"/>
      <c r="T52" s="103"/>
      <c r="U52" s="16"/>
      <c r="V52" s="21"/>
      <c r="W52" s="104"/>
      <c r="X52" s="105"/>
      <c r="Y52" s="7"/>
      <c r="Z52" s="7"/>
      <c r="AA52" s="9"/>
    </row>
    <row r="53" spans="1:27" ht="12.75" customHeight="1" x14ac:dyDescent="0.3">
      <c r="A53" s="160" t="str">
        <f t="shared" si="0"/>
        <v>DERİN MÜLAZIM</v>
      </c>
      <c r="B53" s="93" t="s">
        <v>250</v>
      </c>
      <c r="C53" s="94" t="s">
        <v>101</v>
      </c>
      <c r="D53" s="95" t="s">
        <v>12</v>
      </c>
      <c r="E53" s="96">
        <v>31</v>
      </c>
      <c r="F53" s="97">
        <v>100</v>
      </c>
      <c r="G53" s="98"/>
      <c r="H53" s="79"/>
      <c r="I53" s="67">
        <f t="shared" si="2"/>
        <v>131</v>
      </c>
      <c r="J53" s="99"/>
      <c r="K53" s="9"/>
      <c r="Q53" s="101"/>
      <c r="R53" s="102"/>
      <c r="S53" s="102"/>
      <c r="T53" s="103"/>
      <c r="U53" s="16"/>
      <c r="V53" s="21"/>
      <c r="W53" s="104"/>
      <c r="X53" s="105"/>
      <c r="Y53" s="7"/>
      <c r="Z53" s="7"/>
      <c r="AA53" s="9"/>
    </row>
    <row r="54" spans="1:27" ht="12.75" customHeight="1" x14ac:dyDescent="0.3">
      <c r="A54" s="160" t="str">
        <f t="shared" si="0"/>
        <v>DURU BERİL TOK</v>
      </c>
      <c r="B54" s="93" t="s">
        <v>310</v>
      </c>
      <c r="C54" s="94" t="s">
        <v>190</v>
      </c>
      <c r="D54" s="95" t="s">
        <v>4</v>
      </c>
      <c r="E54" s="96">
        <v>20</v>
      </c>
      <c r="F54" s="97">
        <v>300</v>
      </c>
      <c r="G54" s="98"/>
      <c r="H54" s="79"/>
      <c r="I54" s="67">
        <f t="shared" si="2"/>
        <v>320</v>
      </c>
      <c r="J54" s="99"/>
      <c r="K54" s="9"/>
      <c r="Q54" s="101"/>
      <c r="R54" s="102"/>
      <c r="S54" s="102"/>
      <c r="T54" s="103"/>
      <c r="U54" s="16"/>
      <c r="V54" s="21"/>
      <c r="W54" s="104"/>
      <c r="X54" s="105"/>
      <c r="Y54" s="7"/>
      <c r="Z54" s="7"/>
      <c r="AA54" s="9"/>
    </row>
    <row r="55" spans="1:27" ht="12.75" customHeight="1" x14ac:dyDescent="0.3">
      <c r="A55" s="160" t="str">
        <f t="shared" si="0"/>
        <v>DURU BERİL TOK</v>
      </c>
      <c r="B55" s="93" t="s">
        <v>310</v>
      </c>
      <c r="C55" s="94" t="s">
        <v>190</v>
      </c>
      <c r="D55" s="95" t="s">
        <v>4</v>
      </c>
      <c r="E55" s="96">
        <v>27</v>
      </c>
      <c r="F55" s="97">
        <v>200</v>
      </c>
      <c r="G55" s="98"/>
      <c r="H55" s="79"/>
      <c r="I55" s="67">
        <f t="shared" si="2"/>
        <v>227</v>
      </c>
      <c r="J55" s="99"/>
      <c r="K55" s="9"/>
      <c r="Q55" s="101"/>
      <c r="R55" s="102"/>
      <c r="S55" s="102"/>
      <c r="T55" s="103"/>
      <c r="U55" s="16"/>
      <c r="V55" s="21"/>
      <c r="W55" s="104"/>
      <c r="X55" s="105"/>
      <c r="Y55" s="7"/>
      <c r="Z55" s="7"/>
      <c r="AA55" s="9"/>
    </row>
    <row r="56" spans="1:27" ht="12.75" customHeight="1" x14ac:dyDescent="0.3">
      <c r="A56" s="160" t="str">
        <f t="shared" si="0"/>
        <v>DURU KIRBAÇ</v>
      </c>
      <c r="B56" s="93" t="s">
        <v>614</v>
      </c>
      <c r="C56" s="94" t="s">
        <v>352</v>
      </c>
      <c r="D56" s="95" t="s">
        <v>12</v>
      </c>
      <c r="E56" s="96">
        <v>16</v>
      </c>
      <c r="F56" s="97">
        <v>400</v>
      </c>
      <c r="G56" s="98"/>
      <c r="H56" s="79"/>
      <c r="I56" s="67">
        <f t="shared" si="2"/>
        <v>416</v>
      </c>
      <c r="J56" s="99"/>
      <c r="K56" s="9"/>
      <c r="Q56" s="101"/>
      <c r="R56" s="102"/>
      <c r="S56" s="102"/>
      <c r="T56" s="103"/>
      <c r="U56" s="16"/>
      <c r="V56" s="21"/>
      <c r="W56" s="104"/>
      <c r="X56" s="105"/>
      <c r="Y56" s="7"/>
      <c r="Z56" s="7"/>
      <c r="AA56" s="9"/>
    </row>
    <row r="57" spans="1:27" ht="12.75" customHeight="1" x14ac:dyDescent="0.3">
      <c r="A57" s="160" t="str">
        <f t="shared" si="0"/>
        <v>DURU KIRBAÇ</v>
      </c>
      <c r="B57" s="93" t="s">
        <v>614</v>
      </c>
      <c r="C57" s="94" t="s">
        <v>352</v>
      </c>
      <c r="D57" s="95" t="s">
        <v>12</v>
      </c>
      <c r="E57" s="96">
        <v>29</v>
      </c>
      <c r="F57" s="97">
        <v>300</v>
      </c>
      <c r="G57" s="98"/>
      <c r="H57" s="79"/>
      <c r="I57" s="67">
        <f t="shared" si="2"/>
        <v>329</v>
      </c>
      <c r="J57" s="99"/>
      <c r="K57" s="9"/>
      <c r="Q57" s="101"/>
      <c r="R57" s="102"/>
      <c r="S57" s="102"/>
      <c r="T57" s="103"/>
      <c r="U57" s="16"/>
      <c r="V57" s="21"/>
      <c r="W57" s="104"/>
      <c r="X57" s="105"/>
      <c r="Y57" s="7"/>
      <c r="Z57" s="7"/>
      <c r="AA57" s="9"/>
    </row>
    <row r="58" spans="1:27" ht="12.75" customHeight="1" x14ac:dyDescent="0.3">
      <c r="A58" s="160" t="str">
        <f t="shared" si="0"/>
        <v>DURU ŞENDOĞAN</v>
      </c>
      <c r="B58" s="93" t="s">
        <v>710</v>
      </c>
      <c r="C58" s="94" t="s">
        <v>711</v>
      </c>
      <c r="D58" s="95" t="s">
        <v>29</v>
      </c>
      <c r="E58" s="96">
        <v>22</v>
      </c>
      <c r="F58" s="97">
        <v>300</v>
      </c>
      <c r="G58" s="98"/>
      <c r="H58" s="79"/>
      <c r="I58" s="67">
        <f t="shared" si="2"/>
        <v>322</v>
      </c>
      <c r="J58" s="99"/>
      <c r="K58" s="9"/>
      <c r="Q58" s="101"/>
      <c r="R58" s="102"/>
      <c r="S58" s="102"/>
      <c r="T58" s="103"/>
      <c r="U58" s="16"/>
      <c r="V58" s="21"/>
      <c r="W58" s="104"/>
      <c r="X58" s="105"/>
      <c r="Y58" s="7"/>
      <c r="Z58" s="7"/>
      <c r="AA58" s="9"/>
    </row>
    <row r="59" spans="1:27" ht="12.75" customHeight="1" x14ac:dyDescent="0.3">
      <c r="A59" s="160" t="str">
        <f t="shared" si="0"/>
        <v>DURU YAVAŞCAOĞLU</v>
      </c>
      <c r="B59" s="93" t="s">
        <v>276</v>
      </c>
      <c r="C59" s="94" t="s">
        <v>190</v>
      </c>
      <c r="D59" s="95" t="s">
        <v>4</v>
      </c>
      <c r="E59" s="96">
        <v>16</v>
      </c>
      <c r="F59" s="97">
        <v>200</v>
      </c>
      <c r="G59" s="98"/>
      <c r="H59" s="79"/>
      <c r="I59" s="67">
        <f t="shared" si="2"/>
        <v>216</v>
      </c>
      <c r="J59" s="99"/>
      <c r="K59" s="9"/>
      <c r="Q59" s="101"/>
      <c r="R59" s="102"/>
      <c r="S59" s="102"/>
      <c r="T59" s="103"/>
      <c r="U59" s="16"/>
      <c r="V59" s="21"/>
      <c r="W59" s="104"/>
      <c r="X59" s="105"/>
      <c r="Y59" s="7"/>
      <c r="Z59" s="7"/>
      <c r="AA59" s="9"/>
    </row>
    <row r="60" spans="1:27" ht="12.75" customHeight="1" x14ac:dyDescent="0.3">
      <c r="A60" s="160" t="str">
        <f t="shared" si="0"/>
        <v>EBRAR KURT</v>
      </c>
      <c r="B60" s="93" t="s">
        <v>619</v>
      </c>
      <c r="C60" s="94" t="s">
        <v>352</v>
      </c>
      <c r="D60" s="95" t="s">
        <v>12</v>
      </c>
      <c r="E60" s="96">
        <v>19</v>
      </c>
      <c r="F60" s="97">
        <v>400</v>
      </c>
      <c r="G60" s="98"/>
      <c r="H60" s="79"/>
      <c r="I60" s="67">
        <f t="shared" si="2"/>
        <v>419</v>
      </c>
      <c r="J60" s="99"/>
      <c r="K60" s="9"/>
      <c r="Q60" s="101"/>
      <c r="R60" s="102"/>
      <c r="S60" s="102"/>
      <c r="T60" s="103"/>
      <c r="U60" s="16"/>
      <c r="V60" s="21"/>
      <c r="W60" s="104"/>
      <c r="X60" s="105"/>
      <c r="Y60" s="7"/>
      <c r="Z60" s="7"/>
      <c r="AA60" s="9"/>
    </row>
    <row r="61" spans="1:27" ht="12.75" customHeight="1" x14ac:dyDescent="0.3">
      <c r="A61" s="160" t="str">
        <f t="shared" si="0"/>
        <v>ECE BAYRAKTAROĞLU</v>
      </c>
      <c r="B61" s="108" t="s">
        <v>729</v>
      </c>
      <c r="C61" s="8" t="s">
        <v>730</v>
      </c>
      <c r="D61" s="109" t="s">
        <v>96</v>
      </c>
      <c r="E61" s="104">
        <v>25</v>
      </c>
      <c r="F61" s="97">
        <v>100</v>
      </c>
      <c r="G61" s="98"/>
      <c r="H61" s="79"/>
      <c r="I61" s="67">
        <f t="shared" si="2"/>
        <v>125</v>
      </c>
      <c r="J61" s="99"/>
      <c r="K61" s="9"/>
      <c r="Q61" s="101"/>
      <c r="R61" s="102"/>
      <c r="S61" s="102"/>
      <c r="T61" s="103"/>
      <c r="U61" s="16"/>
      <c r="V61" s="21"/>
      <c r="W61" s="104"/>
      <c r="X61" s="105"/>
      <c r="Y61" s="7"/>
      <c r="Z61" s="7"/>
      <c r="AA61" s="9"/>
    </row>
    <row r="62" spans="1:27" ht="12.75" customHeight="1" x14ac:dyDescent="0.3">
      <c r="A62" s="160" t="str">
        <f t="shared" si="0"/>
        <v>ECRİN MELİKE AKSU</v>
      </c>
      <c r="B62" s="93" t="s">
        <v>620</v>
      </c>
      <c r="C62" s="94" t="s">
        <v>245</v>
      </c>
      <c r="D62" s="95" t="s">
        <v>24</v>
      </c>
      <c r="E62" s="96">
        <v>16</v>
      </c>
      <c r="F62" s="97">
        <v>400</v>
      </c>
      <c r="G62" s="98"/>
      <c r="H62" s="79"/>
      <c r="I62" s="67">
        <f t="shared" si="2"/>
        <v>416</v>
      </c>
      <c r="J62" s="99"/>
      <c r="K62" s="9"/>
      <c r="Q62" s="101"/>
      <c r="R62" s="102"/>
      <c r="S62" s="102"/>
      <c r="T62" s="103"/>
      <c r="U62" s="16"/>
      <c r="V62" s="21"/>
      <c r="W62" s="104"/>
      <c r="X62" s="105"/>
      <c r="Y62" s="7"/>
      <c r="Z62" s="7"/>
      <c r="AA62" s="9"/>
    </row>
    <row r="63" spans="1:27" ht="12.75" customHeight="1" x14ac:dyDescent="0.3">
      <c r="A63" s="160" t="str">
        <f t="shared" si="0"/>
        <v>EDA MORAL</v>
      </c>
      <c r="B63" s="93" t="s">
        <v>333</v>
      </c>
      <c r="C63" s="94" t="s">
        <v>51</v>
      </c>
      <c r="D63" s="95" t="s">
        <v>12</v>
      </c>
      <c r="E63" s="96">
        <v>19</v>
      </c>
      <c r="F63" s="97">
        <v>200</v>
      </c>
      <c r="G63" s="98"/>
      <c r="H63" s="79"/>
      <c r="I63" s="67">
        <f t="shared" si="2"/>
        <v>219</v>
      </c>
      <c r="J63" s="99"/>
      <c r="K63" s="9"/>
      <c r="Q63" s="101"/>
      <c r="R63" s="102"/>
      <c r="S63" s="102"/>
      <c r="T63" s="103"/>
      <c r="U63" s="16"/>
      <c r="V63" s="21"/>
      <c r="W63" s="104"/>
      <c r="X63" s="105"/>
      <c r="Y63" s="7"/>
      <c r="Z63" s="7"/>
      <c r="AA63" s="9"/>
    </row>
    <row r="64" spans="1:27" ht="12.75" customHeight="1" x14ac:dyDescent="0.3">
      <c r="A64" s="160" t="str">
        <f t="shared" si="0"/>
        <v>EKİN BURAK</v>
      </c>
      <c r="B64" s="93" t="s">
        <v>398</v>
      </c>
      <c r="C64" s="94" t="s">
        <v>399</v>
      </c>
      <c r="D64" s="95" t="s">
        <v>27</v>
      </c>
      <c r="E64" s="96">
        <v>8</v>
      </c>
      <c r="F64" s="97">
        <v>400</v>
      </c>
      <c r="G64" s="98"/>
      <c r="H64" s="79"/>
      <c r="I64" s="67">
        <f t="shared" si="2"/>
        <v>408</v>
      </c>
      <c r="J64" s="99"/>
      <c r="K64" s="9"/>
      <c r="Q64" s="101"/>
      <c r="R64" s="102"/>
      <c r="S64" s="102"/>
      <c r="T64" s="103"/>
      <c r="U64" s="16"/>
      <c r="V64" s="21"/>
      <c r="W64" s="104"/>
      <c r="X64" s="105"/>
      <c r="Y64" s="7"/>
      <c r="Z64" s="7"/>
      <c r="AA64" s="9"/>
    </row>
    <row r="65" spans="1:27" ht="12.75" customHeight="1" x14ac:dyDescent="0.3">
      <c r="A65" s="160" t="str">
        <f t="shared" si="0"/>
        <v>ELA AKDOĞAN</v>
      </c>
      <c r="B65" s="93" t="s">
        <v>746</v>
      </c>
      <c r="C65" s="94" t="s">
        <v>216</v>
      </c>
      <c r="D65" s="95" t="s">
        <v>9</v>
      </c>
      <c r="E65" s="96">
        <v>8</v>
      </c>
      <c r="F65" s="97">
        <v>100</v>
      </c>
      <c r="G65" s="98"/>
      <c r="H65" s="79"/>
      <c r="I65" s="67">
        <f t="shared" si="2"/>
        <v>108</v>
      </c>
      <c r="J65" s="99"/>
      <c r="K65" s="9"/>
      <c r="Q65" s="101"/>
      <c r="R65" s="102"/>
      <c r="S65" s="102"/>
      <c r="T65" s="103"/>
      <c r="U65" s="16"/>
      <c r="V65" s="21"/>
      <c r="W65" s="104"/>
      <c r="X65" s="105"/>
      <c r="Y65" s="7"/>
      <c r="Z65" s="7"/>
      <c r="AA65" s="9"/>
    </row>
    <row r="66" spans="1:27" ht="12.75" customHeight="1" x14ac:dyDescent="0.3">
      <c r="A66" s="160" t="str">
        <f t="shared" si="0"/>
        <v>ELA SU YÖNTER</v>
      </c>
      <c r="B66" s="93" t="s">
        <v>306</v>
      </c>
      <c r="C66" s="94" t="s">
        <v>390</v>
      </c>
      <c r="D66" s="95" t="s">
        <v>9</v>
      </c>
      <c r="E66" s="96">
        <v>26</v>
      </c>
      <c r="F66" s="97">
        <v>400</v>
      </c>
      <c r="G66" s="98"/>
      <c r="H66" s="79"/>
      <c r="I66" s="67">
        <f t="shared" ref="I66:I97" si="3">E66+F66+G66+H66</f>
        <v>426</v>
      </c>
      <c r="J66" s="100"/>
      <c r="P66" s="101"/>
      <c r="Q66" s="102"/>
      <c r="R66" s="102"/>
      <c r="S66" s="103"/>
      <c r="T66" s="16"/>
      <c r="U66" s="21"/>
      <c r="V66" s="104"/>
      <c r="W66" s="105"/>
      <c r="X66" s="7"/>
      <c r="Y66" s="7"/>
      <c r="Z66" s="9"/>
    </row>
    <row r="67" spans="1:27" ht="12.75" customHeight="1" x14ac:dyDescent="0.3">
      <c r="A67" s="160" t="str">
        <f t="shared" ref="A67:A130" si="4">UPPER(TRIM(B67))</f>
        <v>ELA SU YÖNTER</v>
      </c>
      <c r="B67" s="108" t="s">
        <v>306</v>
      </c>
      <c r="C67" s="8" t="s">
        <v>709</v>
      </c>
      <c r="D67" s="109" t="s">
        <v>9</v>
      </c>
      <c r="E67" s="104">
        <v>32</v>
      </c>
      <c r="F67" s="97">
        <v>300</v>
      </c>
      <c r="G67" s="98"/>
      <c r="H67" s="79"/>
      <c r="I67" s="67">
        <f t="shared" si="3"/>
        <v>332</v>
      </c>
      <c r="J67" s="100"/>
      <c r="T67" s="106"/>
      <c r="U67" s="8"/>
      <c r="V67" s="104"/>
      <c r="W67" s="105"/>
      <c r="X67" s="7"/>
      <c r="Y67" s="7"/>
      <c r="Z67" s="9"/>
    </row>
    <row r="68" spans="1:27" ht="12.75" customHeight="1" x14ac:dyDescent="0.3">
      <c r="A68" s="160" t="str">
        <f t="shared" si="4"/>
        <v>ELA SU YÖNTER</v>
      </c>
      <c r="B68" s="93" t="s">
        <v>306</v>
      </c>
      <c r="C68" s="94" t="s">
        <v>220</v>
      </c>
      <c r="D68" s="95" t="s">
        <v>9</v>
      </c>
      <c r="E68" s="96">
        <v>32</v>
      </c>
      <c r="F68" s="97">
        <v>200</v>
      </c>
      <c r="G68" s="98"/>
      <c r="H68" s="79"/>
      <c r="I68" s="67">
        <f t="shared" si="3"/>
        <v>232</v>
      </c>
      <c r="J68" s="100"/>
      <c r="T68" s="106"/>
      <c r="U68" s="8"/>
      <c r="V68" s="104"/>
      <c r="W68" s="105"/>
      <c r="X68" s="7"/>
      <c r="Y68" s="7"/>
      <c r="Z68" s="9"/>
    </row>
    <row r="69" spans="1:27" ht="12.75" customHeight="1" x14ac:dyDescent="0.3">
      <c r="A69" s="160" t="str">
        <f t="shared" si="4"/>
        <v>ELİF ASYA TAVAN</v>
      </c>
      <c r="B69" s="93" t="s">
        <v>739</v>
      </c>
      <c r="C69" s="94" t="s">
        <v>95</v>
      </c>
      <c r="D69" s="95" t="s">
        <v>725</v>
      </c>
      <c r="E69" s="96">
        <v>13</v>
      </c>
      <c r="F69" s="97">
        <v>100</v>
      </c>
      <c r="G69" s="98"/>
      <c r="H69" s="79"/>
      <c r="I69" s="67">
        <f t="shared" si="3"/>
        <v>113</v>
      </c>
      <c r="J69" s="100"/>
      <c r="T69" s="106"/>
      <c r="U69" s="8"/>
      <c r="V69" s="104"/>
      <c r="W69" s="105"/>
      <c r="X69" s="7"/>
      <c r="Y69" s="7"/>
      <c r="Z69" s="9"/>
    </row>
    <row r="70" spans="1:27" ht="12.75" customHeight="1" x14ac:dyDescent="0.3">
      <c r="A70" s="160" t="str">
        <f t="shared" si="4"/>
        <v>ELİF BEYZA AKDEMİR</v>
      </c>
      <c r="B70" s="93" t="s">
        <v>558</v>
      </c>
      <c r="C70" s="94" t="s">
        <v>712</v>
      </c>
      <c r="D70" s="95" t="s">
        <v>32</v>
      </c>
      <c r="E70" s="96">
        <v>8</v>
      </c>
      <c r="F70" s="97">
        <v>300</v>
      </c>
      <c r="G70" s="98"/>
      <c r="H70" s="79"/>
      <c r="I70" s="67">
        <f t="shared" si="3"/>
        <v>308</v>
      </c>
      <c r="J70" s="100"/>
      <c r="T70" s="106"/>
      <c r="U70" s="8"/>
      <c r="V70" s="104"/>
      <c r="W70" s="105"/>
      <c r="X70" s="7"/>
      <c r="Y70" s="7"/>
      <c r="Z70" s="9"/>
    </row>
    <row r="71" spans="1:27" ht="12.75" customHeight="1" x14ac:dyDescent="0.3">
      <c r="A71" s="160" t="str">
        <f t="shared" si="4"/>
        <v>ELİF DUGAN</v>
      </c>
      <c r="B71" s="93" t="s">
        <v>743</v>
      </c>
      <c r="C71" s="94" t="s">
        <v>744</v>
      </c>
      <c r="D71" s="95" t="s">
        <v>43</v>
      </c>
      <c r="E71" s="96">
        <v>8</v>
      </c>
      <c r="F71" s="97">
        <v>100</v>
      </c>
      <c r="G71" s="98"/>
      <c r="H71" s="79"/>
      <c r="I71" s="67">
        <f t="shared" si="3"/>
        <v>108</v>
      </c>
      <c r="J71" s="100"/>
      <c r="T71" s="106"/>
      <c r="U71" s="8"/>
      <c r="V71" s="104"/>
      <c r="W71" s="105"/>
      <c r="X71" s="7"/>
      <c r="Y71" s="7"/>
      <c r="Z71" s="9"/>
    </row>
    <row r="72" spans="1:27" ht="12.75" customHeight="1" x14ac:dyDescent="0.3">
      <c r="A72" s="160" t="str">
        <f t="shared" si="4"/>
        <v>ELİF DUMAN</v>
      </c>
      <c r="B72" s="93" t="s">
        <v>572</v>
      </c>
      <c r="C72" s="94" t="s">
        <v>245</v>
      </c>
      <c r="D72" s="95" t="s">
        <v>24</v>
      </c>
      <c r="E72" s="96">
        <v>25</v>
      </c>
      <c r="F72" s="97">
        <v>400</v>
      </c>
      <c r="G72" s="98"/>
      <c r="H72" s="79"/>
      <c r="I72" s="67">
        <f t="shared" si="3"/>
        <v>425</v>
      </c>
      <c r="J72" s="100"/>
      <c r="T72" s="106"/>
      <c r="U72" s="8"/>
      <c r="V72" s="104"/>
      <c r="W72" s="105"/>
      <c r="X72" s="7"/>
      <c r="Y72" s="7"/>
      <c r="Z72" s="9"/>
    </row>
    <row r="73" spans="1:27" ht="12.75" customHeight="1" x14ac:dyDescent="0.3">
      <c r="A73" s="160" t="str">
        <f t="shared" si="4"/>
        <v>ELİF DURU BECER</v>
      </c>
      <c r="B73" s="93" t="s">
        <v>334</v>
      </c>
      <c r="C73" s="94" t="s">
        <v>708</v>
      </c>
      <c r="D73" s="95" t="s">
        <v>26</v>
      </c>
      <c r="E73" s="96">
        <v>8</v>
      </c>
      <c r="F73" s="97">
        <v>300</v>
      </c>
      <c r="G73" s="98"/>
      <c r="H73" s="79"/>
      <c r="I73" s="67">
        <f t="shared" si="3"/>
        <v>308</v>
      </c>
      <c r="J73" s="100"/>
      <c r="T73" s="106"/>
      <c r="U73" s="8"/>
      <c r="V73" s="104"/>
      <c r="W73" s="105"/>
      <c r="X73" s="7"/>
      <c r="Y73" s="7"/>
      <c r="Z73" s="9"/>
    </row>
    <row r="74" spans="1:27" ht="12.75" customHeight="1" x14ac:dyDescent="0.3">
      <c r="A74" s="160" t="str">
        <f t="shared" si="4"/>
        <v>ELİF DURU BECER</v>
      </c>
      <c r="B74" s="93" t="s">
        <v>334</v>
      </c>
      <c r="C74" s="94" t="s">
        <v>212</v>
      </c>
      <c r="D74" s="95" t="s">
        <v>26</v>
      </c>
      <c r="E74" s="96">
        <v>23</v>
      </c>
      <c r="F74" s="97">
        <v>200</v>
      </c>
      <c r="G74" s="98"/>
      <c r="H74" s="79"/>
      <c r="I74" s="67">
        <f t="shared" si="3"/>
        <v>223</v>
      </c>
      <c r="J74" s="100"/>
      <c r="T74" s="106"/>
      <c r="U74" s="8"/>
      <c r="V74" s="104"/>
      <c r="W74" s="105"/>
      <c r="X74" s="7"/>
      <c r="Y74" s="7"/>
      <c r="Z74" s="9"/>
    </row>
    <row r="75" spans="1:27" ht="12.75" customHeight="1" x14ac:dyDescent="0.3">
      <c r="A75" s="160" t="str">
        <f t="shared" si="4"/>
        <v>ELİF ECE AKYÜREK</v>
      </c>
      <c r="B75" s="93" t="s">
        <v>621</v>
      </c>
      <c r="C75" s="94" t="s">
        <v>402</v>
      </c>
      <c r="D75" s="95" t="s">
        <v>38</v>
      </c>
      <c r="E75" s="96">
        <v>22</v>
      </c>
      <c r="F75" s="97">
        <v>400</v>
      </c>
      <c r="G75" s="98"/>
      <c r="H75" s="79"/>
      <c r="I75" s="67">
        <f t="shared" si="3"/>
        <v>422</v>
      </c>
      <c r="J75" s="100"/>
      <c r="T75" s="106"/>
      <c r="U75" s="8"/>
      <c r="V75" s="104"/>
      <c r="W75" s="105"/>
      <c r="X75" s="7"/>
      <c r="Y75" s="7"/>
      <c r="Z75" s="9"/>
    </row>
    <row r="76" spans="1:27" ht="12.75" customHeight="1" x14ac:dyDescent="0.3">
      <c r="A76" s="160" t="str">
        <f t="shared" si="4"/>
        <v>ELİF ECE AKYÜREK</v>
      </c>
      <c r="B76" s="93" t="s">
        <v>621</v>
      </c>
      <c r="C76" s="94" t="s">
        <v>402</v>
      </c>
      <c r="D76" s="95" t="s">
        <v>38</v>
      </c>
      <c r="E76" s="96">
        <v>28</v>
      </c>
      <c r="F76" s="97">
        <v>300</v>
      </c>
      <c r="G76" s="98"/>
      <c r="H76" s="79"/>
      <c r="I76" s="67">
        <f t="shared" si="3"/>
        <v>328</v>
      </c>
      <c r="J76" s="100"/>
      <c r="T76" s="106"/>
      <c r="U76" s="8"/>
      <c r="V76" s="104"/>
      <c r="W76" s="105"/>
      <c r="X76" s="7"/>
      <c r="Y76" s="7"/>
      <c r="Z76" s="9"/>
    </row>
    <row r="77" spans="1:27" ht="12.75" customHeight="1" x14ac:dyDescent="0.3">
      <c r="A77" s="160" t="str">
        <f t="shared" si="4"/>
        <v>ELİF EDA TAŞTAN</v>
      </c>
      <c r="B77" s="93" t="s">
        <v>403</v>
      </c>
      <c r="C77" s="94" t="s">
        <v>318</v>
      </c>
      <c r="D77" s="95" t="s">
        <v>49</v>
      </c>
      <c r="E77" s="96">
        <v>8</v>
      </c>
      <c r="F77" s="97">
        <v>400</v>
      </c>
      <c r="G77" s="98"/>
      <c r="H77" s="79"/>
      <c r="I77" s="67">
        <f t="shared" si="3"/>
        <v>408</v>
      </c>
      <c r="J77" s="100"/>
      <c r="T77" s="106"/>
      <c r="U77" s="8"/>
      <c r="V77" s="104"/>
      <c r="W77" s="105"/>
      <c r="X77" s="7"/>
      <c r="Y77" s="7"/>
      <c r="Z77" s="9"/>
    </row>
    <row r="78" spans="1:27" ht="12.75" customHeight="1" x14ac:dyDescent="0.3">
      <c r="A78" s="160" t="str">
        <f t="shared" si="4"/>
        <v>ELİZAN BAŞAR</v>
      </c>
      <c r="B78" s="93" t="s">
        <v>622</v>
      </c>
      <c r="C78" s="94" t="s">
        <v>189</v>
      </c>
      <c r="D78" s="95" t="s">
        <v>26</v>
      </c>
      <c r="E78" s="96">
        <v>16</v>
      </c>
      <c r="F78" s="97">
        <v>400</v>
      </c>
      <c r="G78" s="98"/>
      <c r="H78" s="79"/>
      <c r="I78" s="67">
        <f t="shared" si="3"/>
        <v>416</v>
      </c>
      <c r="J78" s="100"/>
      <c r="T78" s="106"/>
      <c r="U78" s="8"/>
      <c r="V78" s="104"/>
      <c r="W78" s="105"/>
      <c r="X78" s="7"/>
      <c r="Y78" s="7"/>
      <c r="Z78" s="9"/>
    </row>
    <row r="79" spans="1:27" ht="12.75" customHeight="1" x14ac:dyDescent="0.3">
      <c r="A79" s="160" t="str">
        <f t="shared" si="4"/>
        <v>ELİZAN BAŞAR</v>
      </c>
      <c r="B79" s="93" t="s">
        <v>622</v>
      </c>
      <c r="C79" s="94" t="s">
        <v>189</v>
      </c>
      <c r="D79" s="95" t="s">
        <v>26</v>
      </c>
      <c r="E79" s="96">
        <v>16</v>
      </c>
      <c r="F79" s="97">
        <v>300</v>
      </c>
      <c r="G79" s="98"/>
      <c r="H79" s="79"/>
      <c r="I79" s="67">
        <f t="shared" si="3"/>
        <v>316</v>
      </c>
      <c r="J79" s="8"/>
      <c r="T79" s="106"/>
      <c r="U79" s="8"/>
      <c r="V79" s="107"/>
      <c r="W79" s="8"/>
    </row>
    <row r="80" spans="1:27" ht="12.75" customHeight="1" x14ac:dyDescent="0.3">
      <c r="A80" s="160" t="str">
        <f t="shared" si="4"/>
        <v>ELVİN KALE</v>
      </c>
      <c r="B80" s="93" t="s">
        <v>630</v>
      </c>
      <c r="C80" s="94" t="s">
        <v>190</v>
      </c>
      <c r="D80" s="95" t="s">
        <v>4</v>
      </c>
      <c r="E80" s="96">
        <v>24</v>
      </c>
      <c r="F80" s="97">
        <v>300</v>
      </c>
      <c r="G80" s="98"/>
      <c r="H80" s="79"/>
      <c r="I80" s="67">
        <f t="shared" si="3"/>
        <v>324</v>
      </c>
      <c r="J80" s="8"/>
      <c r="T80" s="106"/>
      <c r="U80" s="8"/>
      <c r="V80" s="107"/>
      <c r="W80" s="8"/>
    </row>
    <row r="81" spans="1:23" ht="12.75" customHeight="1" x14ac:dyDescent="0.3">
      <c r="A81" s="160" t="str">
        <f t="shared" si="4"/>
        <v>EMİNE AYDINAY</v>
      </c>
      <c r="B81" s="93" t="s">
        <v>308</v>
      </c>
      <c r="C81" s="94" t="s">
        <v>214</v>
      </c>
      <c r="D81" s="95" t="s">
        <v>25</v>
      </c>
      <c r="E81" s="96">
        <v>17</v>
      </c>
      <c r="F81" s="97">
        <v>400</v>
      </c>
      <c r="G81" s="98"/>
      <c r="H81" s="79"/>
      <c r="I81" s="67">
        <f t="shared" si="3"/>
        <v>417</v>
      </c>
      <c r="J81" s="8"/>
      <c r="T81" s="106"/>
      <c r="U81" s="8"/>
      <c r="V81" s="107"/>
      <c r="W81" s="8"/>
    </row>
    <row r="82" spans="1:23" ht="12.75" customHeight="1" x14ac:dyDescent="0.3">
      <c r="A82" s="160" t="str">
        <f t="shared" si="4"/>
        <v>EMİNE AYDINAY</v>
      </c>
      <c r="B82" s="93" t="s">
        <v>308</v>
      </c>
      <c r="C82" s="94" t="s">
        <v>214</v>
      </c>
      <c r="D82" s="95" t="s">
        <v>25</v>
      </c>
      <c r="E82" s="96">
        <v>16</v>
      </c>
      <c r="F82" s="97">
        <v>300</v>
      </c>
      <c r="G82" s="98"/>
      <c r="H82" s="79"/>
      <c r="I82" s="67">
        <f t="shared" si="3"/>
        <v>316</v>
      </c>
      <c r="J82" s="8"/>
      <c r="T82" s="106"/>
      <c r="U82" s="8"/>
      <c r="V82" s="107"/>
      <c r="W82" s="8"/>
    </row>
    <row r="83" spans="1:23" ht="12.75" customHeight="1" x14ac:dyDescent="0.3">
      <c r="A83" s="160" t="str">
        <f t="shared" si="4"/>
        <v>EMİNE AYDINAY</v>
      </c>
      <c r="B83" s="93" t="s">
        <v>308</v>
      </c>
      <c r="C83" s="94" t="s">
        <v>191</v>
      </c>
      <c r="D83" s="95" t="s">
        <v>25</v>
      </c>
      <c r="E83" s="135">
        <v>29</v>
      </c>
      <c r="F83" s="97">
        <v>200</v>
      </c>
      <c r="G83" s="98"/>
      <c r="H83" s="79"/>
      <c r="I83" s="67">
        <f t="shared" si="3"/>
        <v>229</v>
      </c>
      <c r="J83" s="8"/>
      <c r="T83" s="106"/>
      <c r="U83" s="8"/>
      <c r="V83" s="107"/>
      <c r="W83" s="8"/>
    </row>
    <row r="84" spans="1:23" ht="12.75" customHeight="1" x14ac:dyDescent="0.3">
      <c r="A84" s="160" t="str">
        <f t="shared" si="4"/>
        <v>ESİLA SU YALÇIN</v>
      </c>
      <c r="B84" s="93" t="s">
        <v>405</v>
      </c>
      <c r="C84" s="94" t="s">
        <v>297</v>
      </c>
      <c r="D84" s="95" t="s">
        <v>42</v>
      </c>
      <c r="E84" s="96">
        <v>16</v>
      </c>
      <c r="F84" s="97">
        <v>400</v>
      </c>
      <c r="G84" s="98"/>
      <c r="H84" s="79"/>
      <c r="I84" s="67">
        <f t="shared" si="3"/>
        <v>416</v>
      </c>
      <c r="J84" s="8"/>
      <c r="T84" s="106"/>
      <c r="U84" s="8"/>
      <c r="V84" s="107"/>
      <c r="W84" s="8"/>
    </row>
    <row r="85" spans="1:23" ht="12.75" customHeight="1" x14ac:dyDescent="0.3">
      <c r="A85" s="160" t="str">
        <f t="shared" si="4"/>
        <v>ESİLA SU YALÇIN</v>
      </c>
      <c r="B85" s="93" t="s">
        <v>405</v>
      </c>
      <c r="C85" s="94" t="s">
        <v>713</v>
      </c>
      <c r="D85" s="95" t="s">
        <v>42</v>
      </c>
      <c r="E85" s="96">
        <v>8</v>
      </c>
      <c r="F85" s="97">
        <v>300</v>
      </c>
      <c r="G85" s="98"/>
      <c r="H85" s="79"/>
      <c r="I85" s="67">
        <f t="shared" si="3"/>
        <v>308</v>
      </c>
      <c r="J85" s="8"/>
      <c r="T85" s="106"/>
      <c r="U85" s="8"/>
      <c r="V85" s="107"/>
      <c r="W85" s="8"/>
    </row>
    <row r="86" spans="1:23" ht="12.75" customHeight="1" x14ac:dyDescent="0.3">
      <c r="A86" s="160" t="str">
        <f t="shared" si="4"/>
        <v>ESMA SULTAN SARI</v>
      </c>
      <c r="B86" s="108" t="s">
        <v>335</v>
      </c>
      <c r="C86" s="8" t="s">
        <v>184</v>
      </c>
      <c r="D86" s="109" t="s">
        <v>42</v>
      </c>
      <c r="E86" s="104">
        <v>16</v>
      </c>
      <c r="F86" s="97">
        <v>300</v>
      </c>
      <c r="G86" s="98"/>
      <c r="H86" s="79"/>
      <c r="I86" s="67">
        <f t="shared" si="3"/>
        <v>316</v>
      </c>
      <c r="J86" s="8"/>
      <c r="T86" s="106"/>
      <c r="U86" s="8"/>
      <c r="V86" s="107"/>
      <c r="W86" s="8"/>
    </row>
    <row r="87" spans="1:23" ht="12.75" customHeight="1" x14ac:dyDescent="0.3">
      <c r="A87" s="160" t="str">
        <f t="shared" si="4"/>
        <v>ESMA SULTAN SARI</v>
      </c>
      <c r="B87" s="93" t="s">
        <v>335</v>
      </c>
      <c r="C87" s="94" t="s">
        <v>184</v>
      </c>
      <c r="D87" s="95" t="s">
        <v>42</v>
      </c>
      <c r="E87" s="96">
        <v>17</v>
      </c>
      <c r="F87" s="97">
        <v>200</v>
      </c>
      <c r="G87" s="98"/>
      <c r="H87" s="79"/>
      <c r="I87" s="67">
        <f t="shared" si="3"/>
        <v>217</v>
      </c>
      <c r="J87" s="8"/>
      <c r="T87" s="106"/>
      <c r="U87" s="8"/>
      <c r="V87" s="107"/>
      <c r="W87" s="8"/>
    </row>
    <row r="88" spans="1:23" ht="12.75" customHeight="1" x14ac:dyDescent="0.3">
      <c r="A88" s="160" t="str">
        <f t="shared" si="4"/>
        <v>ESMA TAŞDAN</v>
      </c>
      <c r="B88" s="108" t="s">
        <v>631</v>
      </c>
      <c r="C88" s="8" t="s">
        <v>732</v>
      </c>
      <c r="D88" s="109" t="s">
        <v>4</v>
      </c>
      <c r="E88" s="104">
        <v>20</v>
      </c>
      <c r="F88" s="97">
        <v>100</v>
      </c>
      <c r="G88" s="98"/>
      <c r="H88" s="79"/>
      <c r="I88" s="67">
        <f t="shared" si="3"/>
        <v>120</v>
      </c>
      <c r="J88" s="8"/>
      <c r="T88" s="106"/>
      <c r="U88" s="8"/>
      <c r="V88" s="107"/>
      <c r="W88" s="8"/>
    </row>
    <row r="89" spans="1:23" ht="12.75" customHeight="1" x14ac:dyDescent="0.3">
      <c r="A89" s="160" t="str">
        <f t="shared" si="4"/>
        <v>EYLÜL YALÇINKAYA</v>
      </c>
      <c r="B89" s="108" t="s">
        <v>734</v>
      </c>
      <c r="C89" s="8" t="s">
        <v>735</v>
      </c>
      <c r="D89" s="109" t="s">
        <v>9</v>
      </c>
      <c r="E89" s="104">
        <v>18</v>
      </c>
      <c r="F89" s="97">
        <v>100</v>
      </c>
      <c r="G89" s="98"/>
      <c r="H89" s="79"/>
      <c r="I89" s="67">
        <f t="shared" si="3"/>
        <v>118</v>
      </c>
      <c r="J89" s="8"/>
      <c r="T89" s="106"/>
      <c r="U89" s="8"/>
      <c r="V89" s="107"/>
      <c r="W89" s="8"/>
    </row>
    <row r="90" spans="1:23" ht="12.75" customHeight="1" x14ac:dyDescent="0.3">
      <c r="A90" s="160" t="str">
        <f t="shared" si="4"/>
        <v>EZEL ARSLAN</v>
      </c>
      <c r="B90" s="108" t="s">
        <v>571</v>
      </c>
      <c r="C90" s="8" t="s">
        <v>189</v>
      </c>
      <c r="D90" s="109" t="s">
        <v>26</v>
      </c>
      <c r="E90" s="104">
        <v>27</v>
      </c>
      <c r="F90" s="97">
        <v>400</v>
      </c>
      <c r="G90" s="98"/>
      <c r="H90" s="79"/>
      <c r="I90" s="67">
        <f t="shared" si="3"/>
        <v>427</v>
      </c>
      <c r="J90" s="8"/>
      <c r="T90" s="106"/>
      <c r="U90" s="8"/>
      <c r="V90" s="107"/>
      <c r="W90" s="8"/>
    </row>
    <row r="91" spans="1:23" ht="12.75" customHeight="1" x14ac:dyDescent="0.3">
      <c r="A91" s="160" t="str">
        <f t="shared" si="4"/>
        <v>FEYZA KOÇER</v>
      </c>
      <c r="B91" s="93" t="s">
        <v>336</v>
      </c>
      <c r="C91" s="94" t="s">
        <v>224</v>
      </c>
      <c r="D91" s="95" t="s">
        <v>24</v>
      </c>
      <c r="E91" s="96">
        <v>16</v>
      </c>
      <c r="F91" s="97">
        <v>200</v>
      </c>
      <c r="G91" s="98"/>
      <c r="H91" s="79"/>
      <c r="I91" s="67">
        <f t="shared" si="3"/>
        <v>216</v>
      </c>
      <c r="J91" s="8"/>
      <c r="T91" s="106"/>
      <c r="U91" s="8"/>
      <c r="V91" s="107"/>
      <c r="W91" s="8"/>
    </row>
    <row r="92" spans="1:23" ht="12.75" customHeight="1" x14ac:dyDescent="0.3">
      <c r="A92" s="160" t="str">
        <f t="shared" si="4"/>
        <v>FİRDEVS NUR BİNGÖL</v>
      </c>
      <c r="B92" s="93" t="s">
        <v>337</v>
      </c>
      <c r="C92" s="94" t="s">
        <v>190</v>
      </c>
      <c r="D92" s="95" t="s">
        <v>4</v>
      </c>
      <c r="E92" s="96">
        <v>8</v>
      </c>
      <c r="F92" s="97">
        <v>200</v>
      </c>
      <c r="G92" s="98"/>
      <c r="H92" s="79"/>
      <c r="I92" s="67">
        <f t="shared" si="3"/>
        <v>208</v>
      </c>
      <c r="J92" s="8"/>
      <c r="T92" s="106"/>
      <c r="U92" s="8"/>
      <c r="V92" s="107"/>
      <c r="W92" s="8"/>
    </row>
    <row r="93" spans="1:23" ht="12.75" customHeight="1" x14ac:dyDescent="0.3">
      <c r="A93" s="160" t="str">
        <f t="shared" si="4"/>
        <v>GÖKÇE BAKİ</v>
      </c>
      <c r="B93" s="93" t="s">
        <v>714</v>
      </c>
      <c r="C93" s="94" t="s">
        <v>715</v>
      </c>
      <c r="D93" s="95" t="s">
        <v>27</v>
      </c>
      <c r="E93" s="96">
        <v>21</v>
      </c>
      <c r="F93" s="97">
        <v>300</v>
      </c>
      <c r="G93" s="98"/>
      <c r="H93" s="79"/>
      <c r="I93" s="67">
        <f t="shared" si="3"/>
        <v>321</v>
      </c>
      <c r="J93" s="8"/>
      <c r="T93" s="106"/>
      <c r="U93" s="8"/>
      <c r="V93" s="107"/>
      <c r="W93" s="8"/>
    </row>
    <row r="94" spans="1:23" ht="12.75" customHeight="1" x14ac:dyDescent="0.3">
      <c r="A94" s="160" t="str">
        <f t="shared" si="4"/>
        <v>GÜLCE DEĞİŞLİ</v>
      </c>
      <c r="B94" s="108" t="s">
        <v>264</v>
      </c>
      <c r="C94" s="8" t="s">
        <v>95</v>
      </c>
      <c r="D94" s="109" t="s">
        <v>725</v>
      </c>
      <c r="E94" s="104">
        <v>14</v>
      </c>
      <c r="F94" s="97">
        <v>100</v>
      </c>
      <c r="G94" s="98"/>
      <c r="H94" s="79"/>
      <c r="I94" s="67">
        <f t="shared" si="3"/>
        <v>114</v>
      </c>
      <c r="J94" s="8"/>
      <c r="T94" s="106"/>
      <c r="U94" s="8"/>
      <c r="V94" s="107"/>
      <c r="W94" s="8"/>
    </row>
    <row r="95" spans="1:23" ht="12.75" customHeight="1" x14ac:dyDescent="0.3">
      <c r="A95" s="160" t="str">
        <f t="shared" si="4"/>
        <v>GÜLCE DÖNMEZ</v>
      </c>
      <c r="B95" s="93" t="s">
        <v>716</v>
      </c>
      <c r="C95" s="94" t="s">
        <v>717</v>
      </c>
      <c r="D95" s="95" t="s">
        <v>36</v>
      </c>
      <c r="E95" s="96">
        <v>16</v>
      </c>
      <c r="F95" s="97">
        <v>300</v>
      </c>
      <c r="G95" s="98"/>
      <c r="H95" s="79"/>
      <c r="I95" s="67">
        <f t="shared" si="3"/>
        <v>316</v>
      </c>
      <c r="J95" s="8"/>
      <c r="T95" s="106"/>
      <c r="U95" s="8"/>
      <c r="V95" s="107"/>
      <c r="W95" s="8"/>
    </row>
    <row r="96" spans="1:23" ht="12.75" customHeight="1" x14ac:dyDescent="0.3">
      <c r="A96" s="160" t="str">
        <f t="shared" si="4"/>
        <v>GÜLCE KARABIYIK</v>
      </c>
      <c r="B96" s="93" t="s">
        <v>592</v>
      </c>
      <c r="C96" s="94" t="s">
        <v>206</v>
      </c>
      <c r="D96" s="95" t="s">
        <v>28</v>
      </c>
      <c r="E96" s="96">
        <v>8</v>
      </c>
      <c r="F96" s="97">
        <v>100</v>
      </c>
      <c r="G96" s="98"/>
      <c r="H96" s="79"/>
      <c r="I96" s="67">
        <f t="shared" si="3"/>
        <v>108</v>
      </c>
      <c r="J96" s="8"/>
      <c r="T96" s="106"/>
      <c r="U96" s="8"/>
      <c r="V96" s="107"/>
      <c r="W96" s="8"/>
    </row>
    <row r="97" spans="1:23" ht="12.75" customHeight="1" x14ac:dyDescent="0.3">
      <c r="A97" s="160" t="str">
        <f t="shared" si="4"/>
        <v>GÜLNUR ÜNAL</v>
      </c>
      <c r="B97" s="108" t="s">
        <v>623</v>
      </c>
      <c r="C97" s="8" t="s">
        <v>390</v>
      </c>
      <c r="D97" s="109" t="s">
        <v>9</v>
      </c>
      <c r="E97" s="104">
        <v>18</v>
      </c>
      <c r="F97" s="97">
        <v>400</v>
      </c>
      <c r="G97" s="98"/>
      <c r="H97" s="79"/>
      <c r="I97" s="67">
        <f t="shared" si="3"/>
        <v>418</v>
      </c>
      <c r="J97" s="8"/>
      <c r="T97" s="106"/>
      <c r="U97" s="8"/>
      <c r="V97" s="107"/>
      <c r="W97" s="8"/>
    </row>
    <row r="98" spans="1:23" ht="12.75" customHeight="1" x14ac:dyDescent="0.3">
      <c r="A98" s="160" t="str">
        <f t="shared" si="4"/>
        <v>HAFSA YURTERİ</v>
      </c>
      <c r="B98" s="93" t="s">
        <v>338</v>
      </c>
      <c r="C98" s="94" t="s">
        <v>206</v>
      </c>
      <c r="D98" s="95" t="s">
        <v>28</v>
      </c>
      <c r="E98" s="96">
        <v>21</v>
      </c>
      <c r="F98" s="97">
        <v>200</v>
      </c>
      <c r="G98" s="98"/>
      <c r="H98" s="79"/>
      <c r="I98" s="67">
        <f t="shared" ref="I98:I129" si="5">E98+F98+G98+H98</f>
        <v>221</v>
      </c>
      <c r="J98" s="8"/>
      <c r="T98" s="106"/>
      <c r="U98" s="8"/>
      <c r="V98" s="107"/>
      <c r="W98" s="8"/>
    </row>
    <row r="99" spans="1:23" ht="12.75" customHeight="1" x14ac:dyDescent="0.3">
      <c r="A99" s="160" t="str">
        <f t="shared" si="4"/>
        <v>İLKİM EYLÜL YEKREK</v>
      </c>
      <c r="B99" s="93" t="s">
        <v>263</v>
      </c>
      <c r="C99" s="94" t="s">
        <v>737</v>
      </c>
      <c r="D99" s="95" t="s">
        <v>12</v>
      </c>
      <c r="E99" s="96">
        <v>16</v>
      </c>
      <c r="F99" s="97">
        <v>100</v>
      </c>
      <c r="G99" s="98"/>
      <c r="H99" s="79"/>
      <c r="I99" s="67">
        <f t="shared" si="5"/>
        <v>116</v>
      </c>
      <c r="J99" s="8"/>
      <c r="T99" s="106"/>
      <c r="U99" s="8"/>
      <c r="V99" s="107"/>
      <c r="W99" s="8"/>
    </row>
    <row r="100" spans="1:23" ht="12.75" customHeight="1" x14ac:dyDescent="0.3">
      <c r="A100" s="160" t="str">
        <f t="shared" si="4"/>
        <v>KAREN GÜRBÜZ</v>
      </c>
      <c r="B100" s="93" t="s">
        <v>718</v>
      </c>
      <c r="C100" s="94" t="s">
        <v>402</v>
      </c>
      <c r="D100" s="95" t="s">
        <v>38</v>
      </c>
      <c r="E100" s="96">
        <v>16</v>
      </c>
      <c r="F100" s="97">
        <v>300</v>
      </c>
      <c r="G100" s="98"/>
      <c r="H100" s="79"/>
      <c r="I100" s="67">
        <f t="shared" si="5"/>
        <v>316</v>
      </c>
      <c r="J100" s="8"/>
      <c r="T100" s="106"/>
      <c r="U100" s="8"/>
      <c r="V100" s="107"/>
      <c r="W100" s="8"/>
    </row>
    <row r="101" spans="1:23" ht="12.75" customHeight="1" x14ac:dyDescent="0.3">
      <c r="A101" s="160" t="str">
        <f t="shared" si="4"/>
        <v>MEDİNE İREM TÜRKAN</v>
      </c>
      <c r="B101" s="93" t="s">
        <v>315</v>
      </c>
      <c r="C101" s="94" t="s">
        <v>56</v>
      </c>
      <c r="D101" s="95" t="s">
        <v>32</v>
      </c>
      <c r="E101" s="96">
        <v>16</v>
      </c>
      <c r="F101" s="97">
        <v>300</v>
      </c>
      <c r="G101" s="98"/>
      <c r="H101" s="79"/>
      <c r="I101" s="67">
        <f t="shared" si="5"/>
        <v>316</v>
      </c>
      <c r="J101" s="8"/>
      <c r="T101" s="106"/>
      <c r="U101" s="8"/>
      <c r="V101" s="107"/>
      <c r="W101" s="8"/>
    </row>
    <row r="102" spans="1:23" ht="12.75" customHeight="1" x14ac:dyDescent="0.3">
      <c r="A102" s="160" t="str">
        <f t="shared" si="4"/>
        <v>MEDİNE İREM TÜRKAN</v>
      </c>
      <c r="B102" s="108" t="s">
        <v>315</v>
      </c>
      <c r="C102" s="8" t="s">
        <v>56</v>
      </c>
      <c r="D102" s="109" t="s">
        <v>32</v>
      </c>
      <c r="E102" s="104">
        <v>24</v>
      </c>
      <c r="F102" s="97">
        <v>200</v>
      </c>
      <c r="G102" s="98"/>
      <c r="H102" s="79"/>
      <c r="I102" s="67">
        <f t="shared" si="5"/>
        <v>224</v>
      </c>
      <c r="J102" s="8"/>
      <c r="T102" s="106"/>
      <c r="U102" s="8"/>
      <c r="V102" s="107"/>
      <c r="W102" s="8"/>
    </row>
    <row r="103" spans="1:23" ht="12.75" customHeight="1" x14ac:dyDescent="0.3">
      <c r="A103" s="160" t="str">
        <f t="shared" si="4"/>
        <v>MERVE TUŞEK</v>
      </c>
      <c r="B103" s="93" t="s">
        <v>339</v>
      </c>
      <c r="C103" s="94" t="s">
        <v>194</v>
      </c>
      <c r="D103" s="95" t="s">
        <v>133</v>
      </c>
      <c r="E103" s="96">
        <v>8</v>
      </c>
      <c r="F103" s="97">
        <v>200</v>
      </c>
      <c r="G103" s="98"/>
      <c r="H103" s="79"/>
      <c r="I103" s="67">
        <f t="shared" si="5"/>
        <v>208</v>
      </c>
      <c r="J103" s="8"/>
      <c r="T103" s="106"/>
      <c r="U103" s="8"/>
      <c r="V103" s="107"/>
      <c r="W103" s="8"/>
    </row>
    <row r="104" spans="1:23" ht="12.75" customHeight="1" x14ac:dyDescent="0.3">
      <c r="A104" s="160" t="str">
        <f t="shared" si="4"/>
        <v>NAZLI ŞAHAN</v>
      </c>
      <c r="B104" s="93" t="s">
        <v>719</v>
      </c>
      <c r="C104" s="94" t="s">
        <v>720</v>
      </c>
      <c r="D104" s="95" t="s">
        <v>26</v>
      </c>
      <c r="E104" s="96">
        <v>8</v>
      </c>
      <c r="F104" s="97">
        <v>300</v>
      </c>
      <c r="G104" s="98"/>
      <c r="H104" s="79"/>
      <c r="I104" s="67">
        <f t="shared" si="5"/>
        <v>308</v>
      </c>
      <c r="J104" s="8"/>
      <c r="T104" s="106"/>
      <c r="U104" s="8"/>
      <c r="V104" s="107"/>
      <c r="W104" s="8"/>
    </row>
    <row r="105" spans="1:23" ht="12.75" customHeight="1" x14ac:dyDescent="0.3">
      <c r="A105" s="160" t="str">
        <f t="shared" si="4"/>
        <v>NEHİR DOYURAN</v>
      </c>
      <c r="B105" s="93" t="s">
        <v>721</v>
      </c>
      <c r="C105" s="94" t="s">
        <v>378</v>
      </c>
      <c r="D105" s="95" t="s">
        <v>47</v>
      </c>
      <c r="E105" s="96">
        <v>16</v>
      </c>
      <c r="F105" s="97">
        <v>300</v>
      </c>
      <c r="G105" s="98"/>
      <c r="H105" s="79"/>
      <c r="I105" s="67">
        <f t="shared" si="5"/>
        <v>316</v>
      </c>
      <c r="J105" s="8"/>
      <c r="T105" s="106"/>
      <c r="U105" s="8"/>
      <c r="V105" s="107"/>
      <c r="W105" s="8"/>
    </row>
    <row r="106" spans="1:23" ht="12.75" customHeight="1" x14ac:dyDescent="0.3">
      <c r="A106" s="160" t="str">
        <f t="shared" si="4"/>
        <v>NİHAN BERA KOÇER</v>
      </c>
      <c r="B106" s="108" t="s">
        <v>260</v>
      </c>
      <c r="C106" s="8" t="s">
        <v>245</v>
      </c>
      <c r="D106" s="109" t="s">
        <v>24</v>
      </c>
      <c r="E106" s="104">
        <v>22</v>
      </c>
      <c r="F106" s="97">
        <v>100</v>
      </c>
      <c r="G106" s="98"/>
      <c r="H106" s="79"/>
      <c r="I106" s="67">
        <f t="shared" si="5"/>
        <v>122</v>
      </c>
      <c r="J106" s="8"/>
      <c r="T106" s="106"/>
      <c r="U106" s="8"/>
      <c r="V106" s="107"/>
      <c r="W106" s="8"/>
    </row>
    <row r="107" spans="1:23" ht="12.75" customHeight="1" x14ac:dyDescent="0.3">
      <c r="A107" s="160" t="str">
        <f t="shared" si="4"/>
        <v>NİHAT NEBHAN</v>
      </c>
      <c r="B107" s="93" t="s">
        <v>408</v>
      </c>
      <c r="C107" s="94" t="s">
        <v>259</v>
      </c>
      <c r="D107" s="95" t="s">
        <v>31</v>
      </c>
      <c r="E107" s="96">
        <v>20</v>
      </c>
      <c r="F107" s="97">
        <v>400</v>
      </c>
      <c r="G107" s="98"/>
      <c r="H107" s="79"/>
      <c r="I107" s="67">
        <f t="shared" si="5"/>
        <v>420</v>
      </c>
      <c r="J107" s="8"/>
      <c r="T107" s="106"/>
      <c r="U107" s="8"/>
      <c r="V107" s="107"/>
      <c r="W107" s="8"/>
    </row>
    <row r="108" spans="1:23" ht="12.75" customHeight="1" x14ac:dyDescent="0.3">
      <c r="A108" s="160" t="str">
        <f t="shared" si="4"/>
        <v>NİL BAŞARAN</v>
      </c>
      <c r="B108" s="93" t="s">
        <v>624</v>
      </c>
      <c r="C108" s="94" t="s">
        <v>101</v>
      </c>
      <c r="D108" s="95" t="s">
        <v>12</v>
      </c>
      <c r="E108" s="96">
        <v>21</v>
      </c>
      <c r="F108" s="97">
        <v>400</v>
      </c>
      <c r="G108" s="98"/>
      <c r="H108" s="79"/>
      <c r="I108" s="67">
        <f t="shared" si="5"/>
        <v>421</v>
      </c>
      <c r="J108" s="8"/>
      <c r="T108" s="106"/>
      <c r="U108" s="8"/>
      <c r="V108" s="107"/>
      <c r="W108" s="8"/>
    </row>
    <row r="109" spans="1:23" ht="12.75" customHeight="1" x14ac:dyDescent="0.3">
      <c r="A109" s="160" t="str">
        <f t="shared" si="4"/>
        <v>NİL BAŞARAN</v>
      </c>
      <c r="B109" s="93" t="s">
        <v>624</v>
      </c>
      <c r="C109" s="94" t="s">
        <v>101</v>
      </c>
      <c r="D109" s="95" t="s">
        <v>12</v>
      </c>
      <c r="E109" s="96">
        <v>31</v>
      </c>
      <c r="F109" s="97">
        <v>300</v>
      </c>
      <c r="G109" s="98"/>
      <c r="H109" s="79"/>
      <c r="I109" s="67">
        <f t="shared" si="5"/>
        <v>331</v>
      </c>
      <c r="J109" s="8"/>
      <c r="T109" s="106"/>
      <c r="U109" s="8"/>
      <c r="V109" s="107"/>
      <c r="W109" s="8"/>
    </row>
    <row r="110" spans="1:23" ht="12.75" customHeight="1" x14ac:dyDescent="0.3">
      <c r="A110" s="160" t="str">
        <f t="shared" si="4"/>
        <v>NİSA GÜN</v>
      </c>
      <c r="B110" s="108" t="s">
        <v>750</v>
      </c>
      <c r="C110" s="8" t="s">
        <v>195</v>
      </c>
      <c r="D110" s="109" t="s">
        <v>0</v>
      </c>
      <c r="E110" s="104">
        <v>8</v>
      </c>
      <c r="F110" s="97">
        <v>200</v>
      </c>
      <c r="G110" s="98"/>
      <c r="H110" s="79"/>
      <c r="I110" s="67">
        <f t="shared" si="5"/>
        <v>208</v>
      </c>
      <c r="J110" s="8"/>
      <c r="T110" s="106"/>
      <c r="U110" s="8"/>
      <c r="V110" s="107"/>
      <c r="W110" s="8"/>
    </row>
    <row r="111" spans="1:23" ht="12.75" customHeight="1" x14ac:dyDescent="0.3">
      <c r="A111" s="160" t="str">
        <f t="shared" si="4"/>
        <v>NİSA NUR KAZAN</v>
      </c>
      <c r="B111" s="93" t="s">
        <v>410</v>
      </c>
      <c r="C111" s="94" t="s">
        <v>206</v>
      </c>
      <c r="D111" s="95" t="s">
        <v>28</v>
      </c>
      <c r="E111" s="96">
        <v>8</v>
      </c>
      <c r="F111" s="97">
        <v>400</v>
      </c>
      <c r="G111" s="98"/>
      <c r="H111" s="79"/>
      <c r="I111" s="67">
        <f t="shared" si="5"/>
        <v>408</v>
      </c>
      <c r="J111" s="8"/>
      <c r="T111" s="106"/>
      <c r="U111" s="8"/>
      <c r="V111" s="107"/>
      <c r="W111" s="8"/>
    </row>
    <row r="112" spans="1:23" ht="12.75" customHeight="1" x14ac:dyDescent="0.3">
      <c r="A112" s="160" t="str">
        <f t="shared" si="4"/>
        <v>NİSA ÜZÜMCÜ</v>
      </c>
      <c r="B112" s="93" t="s">
        <v>340</v>
      </c>
      <c r="C112" s="94" t="s">
        <v>56</v>
      </c>
      <c r="D112" s="95" t="s">
        <v>32</v>
      </c>
      <c r="E112" s="96">
        <v>18</v>
      </c>
      <c r="F112" s="97">
        <v>200</v>
      </c>
      <c r="G112" s="98"/>
      <c r="H112" s="79"/>
      <c r="I112" s="67">
        <f t="shared" si="5"/>
        <v>218</v>
      </c>
      <c r="J112" s="8"/>
      <c r="T112" s="106"/>
      <c r="U112" s="8"/>
      <c r="V112" s="107"/>
      <c r="W112" s="8"/>
    </row>
    <row r="113" spans="1:23" ht="12.75" customHeight="1" x14ac:dyDescent="0.3">
      <c r="A113" s="160" t="str">
        <f t="shared" si="4"/>
        <v>ÖZLEM KÖSEOĞLU</v>
      </c>
      <c r="B113" s="108" t="s">
        <v>722</v>
      </c>
      <c r="C113" s="8" t="s">
        <v>711</v>
      </c>
      <c r="D113" s="109" t="s">
        <v>29</v>
      </c>
      <c r="E113" s="104">
        <v>8</v>
      </c>
      <c r="F113" s="97">
        <v>300</v>
      </c>
      <c r="G113" s="98"/>
      <c r="H113" s="79"/>
      <c r="I113" s="67">
        <f t="shared" si="5"/>
        <v>308</v>
      </c>
      <c r="J113" s="8"/>
      <c r="T113" s="106"/>
      <c r="U113" s="8"/>
      <c r="V113" s="107"/>
      <c r="W113" s="8"/>
    </row>
    <row r="114" spans="1:23" ht="12.75" customHeight="1" x14ac:dyDescent="0.3">
      <c r="A114" s="160" t="str">
        <f t="shared" si="4"/>
        <v>RANA ZEREN KÖSE</v>
      </c>
      <c r="B114" s="93" t="s">
        <v>751</v>
      </c>
      <c r="C114" s="94" t="s">
        <v>225</v>
      </c>
      <c r="D114" s="95" t="s">
        <v>12</v>
      </c>
      <c r="E114" s="96">
        <v>8</v>
      </c>
      <c r="F114" s="97">
        <v>200</v>
      </c>
      <c r="G114" s="98"/>
      <c r="H114" s="79"/>
      <c r="I114" s="67">
        <f t="shared" si="5"/>
        <v>208</v>
      </c>
      <c r="J114" s="8"/>
      <c r="T114" s="106"/>
      <c r="U114" s="8"/>
      <c r="V114" s="107"/>
      <c r="W114" s="8"/>
    </row>
    <row r="115" spans="1:23" ht="12.75" customHeight="1" x14ac:dyDescent="0.3">
      <c r="A115" s="160" t="str">
        <f t="shared" si="4"/>
        <v>SELEN NAZ EKER</v>
      </c>
      <c r="B115" s="93" t="s">
        <v>740</v>
      </c>
      <c r="C115" s="94" t="s">
        <v>727</v>
      </c>
      <c r="D115" s="95" t="s">
        <v>38</v>
      </c>
      <c r="E115" s="96">
        <v>11</v>
      </c>
      <c r="F115" s="97">
        <v>100</v>
      </c>
      <c r="G115" s="98"/>
      <c r="H115" s="79"/>
      <c r="I115" s="67">
        <f t="shared" si="5"/>
        <v>111</v>
      </c>
      <c r="J115" s="8"/>
      <c r="T115" s="106"/>
      <c r="U115" s="8"/>
      <c r="V115" s="107"/>
      <c r="W115" s="8"/>
    </row>
    <row r="116" spans="1:23" ht="12.75" customHeight="1" x14ac:dyDescent="0.3">
      <c r="A116" s="160" t="str">
        <f t="shared" si="4"/>
        <v>SELİN AKYÜZ</v>
      </c>
      <c r="B116" s="93" t="s">
        <v>706</v>
      </c>
      <c r="C116" s="94" t="s">
        <v>101</v>
      </c>
      <c r="D116" s="95" t="s">
        <v>12</v>
      </c>
      <c r="E116" s="96">
        <v>24</v>
      </c>
      <c r="F116" s="97">
        <v>400</v>
      </c>
      <c r="G116" s="98"/>
      <c r="H116" s="79"/>
      <c r="I116" s="67">
        <f t="shared" si="5"/>
        <v>424</v>
      </c>
      <c r="J116" s="8"/>
      <c r="T116" s="106"/>
      <c r="U116" s="8"/>
      <c r="V116" s="107"/>
      <c r="W116" s="8"/>
    </row>
    <row r="117" spans="1:23" ht="12.75" customHeight="1" x14ac:dyDescent="0.3">
      <c r="A117" s="160" t="str">
        <f t="shared" si="4"/>
        <v>SERRA HAS</v>
      </c>
      <c r="B117" s="108" t="s">
        <v>726</v>
      </c>
      <c r="C117" s="8" t="s">
        <v>727</v>
      </c>
      <c r="D117" s="109" t="s">
        <v>38</v>
      </c>
      <c r="E117" s="104">
        <v>27</v>
      </c>
      <c r="F117" s="97">
        <v>100</v>
      </c>
      <c r="G117" s="98"/>
      <c r="H117" s="79"/>
      <c r="I117" s="67">
        <f t="shared" si="5"/>
        <v>127</v>
      </c>
      <c r="J117" s="8"/>
      <c r="T117" s="106"/>
      <c r="U117" s="8"/>
      <c r="V117" s="107"/>
      <c r="W117" s="8"/>
    </row>
    <row r="118" spans="1:23" ht="12.75" customHeight="1" x14ac:dyDescent="0.3">
      <c r="A118" s="160" t="str">
        <f t="shared" si="4"/>
        <v>ŞEVVAL ALAŞ</v>
      </c>
      <c r="B118" s="108" t="s">
        <v>309</v>
      </c>
      <c r="C118" s="8" t="s">
        <v>56</v>
      </c>
      <c r="D118" s="109" t="s">
        <v>32</v>
      </c>
      <c r="E118" s="104">
        <v>28</v>
      </c>
      <c r="F118" s="97">
        <v>200</v>
      </c>
      <c r="G118" s="98"/>
      <c r="H118" s="79"/>
      <c r="I118" s="67">
        <f t="shared" si="5"/>
        <v>228</v>
      </c>
      <c r="J118" s="8"/>
      <c r="T118" s="106"/>
      <c r="U118" s="8"/>
      <c r="V118" s="107"/>
      <c r="W118" s="8"/>
    </row>
    <row r="119" spans="1:23" ht="12.75" customHeight="1" x14ac:dyDescent="0.3">
      <c r="A119" s="160" t="str">
        <f t="shared" si="4"/>
        <v>YAĞMUR YALÇINKAYA</v>
      </c>
      <c r="B119" s="93" t="s">
        <v>749</v>
      </c>
      <c r="C119" s="94" t="s">
        <v>735</v>
      </c>
      <c r="D119" s="95" t="s">
        <v>9</v>
      </c>
      <c r="E119" s="96">
        <v>8</v>
      </c>
      <c r="F119" s="97">
        <v>100</v>
      </c>
      <c r="G119" s="98"/>
      <c r="H119" s="79"/>
      <c r="I119" s="67">
        <f t="shared" si="5"/>
        <v>108</v>
      </c>
      <c r="J119" s="8"/>
      <c r="T119" s="106"/>
      <c r="U119" s="8"/>
      <c r="V119" s="107"/>
      <c r="W119" s="8"/>
    </row>
    <row r="120" spans="1:23" ht="12.75" customHeight="1" x14ac:dyDescent="0.3">
      <c r="A120" s="160" t="str">
        <f t="shared" si="4"/>
        <v>YAREN ALBAYRAK</v>
      </c>
      <c r="B120" s="93" t="s">
        <v>747</v>
      </c>
      <c r="C120" s="94" t="s">
        <v>745</v>
      </c>
      <c r="D120" s="95" t="s">
        <v>29</v>
      </c>
      <c r="E120" s="96">
        <v>8</v>
      </c>
      <c r="F120" s="97">
        <v>100</v>
      </c>
      <c r="G120" s="98"/>
      <c r="H120" s="79"/>
      <c r="I120" s="67">
        <f t="shared" si="5"/>
        <v>108</v>
      </c>
      <c r="J120" s="8"/>
      <c r="T120" s="106"/>
      <c r="U120" s="8"/>
      <c r="V120" s="107"/>
      <c r="W120" s="8"/>
    </row>
    <row r="121" spans="1:23" ht="12.75" customHeight="1" x14ac:dyDescent="0.3">
      <c r="A121" s="160" t="str">
        <f t="shared" si="4"/>
        <v>YAREN KURT</v>
      </c>
      <c r="B121" s="93" t="s">
        <v>412</v>
      </c>
      <c r="C121" s="94" t="s">
        <v>214</v>
      </c>
      <c r="D121" s="95" t="s">
        <v>25</v>
      </c>
      <c r="E121" s="96">
        <v>29</v>
      </c>
      <c r="F121" s="97">
        <v>400</v>
      </c>
      <c r="G121" s="98"/>
      <c r="H121" s="79"/>
      <c r="I121" s="67">
        <f t="shared" si="5"/>
        <v>429</v>
      </c>
      <c r="J121" s="8"/>
      <c r="T121" s="106"/>
      <c r="U121" s="8"/>
      <c r="V121" s="107"/>
      <c r="W121" s="8"/>
    </row>
    <row r="122" spans="1:23" ht="12.75" customHeight="1" x14ac:dyDescent="0.3">
      <c r="A122" s="160" t="str">
        <f t="shared" si="4"/>
        <v>ZEHRA HİLAL ÖLMEZ</v>
      </c>
      <c r="B122" s="108" t="s">
        <v>728</v>
      </c>
      <c r="C122" s="8" t="s">
        <v>285</v>
      </c>
      <c r="D122" s="109" t="s">
        <v>36</v>
      </c>
      <c r="E122" s="104">
        <v>26</v>
      </c>
      <c r="F122" s="97">
        <v>100</v>
      </c>
      <c r="G122" s="98"/>
      <c r="H122" s="79"/>
      <c r="I122" s="67">
        <f t="shared" si="5"/>
        <v>126</v>
      </c>
      <c r="J122" s="8"/>
      <c r="T122" s="106"/>
      <c r="U122" s="8"/>
      <c r="V122" s="107"/>
      <c r="W122" s="8"/>
    </row>
    <row r="123" spans="1:23" ht="12.75" customHeight="1" x14ac:dyDescent="0.3">
      <c r="A123" s="160" t="str">
        <f t="shared" si="4"/>
        <v>ZEYNEP ADA ER</v>
      </c>
      <c r="B123" s="93" t="s">
        <v>413</v>
      </c>
      <c r="C123" s="94" t="s">
        <v>378</v>
      </c>
      <c r="D123" s="95" t="s">
        <v>47</v>
      </c>
      <c r="E123" s="96">
        <v>16</v>
      </c>
      <c r="F123" s="97">
        <v>400</v>
      </c>
      <c r="G123" s="98"/>
      <c r="H123" s="79"/>
      <c r="I123" s="67">
        <f t="shared" si="5"/>
        <v>416</v>
      </c>
      <c r="J123" s="8"/>
      <c r="T123" s="106"/>
      <c r="U123" s="8"/>
      <c r="V123" s="107"/>
      <c r="W123" s="8"/>
    </row>
    <row r="124" spans="1:23" ht="12.75" customHeight="1" x14ac:dyDescent="0.3">
      <c r="A124" s="160" t="str">
        <f t="shared" si="4"/>
        <v>ZEYNEP ADA ER</v>
      </c>
      <c r="B124" s="108" t="s">
        <v>413</v>
      </c>
      <c r="C124" s="8" t="s">
        <v>378</v>
      </c>
      <c r="D124" s="109" t="s">
        <v>47</v>
      </c>
      <c r="E124" s="104">
        <v>26</v>
      </c>
      <c r="F124" s="97">
        <v>300</v>
      </c>
      <c r="G124" s="98"/>
      <c r="H124" s="79"/>
      <c r="I124" s="67">
        <f t="shared" si="5"/>
        <v>326</v>
      </c>
      <c r="J124" s="8"/>
      <c r="T124" s="106"/>
      <c r="U124" s="8"/>
      <c r="V124" s="107"/>
      <c r="W124" s="8"/>
    </row>
    <row r="125" spans="1:23" ht="12.75" customHeight="1" x14ac:dyDescent="0.3">
      <c r="A125" s="160" t="str">
        <f t="shared" si="4"/>
        <v>ZEYNEP DURAN</v>
      </c>
      <c r="B125" s="108" t="s">
        <v>723</v>
      </c>
      <c r="C125" s="8" t="s">
        <v>101</v>
      </c>
      <c r="D125" s="109" t="s">
        <v>12</v>
      </c>
      <c r="E125" s="104">
        <v>19</v>
      </c>
      <c r="F125" s="97">
        <v>300</v>
      </c>
      <c r="G125" s="98"/>
      <c r="H125" s="79"/>
      <c r="I125" s="67">
        <f t="shared" si="5"/>
        <v>319</v>
      </c>
      <c r="J125" s="8"/>
      <c r="T125" s="106"/>
      <c r="U125" s="8"/>
      <c r="V125" s="107"/>
      <c r="W125" s="8"/>
    </row>
    <row r="126" spans="1:23" ht="12.75" customHeight="1" x14ac:dyDescent="0.3">
      <c r="A126" s="160" t="str">
        <f t="shared" si="4"/>
        <v>ZEYNEP DURAN</v>
      </c>
      <c r="B126" s="108" t="s">
        <v>723</v>
      </c>
      <c r="C126" s="8" t="s">
        <v>60</v>
      </c>
      <c r="D126" s="109" t="s">
        <v>12</v>
      </c>
      <c r="E126" s="104">
        <v>31</v>
      </c>
      <c r="F126" s="97">
        <v>200</v>
      </c>
      <c r="G126" s="98"/>
      <c r="H126" s="79"/>
      <c r="I126" s="67">
        <f t="shared" si="5"/>
        <v>231</v>
      </c>
      <c r="J126" s="8"/>
      <c r="T126" s="106"/>
      <c r="U126" s="8"/>
      <c r="V126" s="107"/>
      <c r="W126" s="8"/>
    </row>
    <row r="127" spans="1:23" ht="12.75" customHeight="1" x14ac:dyDescent="0.3">
      <c r="A127" s="160" t="str">
        <f t="shared" si="4"/>
        <v>ZEYNEP KALKAN</v>
      </c>
      <c r="B127" s="93" t="s">
        <v>752</v>
      </c>
      <c r="C127" s="94" t="s">
        <v>223</v>
      </c>
      <c r="D127" s="95" t="s">
        <v>31</v>
      </c>
      <c r="E127" s="96">
        <v>16</v>
      </c>
      <c r="F127" s="97">
        <v>200</v>
      </c>
      <c r="G127" s="98"/>
      <c r="H127" s="79"/>
      <c r="I127" s="67">
        <f t="shared" si="5"/>
        <v>216</v>
      </c>
      <c r="J127" s="8"/>
      <c r="T127" s="106"/>
      <c r="U127" s="8"/>
      <c r="V127" s="107"/>
      <c r="W127" s="8"/>
    </row>
    <row r="128" spans="1:23" ht="12.75" customHeight="1" x14ac:dyDescent="0.3">
      <c r="A128" s="160" t="str">
        <f t="shared" si="4"/>
        <v>ZEYNEP NAZ EKER</v>
      </c>
      <c r="B128" s="93" t="s">
        <v>684</v>
      </c>
      <c r="C128" s="94" t="s">
        <v>724</v>
      </c>
      <c r="D128" s="95" t="s">
        <v>39</v>
      </c>
      <c r="E128" s="96">
        <v>25</v>
      </c>
      <c r="F128" s="97">
        <v>300</v>
      </c>
      <c r="G128" s="98"/>
      <c r="H128" s="79"/>
      <c r="I128" s="67">
        <f t="shared" si="5"/>
        <v>325</v>
      </c>
      <c r="J128" s="8"/>
      <c r="T128" s="106"/>
      <c r="U128" s="8"/>
      <c r="V128" s="107"/>
      <c r="W128" s="8"/>
    </row>
    <row r="129" spans="1:23" ht="12.75" customHeight="1" x14ac:dyDescent="0.3">
      <c r="A129" s="160" t="str">
        <f t="shared" si="4"/>
        <v>ZEYNEP POLAT</v>
      </c>
      <c r="B129" s="93" t="s">
        <v>753</v>
      </c>
      <c r="C129" s="94" t="s">
        <v>226</v>
      </c>
      <c r="D129" s="95" t="s">
        <v>35</v>
      </c>
      <c r="E129" s="96">
        <v>8</v>
      </c>
      <c r="F129" s="97">
        <v>200</v>
      </c>
      <c r="G129" s="98"/>
      <c r="H129" s="79"/>
      <c r="I129" s="67">
        <f t="shared" si="5"/>
        <v>208</v>
      </c>
      <c r="J129" s="8"/>
      <c r="T129" s="106"/>
      <c r="U129" s="8"/>
      <c r="V129" s="107"/>
      <c r="W129" s="8"/>
    </row>
    <row r="130" spans="1:23" ht="12.75" customHeight="1" x14ac:dyDescent="0.3">
      <c r="A130" s="160" t="str">
        <f t="shared" si="4"/>
        <v/>
      </c>
      <c r="B130" s="93" t="s">
        <v>102</v>
      </c>
      <c r="C130" s="94"/>
      <c r="D130" s="95"/>
      <c r="E130" s="96"/>
      <c r="F130" s="97"/>
      <c r="G130" s="98"/>
      <c r="H130" s="79"/>
      <c r="I130" s="67"/>
      <c r="J130" s="8"/>
      <c r="T130" s="106"/>
      <c r="U130" s="8"/>
      <c r="V130" s="107"/>
      <c r="W130" s="8"/>
    </row>
    <row r="131" spans="1:23" ht="12.75" customHeight="1" x14ac:dyDescent="0.3">
      <c r="A131" s="160" t="str">
        <f t="shared" ref="A131:A136" si="6">UPPER(TRIM(B131))</f>
        <v/>
      </c>
      <c r="B131" s="93" t="s">
        <v>102</v>
      </c>
      <c r="C131" s="94"/>
      <c r="D131" s="95"/>
      <c r="E131" s="96"/>
      <c r="F131" s="97"/>
      <c r="G131" s="98"/>
      <c r="H131" s="79"/>
      <c r="I131" s="67"/>
      <c r="J131" s="8"/>
      <c r="T131" s="106"/>
      <c r="U131" s="8"/>
      <c r="V131" s="107"/>
      <c r="W131" s="8"/>
    </row>
    <row r="132" spans="1:23" ht="12.75" customHeight="1" x14ac:dyDescent="0.3">
      <c r="A132" s="160" t="str">
        <f t="shared" si="6"/>
        <v/>
      </c>
      <c r="B132" s="93" t="s">
        <v>102</v>
      </c>
      <c r="C132" s="94"/>
      <c r="D132" s="95"/>
      <c r="E132" s="96"/>
      <c r="F132" s="97"/>
      <c r="G132" s="98"/>
      <c r="H132" s="79"/>
      <c r="I132" s="67"/>
      <c r="J132" s="8"/>
      <c r="T132" s="106"/>
      <c r="U132" s="8"/>
      <c r="V132" s="107"/>
      <c r="W132" s="8"/>
    </row>
    <row r="133" spans="1:23" ht="12.75" customHeight="1" x14ac:dyDescent="0.3">
      <c r="A133" s="160" t="str">
        <f t="shared" si="6"/>
        <v/>
      </c>
      <c r="B133" s="93" t="s">
        <v>102</v>
      </c>
      <c r="C133" s="94"/>
      <c r="D133" s="95"/>
      <c r="E133" s="96"/>
      <c r="F133" s="97"/>
      <c r="G133" s="98"/>
      <c r="H133" s="79"/>
      <c r="I133" s="67"/>
      <c r="J133" s="8"/>
      <c r="T133" s="106"/>
      <c r="U133" s="8"/>
      <c r="V133" s="107"/>
      <c r="W133" s="8"/>
    </row>
    <row r="134" spans="1:23" ht="12.75" customHeight="1" x14ac:dyDescent="0.3">
      <c r="A134" s="160" t="str">
        <f t="shared" si="6"/>
        <v/>
      </c>
      <c r="B134" s="93" t="s">
        <v>102</v>
      </c>
      <c r="C134" s="94"/>
      <c r="D134" s="95"/>
      <c r="E134" s="96"/>
      <c r="F134" s="97"/>
      <c r="G134" s="98"/>
      <c r="H134" s="79"/>
      <c r="I134" s="67"/>
      <c r="J134" s="8"/>
      <c r="T134" s="106"/>
      <c r="U134" s="8"/>
      <c r="V134" s="107"/>
      <c r="W134" s="8"/>
    </row>
    <row r="135" spans="1:23" ht="12.75" customHeight="1" x14ac:dyDescent="0.3">
      <c r="A135" s="160" t="str">
        <f t="shared" si="6"/>
        <v/>
      </c>
      <c r="B135" s="93" t="s">
        <v>102</v>
      </c>
      <c r="C135" s="94"/>
      <c r="D135" s="95"/>
      <c r="E135" s="96"/>
      <c r="F135" s="97"/>
      <c r="G135" s="98"/>
      <c r="H135" s="79"/>
      <c r="I135" s="67"/>
      <c r="J135" s="8"/>
      <c r="T135" s="106"/>
      <c r="U135" s="8"/>
      <c r="V135" s="107"/>
      <c r="W135" s="8"/>
    </row>
    <row r="136" spans="1:23" ht="12.75" customHeight="1" x14ac:dyDescent="0.3">
      <c r="A136" s="160" t="str">
        <f t="shared" si="6"/>
        <v/>
      </c>
      <c r="B136" s="93" t="s">
        <v>102</v>
      </c>
      <c r="C136" s="94"/>
      <c r="D136" s="95"/>
      <c r="E136" s="96"/>
      <c r="F136" s="97"/>
      <c r="G136" s="98"/>
      <c r="H136" s="79"/>
      <c r="I136" s="67"/>
      <c r="J136" s="8"/>
      <c r="T136" s="106"/>
      <c r="U136" s="8"/>
      <c r="V136" s="107"/>
      <c r="W136" s="8"/>
    </row>
    <row r="137" spans="1:23" ht="12.75" customHeight="1" x14ac:dyDescent="0.3">
      <c r="A137" s="160"/>
      <c r="B137" s="93"/>
      <c r="C137" s="94"/>
      <c r="D137" s="95"/>
      <c r="E137" s="96"/>
      <c r="F137" s="97"/>
      <c r="G137" s="98"/>
      <c r="H137" s="79"/>
      <c r="I137" s="67"/>
      <c r="J137" s="8"/>
      <c r="T137" s="106"/>
      <c r="U137" s="8"/>
      <c r="V137" s="107"/>
      <c r="W137" s="8"/>
    </row>
    <row r="138" spans="1:23" ht="12.75" customHeight="1" x14ac:dyDescent="0.3">
      <c r="A138" s="160"/>
      <c r="B138" s="93"/>
      <c r="C138" s="94"/>
      <c r="D138" s="95"/>
      <c r="E138" s="96"/>
      <c r="F138" s="97"/>
      <c r="G138" s="98"/>
      <c r="H138" s="79"/>
      <c r="I138" s="67"/>
      <c r="J138" s="8"/>
      <c r="T138" s="106"/>
      <c r="U138" s="8"/>
      <c r="V138" s="107"/>
      <c r="W138" s="8"/>
    </row>
    <row r="139" spans="1:23" ht="12.75" customHeight="1" x14ac:dyDescent="0.3">
      <c r="A139" s="160"/>
      <c r="B139" s="93"/>
      <c r="C139" s="94"/>
      <c r="D139" s="95"/>
      <c r="E139" s="96"/>
      <c r="F139" s="97"/>
      <c r="G139" s="98"/>
      <c r="H139" s="79"/>
      <c r="I139" s="67"/>
      <c r="J139" s="8"/>
      <c r="T139" s="106"/>
      <c r="U139" s="8"/>
      <c r="V139" s="107"/>
      <c r="W139" s="8"/>
    </row>
    <row r="140" spans="1:23" ht="12.75" customHeight="1" x14ac:dyDescent="0.3">
      <c r="A140" s="160"/>
      <c r="B140" s="93"/>
      <c r="C140" s="94"/>
      <c r="D140" s="95"/>
      <c r="E140" s="96"/>
      <c r="F140" s="97"/>
      <c r="G140" s="98"/>
      <c r="H140" s="79"/>
      <c r="I140" s="67"/>
      <c r="J140" s="8"/>
      <c r="T140" s="106"/>
      <c r="U140" s="8"/>
      <c r="V140" s="107"/>
      <c r="W140" s="8"/>
    </row>
    <row r="141" spans="1:23" ht="12.75" customHeight="1" x14ac:dyDescent="0.3">
      <c r="A141" s="160"/>
      <c r="B141" s="93"/>
      <c r="C141" s="94"/>
      <c r="D141" s="95"/>
      <c r="E141" s="96"/>
      <c r="F141" s="97"/>
      <c r="G141" s="98"/>
      <c r="H141" s="79"/>
      <c r="I141" s="67"/>
      <c r="J141" s="8"/>
      <c r="T141" s="106"/>
      <c r="U141" s="8"/>
      <c r="V141" s="107"/>
      <c r="W141" s="8"/>
    </row>
    <row r="142" spans="1:23" ht="12.75" customHeight="1" x14ac:dyDescent="0.3">
      <c r="A142" s="160"/>
      <c r="B142" s="93"/>
      <c r="C142" s="94"/>
      <c r="D142" s="95"/>
      <c r="E142" s="96"/>
      <c r="F142" s="97"/>
      <c r="G142" s="98"/>
      <c r="H142" s="79"/>
      <c r="I142" s="67"/>
      <c r="J142" s="8"/>
      <c r="T142" s="106"/>
      <c r="U142" s="8"/>
      <c r="V142" s="107"/>
      <c r="W142" s="8"/>
    </row>
    <row r="143" spans="1:23" ht="12.75" customHeight="1" x14ac:dyDescent="0.3">
      <c r="A143" s="160"/>
      <c r="B143" s="93"/>
      <c r="C143" s="94"/>
      <c r="D143" s="95"/>
      <c r="E143" s="96"/>
      <c r="F143" s="97"/>
      <c r="G143" s="98"/>
      <c r="H143" s="79"/>
      <c r="I143" s="67"/>
      <c r="J143" s="8"/>
      <c r="T143" s="106"/>
      <c r="U143" s="8"/>
      <c r="V143" s="107"/>
      <c r="W143" s="8"/>
    </row>
    <row r="144" spans="1:23" ht="12.75" customHeight="1" x14ac:dyDescent="0.3">
      <c r="A144" s="160"/>
      <c r="B144" s="93"/>
      <c r="C144" s="94"/>
      <c r="D144" s="95"/>
      <c r="E144" s="96"/>
      <c r="F144" s="97"/>
      <c r="G144" s="98"/>
      <c r="H144" s="79"/>
      <c r="I144" s="67"/>
      <c r="J144" s="8"/>
      <c r="T144" s="106"/>
      <c r="U144" s="8"/>
      <c r="V144" s="107"/>
      <c r="W144" s="8"/>
    </row>
    <row r="145" spans="1:23" ht="12.75" customHeight="1" x14ac:dyDescent="0.3">
      <c r="A145" s="160"/>
      <c r="B145" s="93"/>
      <c r="C145" s="94"/>
      <c r="D145" s="95"/>
      <c r="E145" s="96"/>
      <c r="F145" s="97"/>
      <c r="G145" s="98"/>
      <c r="H145" s="79"/>
      <c r="I145" s="67"/>
      <c r="J145" s="8"/>
      <c r="T145" s="106"/>
      <c r="U145" s="8"/>
      <c r="V145" s="107"/>
      <c r="W145" s="8"/>
    </row>
    <row r="146" spans="1:23" ht="12.75" customHeight="1" x14ac:dyDescent="0.3">
      <c r="A146" s="160"/>
      <c r="B146" s="93"/>
      <c r="C146" s="94"/>
      <c r="D146" s="95"/>
      <c r="E146" s="96"/>
      <c r="F146" s="97"/>
      <c r="G146" s="98"/>
      <c r="H146" s="79"/>
      <c r="I146" s="67"/>
      <c r="J146" s="8"/>
      <c r="T146" s="106"/>
      <c r="U146" s="8"/>
      <c r="V146" s="107"/>
      <c r="W146" s="8"/>
    </row>
  </sheetData>
  <sortState xmlns:xlrd2="http://schemas.microsoft.com/office/spreadsheetml/2017/richdata2" ref="B2:F129">
    <sortCondition ref="B2:B129"/>
    <sortCondition descending="1" ref="F2:F129"/>
  </sortState>
  <mergeCells count="4">
    <mergeCell ref="Q1:U1"/>
    <mergeCell ref="W1:X1"/>
    <mergeCell ref="Y1:Z1"/>
    <mergeCell ref="K1:O1"/>
  </mergeCells>
  <conditionalFormatting sqref="B67:B96 B147:B1048576 A1:B1">
    <cfRule type="duplicateValues" dxfId="35" priority="30"/>
    <cfRule type="duplicateValues" dxfId="34" priority="31"/>
    <cfRule type="duplicateValues" dxfId="33" priority="32"/>
    <cfRule type="duplicateValues" dxfId="32" priority="33"/>
  </conditionalFormatting>
  <conditionalFormatting sqref="B97:B146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</conditionalFormatting>
  <conditionalFormatting sqref="B147:B1048576 B1:B96 A1">
    <cfRule type="duplicateValues" dxfId="25" priority="35"/>
    <cfRule type="duplicateValues" dxfId="24" priority="36"/>
  </conditionalFormatting>
  <conditionalFormatting sqref="C2:D66">
    <cfRule type="containsErrors" dxfId="23" priority="27">
      <formula>ISERROR(C2)</formula>
    </cfRule>
  </conditionalFormatting>
  <conditionalFormatting sqref="H2:H96">
    <cfRule type="duplicateValues" dxfId="22" priority="38"/>
  </conditionalFormatting>
  <conditionalFormatting sqref="H97:H146">
    <cfRule type="duplicateValues" dxfId="21" priority="7"/>
    <cfRule type="duplicateValues" dxfId="20" priority="8"/>
  </conditionalFormatting>
  <conditionalFormatting sqref="H147:H1048576 H1:H96">
    <cfRule type="duplicateValues" dxfId="19" priority="37"/>
  </conditionalFormatting>
  <conditionalFormatting sqref="X2:X65 W66">
    <cfRule type="duplicateValues" dxfId="18" priority="28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7"/>
  <sheetViews>
    <sheetView workbookViewId="0">
      <selection activeCell="D24" sqref="D24"/>
    </sheetView>
  </sheetViews>
  <sheetFormatPr defaultRowHeight="14.5" x14ac:dyDescent="0.35"/>
  <cols>
    <col min="2" max="2" width="13" bestFit="1" customWidth="1"/>
    <col min="3" max="3" width="9.81640625" customWidth="1"/>
    <col min="5" max="5" width="14" bestFit="1" customWidth="1"/>
  </cols>
  <sheetData>
    <row r="1" spans="2:5" x14ac:dyDescent="0.35">
      <c r="B1" s="284" t="s">
        <v>144</v>
      </c>
      <c r="C1" s="284"/>
      <c r="D1" s="284"/>
      <c r="E1" s="284"/>
    </row>
    <row r="2" spans="2:5" ht="16" thickBot="1" x14ac:dyDescent="0.4">
      <c r="B2" s="156" t="s">
        <v>134</v>
      </c>
      <c r="C2" s="157" t="s">
        <v>135</v>
      </c>
      <c r="D2" s="157" t="s">
        <v>298</v>
      </c>
      <c r="E2" s="157" t="s">
        <v>139</v>
      </c>
    </row>
    <row r="3" spans="2:5" ht="21.5" thickBot="1" x14ac:dyDescent="0.4">
      <c r="B3" s="124" t="s">
        <v>145</v>
      </c>
      <c r="C3" s="125" t="s">
        <v>146</v>
      </c>
      <c r="D3" s="126" t="s">
        <v>147</v>
      </c>
      <c r="E3" s="127" t="s">
        <v>148</v>
      </c>
    </row>
    <row r="4" spans="2:5" x14ac:dyDescent="0.35">
      <c r="B4" s="128" t="s">
        <v>47</v>
      </c>
      <c r="C4" s="129" t="s">
        <v>38</v>
      </c>
      <c r="D4" s="130" t="s">
        <v>0</v>
      </c>
      <c r="E4" s="128" t="s">
        <v>268</v>
      </c>
    </row>
    <row r="5" spans="2:5" x14ac:dyDescent="0.35">
      <c r="B5" s="42" t="s">
        <v>151</v>
      </c>
      <c r="C5" s="43" t="s">
        <v>149</v>
      </c>
      <c r="D5" s="46" t="s">
        <v>9</v>
      </c>
      <c r="E5" s="42" t="s">
        <v>150</v>
      </c>
    </row>
    <row r="6" spans="2:5" x14ac:dyDescent="0.35">
      <c r="B6" s="42" t="s">
        <v>153</v>
      </c>
      <c r="C6" s="43" t="s">
        <v>152</v>
      </c>
      <c r="D6" s="46" t="s">
        <v>155</v>
      </c>
      <c r="E6" s="42" t="s">
        <v>32</v>
      </c>
    </row>
    <row r="7" spans="2:5" x14ac:dyDescent="0.35">
      <c r="B7" s="42" t="s">
        <v>154</v>
      </c>
      <c r="C7" s="43" t="s">
        <v>33</v>
      </c>
      <c r="D7" s="46" t="s">
        <v>156</v>
      </c>
      <c r="E7" s="42" t="s">
        <v>169</v>
      </c>
    </row>
    <row r="8" spans="2:5" x14ac:dyDescent="0.35">
      <c r="B8" s="42" t="s">
        <v>25</v>
      </c>
      <c r="C8" s="43" t="s">
        <v>99</v>
      </c>
      <c r="D8" s="46" t="s">
        <v>41</v>
      </c>
      <c r="E8" s="42" t="s">
        <v>57</v>
      </c>
    </row>
    <row r="9" spans="2:5" x14ac:dyDescent="0.35">
      <c r="B9" s="42" t="s">
        <v>157</v>
      </c>
      <c r="C9" s="43" t="s">
        <v>143</v>
      </c>
      <c r="D9" s="46" t="s">
        <v>158</v>
      </c>
      <c r="E9" s="42" t="s">
        <v>133</v>
      </c>
    </row>
    <row r="10" spans="2:5" x14ac:dyDescent="0.35">
      <c r="B10" s="42" t="s">
        <v>100</v>
      </c>
      <c r="C10" s="43" t="s">
        <v>50</v>
      </c>
      <c r="D10" s="46" t="s">
        <v>26</v>
      </c>
      <c r="E10" s="42" t="s">
        <v>83</v>
      </c>
    </row>
    <row r="11" spans="2:5" x14ac:dyDescent="0.35">
      <c r="B11" s="42" t="s">
        <v>43</v>
      </c>
      <c r="C11" s="43" t="s">
        <v>30</v>
      </c>
      <c r="D11" s="46" t="s">
        <v>58</v>
      </c>
      <c r="E11" s="42" t="s">
        <v>35</v>
      </c>
    </row>
    <row r="12" spans="2:5" x14ac:dyDescent="0.35">
      <c r="B12" s="42" t="s">
        <v>96</v>
      </c>
      <c r="C12" s="43" t="s">
        <v>28</v>
      </c>
      <c r="D12" s="46" t="s">
        <v>59</v>
      </c>
      <c r="E12" s="42" t="s">
        <v>142</v>
      </c>
    </row>
    <row r="13" spans="2:5" x14ac:dyDescent="0.35">
      <c r="B13" s="42" t="s">
        <v>12</v>
      </c>
      <c r="C13" s="43" t="s">
        <v>159</v>
      </c>
      <c r="D13" s="46" t="s">
        <v>161</v>
      </c>
      <c r="E13" s="42" t="s">
        <v>31</v>
      </c>
    </row>
    <row r="14" spans="2:5" x14ac:dyDescent="0.35">
      <c r="B14" s="42" t="s">
        <v>160</v>
      </c>
      <c r="C14" s="43" t="s">
        <v>36</v>
      </c>
      <c r="D14" s="46" t="s">
        <v>162</v>
      </c>
      <c r="E14" s="42" t="s">
        <v>141</v>
      </c>
    </row>
    <row r="15" spans="2:5" x14ac:dyDescent="0.35">
      <c r="B15" s="42" t="s">
        <v>39</v>
      </c>
      <c r="C15" s="43" t="s">
        <v>84</v>
      </c>
      <c r="D15" s="46" t="s">
        <v>164</v>
      </c>
      <c r="E15" s="42" t="s">
        <v>174</v>
      </c>
    </row>
    <row r="16" spans="2:5" x14ac:dyDescent="0.35">
      <c r="B16" s="42" t="s">
        <v>27</v>
      </c>
      <c r="C16" s="43" t="s">
        <v>105</v>
      </c>
      <c r="D16" s="46" t="s">
        <v>40</v>
      </c>
      <c r="E16" s="42" t="s">
        <v>269</v>
      </c>
    </row>
    <row r="17" spans="2:5" x14ac:dyDescent="0.35">
      <c r="B17" s="42" t="s">
        <v>42</v>
      </c>
      <c r="C17" s="43" t="s">
        <v>178</v>
      </c>
      <c r="D17" s="46" t="s">
        <v>109</v>
      </c>
      <c r="E17" s="42" t="s">
        <v>62</v>
      </c>
    </row>
    <row r="18" spans="2:5" x14ac:dyDescent="0.35">
      <c r="B18" s="42" t="s">
        <v>15</v>
      </c>
      <c r="C18" s="43" t="s">
        <v>37</v>
      </c>
      <c r="D18" s="46" t="s">
        <v>270</v>
      </c>
      <c r="E18" s="42" t="s">
        <v>52</v>
      </c>
    </row>
    <row r="19" spans="2:5" x14ac:dyDescent="0.35">
      <c r="B19" s="42" t="s">
        <v>4</v>
      </c>
      <c r="C19" s="43" t="s">
        <v>107</v>
      </c>
      <c r="D19" s="46" t="s">
        <v>170</v>
      </c>
      <c r="E19" s="42" t="s">
        <v>48</v>
      </c>
    </row>
    <row r="20" spans="2:5" x14ac:dyDescent="0.35">
      <c r="B20" s="42" t="s">
        <v>65</v>
      </c>
      <c r="C20" s="43" t="s">
        <v>163</v>
      </c>
      <c r="D20" s="46" t="s">
        <v>94</v>
      </c>
      <c r="E20" s="42" t="s">
        <v>271</v>
      </c>
    </row>
    <row r="21" spans="2:5" x14ac:dyDescent="0.35">
      <c r="B21" s="42"/>
      <c r="C21" s="43"/>
      <c r="D21" s="46" t="s">
        <v>29</v>
      </c>
      <c r="E21" s="42" t="s">
        <v>272</v>
      </c>
    </row>
    <row r="22" spans="2:5" x14ac:dyDescent="0.35">
      <c r="B22" s="42"/>
      <c r="C22" s="43"/>
      <c r="D22" s="46" t="s">
        <v>140</v>
      </c>
      <c r="E22" s="42" t="s">
        <v>273</v>
      </c>
    </row>
    <row r="23" spans="2:5" x14ac:dyDescent="0.35">
      <c r="B23" s="42"/>
      <c r="C23" s="43"/>
      <c r="D23" s="46" t="s">
        <v>106</v>
      </c>
      <c r="E23" s="42" t="s">
        <v>182</v>
      </c>
    </row>
    <row r="24" spans="2:5" x14ac:dyDescent="0.35">
      <c r="B24" s="42"/>
      <c r="C24" s="43"/>
      <c r="D24" s="46" t="s">
        <v>165</v>
      </c>
      <c r="E24" s="42" t="s">
        <v>274</v>
      </c>
    </row>
    <row r="25" spans="2:5" x14ac:dyDescent="0.35">
      <c r="B25" s="42"/>
      <c r="C25" s="43"/>
      <c r="D25" s="46" t="s">
        <v>166</v>
      </c>
      <c r="E25" s="42" t="s">
        <v>275</v>
      </c>
    </row>
    <row r="26" spans="2:5" x14ac:dyDescent="0.35">
      <c r="B26" s="42"/>
      <c r="C26" s="43"/>
      <c r="D26" s="46" t="s">
        <v>167</v>
      </c>
      <c r="E26" s="42" t="s">
        <v>49</v>
      </c>
    </row>
    <row r="27" spans="2:5" ht="15" thickBot="1" x14ac:dyDescent="0.4">
      <c r="B27" s="44"/>
      <c r="C27" s="45"/>
      <c r="D27" s="131" t="s">
        <v>168</v>
      </c>
      <c r="E27" s="132"/>
    </row>
  </sheetData>
  <mergeCells count="1">
    <mergeCell ref="B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29"/>
  <sheetViews>
    <sheetView topLeftCell="I1" zoomScale="93" zoomScaleNormal="93" workbookViewId="0">
      <selection activeCell="N6" sqref="N6"/>
    </sheetView>
  </sheetViews>
  <sheetFormatPr defaultColWidth="7" defaultRowHeight="12.75" customHeight="1" x14ac:dyDescent="0.3"/>
  <cols>
    <col min="1" max="1" width="2.81640625" style="53" hidden="1" customWidth="1"/>
    <col min="2" max="2" width="24.81640625" style="53" hidden="1" customWidth="1"/>
    <col min="3" max="3" width="10.54296875" style="53" hidden="1" customWidth="1"/>
    <col min="4" max="5" width="2.81640625" style="52" hidden="1" customWidth="1"/>
    <col min="6" max="6" width="24.81640625" style="53" hidden="1" customWidth="1"/>
    <col min="7" max="7" width="10.54296875" style="53" hidden="1" customWidth="1"/>
    <col min="8" max="8" width="2.81640625" style="53" hidden="1" customWidth="1"/>
    <col min="9" max="9" width="3" style="53" customWidth="1"/>
    <col min="10" max="10" width="28.1796875" style="53" bestFit="1" customWidth="1"/>
    <col min="11" max="11" width="14.81640625" style="53" bestFit="1" customWidth="1"/>
    <col min="12" max="12" width="3" style="60" bestFit="1" customWidth="1"/>
    <col min="13" max="13" width="2.54296875" style="53" customWidth="1"/>
    <col min="14" max="14" width="28.1796875" style="53" bestFit="1" customWidth="1"/>
    <col min="15" max="15" width="15.1796875" style="53" bestFit="1" customWidth="1"/>
    <col min="16" max="16" width="3" style="53" bestFit="1" customWidth="1"/>
    <col min="17" max="17" width="2.81640625" style="53" customWidth="1"/>
    <col min="18" max="16384" width="7" style="53"/>
  </cols>
  <sheetData>
    <row r="1" spans="1:16" s="152" customFormat="1" ht="15" customHeight="1" x14ac:dyDescent="0.3">
      <c r="A1" s="285" t="s">
        <v>131</v>
      </c>
      <c r="B1" s="285"/>
      <c r="C1" s="285"/>
      <c r="D1" s="285"/>
      <c r="E1" s="285"/>
      <c r="F1" s="285"/>
      <c r="G1" s="285"/>
      <c r="J1" s="286" t="s">
        <v>414</v>
      </c>
      <c r="K1" s="286" t="s">
        <v>102</v>
      </c>
      <c r="L1" s="286" t="s">
        <v>102</v>
      </c>
      <c r="M1" s="286" t="s">
        <v>102</v>
      </c>
      <c r="N1" s="286" t="s">
        <v>102</v>
      </c>
      <c r="O1" s="286" t="s">
        <v>102</v>
      </c>
      <c r="P1" s="286" t="s">
        <v>102</v>
      </c>
    </row>
    <row r="2" spans="1:16" s="152" customFormat="1" ht="15" customHeight="1" x14ac:dyDescent="0.3">
      <c r="A2" s="285" t="s">
        <v>132</v>
      </c>
      <c r="B2" s="285"/>
      <c r="C2" s="285"/>
      <c r="D2" s="285"/>
      <c r="E2" s="285"/>
      <c r="F2" s="285"/>
      <c r="G2" s="285"/>
      <c r="J2" s="286" t="s">
        <v>415</v>
      </c>
      <c r="K2" s="286"/>
      <c r="L2" s="286"/>
      <c r="M2" s="286"/>
      <c r="N2" s="286"/>
      <c r="O2" s="286"/>
      <c r="P2" s="286"/>
    </row>
    <row r="3" spans="1:16" s="152" customFormat="1" ht="13.5" thickBot="1" x14ac:dyDescent="0.35">
      <c r="B3" s="51" t="s">
        <v>111</v>
      </c>
      <c r="C3" s="51" t="s">
        <v>91</v>
      </c>
      <c r="D3" s="52" t="s">
        <v>102</v>
      </c>
      <c r="E3" s="52"/>
      <c r="F3" s="51" t="s">
        <v>112</v>
      </c>
      <c r="G3" s="51" t="s">
        <v>91</v>
      </c>
      <c r="H3" s="53"/>
      <c r="J3" s="54" t="s">
        <v>111</v>
      </c>
      <c r="K3" s="55" t="s">
        <v>91</v>
      </c>
      <c r="L3" s="55"/>
      <c r="M3" s="56" t="s">
        <v>102</v>
      </c>
      <c r="N3" s="54" t="s">
        <v>116</v>
      </c>
      <c r="O3" s="54" t="s">
        <v>91</v>
      </c>
      <c r="P3" s="55"/>
    </row>
    <row r="4" spans="1:16" s="152" customFormat="1" ht="13" x14ac:dyDescent="0.3">
      <c r="B4" s="2" t="s">
        <v>115</v>
      </c>
      <c r="C4" s="2" t="s">
        <v>0</v>
      </c>
      <c r="D4" s="57">
        <v>10</v>
      </c>
      <c r="F4" s="2" t="s">
        <v>115</v>
      </c>
      <c r="G4" s="2" t="s">
        <v>0</v>
      </c>
      <c r="H4" s="57">
        <v>12</v>
      </c>
      <c r="J4" s="58" t="s">
        <v>176</v>
      </c>
      <c r="K4" s="58" t="s">
        <v>38</v>
      </c>
      <c r="L4" s="56">
        <v>1</v>
      </c>
      <c r="N4" s="58" t="s">
        <v>176</v>
      </c>
      <c r="O4" s="58" t="s">
        <v>38</v>
      </c>
      <c r="P4" s="56">
        <v>13</v>
      </c>
    </row>
    <row r="5" spans="1:16" s="152" customFormat="1" ht="13" x14ac:dyDescent="0.3">
      <c r="B5" s="2" t="s">
        <v>98</v>
      </c>
      <c r="C5" s="2" t="s">
        <v>99</v>
      </c>
      <c r="D5" s="57">
        <v>2</v>
      </c>
      <c r="F5" s="2" t="s">
        <v>173</v>
      </c>
      <c r="G5" s="2" t="s">
        <v>33</v>
      </c>
      <c r="H5" s="57">
        <v>11</v>
      </c>
      <c r="J5" s="58" t="s">
        <v>185</v>
      </c>
      <c r="K5" s="58" t="s">
        <v>0</v>
      </c>
      <c r="L5" s="56">
        <v>14</v>
      </c>
      <c r="N5" s="58" t="s">
        <v>824</v>
      </c>
      <c r="O5" s="58" t="s">
        <v>38</v>
      </c>
      <c r="P5" s="56">
        <v>9</v>
      </c>
    </row>
    <row r="6" spans="1:16" s="152" customFormat="1" ht="13" x14ac:dyDescent="0.3">
      <c r="B6" s="2" t="s">
        <v>137</v>
      </c>
      <c r="C6" s="2" t="s">
        <v>99</v>
      </c>
      <c r="D6" s="57">
        <v>16</v>
      </c>
      <c r="F6" s="2" t="s">
        <v>129</v>
      </c>
      <c r="G6" s="2" t="s">
        <v>32</v>
      </c>
      <c r="H6" s="57">
        <v>14</v>
      </c>
      <c r="J6" s="58" t="s">
        <v>417</v>
      </c>
      <c r="K6" s="58" t="s">
        <v>26</v>
      </c>
      <c r="L6" s="56">
        <v>8</v>
      </c>
      <c r="N6" s="58" t="s">
        <v>422</v>
      </c>
      <c r="O6" s="58" t="s">
        <v>9</v>
      </c>
      <c r="P6" s="56">
        <v>5</v>
      </c>
    </row>
    <row r="7" spans="1:16" s="152" customFormat="1" ht="13" x14ac:dyDescent="0.3">
      <c r="B7" s="2" t="s">
        <v>122</v>
      </c>
      <c r="C7" s="2" t="s">
        <v>32</v>
      </c>
      <c r="D7" s="57">
        <v>6</v>
      </c>
      <c r="F7" s="2" t="s">
        <v>181</v>
      </c>
      <c r="G7" s="2" t="s">
        <v>26</v>
      </c>
      <c r="H7" s="57">
        <v>10</v>
      </c>
      <c r="J7" s="58" t="s">
        <v>175</v>
      </c>
      <c r="K7" s="58" t="s">
        <v>26</v>
      </c>
      <c r="L7" s="56">
        <v>4</v>
      </c>
      <c r="N7" s="58" t="s">
        <v>316</v>
      </c>
      <c r="O7" s="58" t="s">
        <v>25</v>
      </c>
      <c r="P7" s="56">
        <v>3</v>
      </c>
    </row>
    <row r="8" spans="1:16" s="152" customFormat="1" ht="13" x14ac:dyDescent="0.3">
      <c r="B8" s="2" t="s">
        <v>126</v>
      </c>
      <c r="C8" s="2" t="s">
        <v>26</v>
      </c>
      <c r="D8" s="57">
        <v>13</v>
      </c>
      <c r="F8" s="2" t="s">
        <v>126</v>
      </c>
      <c r="G8" s="2" t="s">
        <v>26</v>
      </c>
      <c r="H8" s="57">
        <v>5</v>
      </c>
      <c r="J8" s="58" t="s">
        <v>421</v>
      </c>
      <c r="K8" s="58" t="s">
        <v>161</v>
      </c>
      <c r="L8" s="56">
        <v>15</v>
      </c>
      <c r="N8" s="58" t="s">
        <v>175</v>
      </c>
      <c r="O8" s="58" t="s">
        <v>26</v>
      </c>
      <c r="P8" s="56">
        <v>4</v>
      </c>
    </row>
    <row r="9" spans="1:16" s="152" customFormat="1" ht="13" x14ac:dyDescent="0.3">
      <c r="B9" s="2" t="s">
        <v>125</v>
      </c>
      <c r="C9" s="2" t="s">
        <v>35</v>
      </c>
      <c r="D9" s="57">
        <v>12</v>
      </c>
      <c r="F9" s="2" t="s">
        <v>171</v>
      </c>
      <c r="G9" s="2" t="s">
        <v>43</v>
      </c>
      <c r="H9" s="57">
        <v>6</v>
      </c>
      <c r="J9" s="58" t="s">
        <v>104</v>
      </c>
      <c r="K9" s="58" t="s">
        <v>12</v>
      </c>
      <c r="L9" s="56">
        <v>5</v>
      </c>
      <c r="N9" s="58" t="s">
        <v>82</v>
      </c>
      <c r="O9" s="58" t="s">
        <v>26</v>
      </c>
      <c r="P9" s="56">
        <v>7</v>
      </c>
    </row>
    <row r="10" spans="1:16" s="152" customFormat="1" ht="13" x14ac:dyDescent="0.3">
      <c r="B10" s="2" t="s">
        <v>127</v>
      </c>
      <c r="C10" s="2" t="s">
        <v>35</v>
      </c>
      <c r="D10" s="57">
        <v>15</v>
      </c>
      <c r="F10" s="2" t="s">
        <v>125</v>
      </c>
      <c r="G10" s="2" t="s">
        <v>35</v>
      </c>
      <c r="H10" s="57">
        <v>4</v>
      </c>
      <c r="J10" s="58" t="s">
        <v>420</v>
      </c>
      <c r="K10" s="58" t="s">
        <v>12</v>
      </c>
      <c r="L10" s="56">
        <v>13</v>
      </c>
      <c r="N10" s="58" t="s">
        <v>423</v>
      </c>
      <c r="O10" s="58" t="s">
        <v>31</v>
      </c>
      <c r="P10" s="56">
        <v>10</v>
      </c>
    </row>
    <row r="11" spans="1:16" s="152" customFormat="1" ht="13" x14ac:dyDescent="0.3">
      <c r="B11" s="2" t="s">
        <v>117</v>
      </c>
      <c r="C11" s="2" t="s">
        <v>30</v>
      </c>
      <c r="D11" s="57">
        <v>7</v>
      </c>
      <c r="F11" s="53" t="s">
        <v>104</v>
      </c>
      <c r="G11" s="53" t="s">
        <v>12</v>
      </c>
      <c r="H11" s="52">
        <v>1</v>
      </c>
      <c r="J11" s="58" t="s">
        <v>416</v>
      </c>
      <c r="K11" s="58" t="s">
        <v>12</v>
      </c>
      <c r="L11" s="56">
        <v>2</v>
      </c>
      <c r="N11" s="58" t="s">
        <v>104</v>
      </c>
      <c r="O11" s="58" t="s">
        <v>12</v>
      </c>
      <c r="P11" s="56">
        <v>2</v>
      </c>
    </row>
    <row r="12" spans="1:16" s="152" customFormat="1" ht="13" x14ac:dyDescent="0.3">
      <c r="B12" s="53" t="s">
        <v>172</v>
      </c>
      <c r="C12" s="53" t="s">
        <v>12</v>
      </c>
      <c r="D12" s="52">
        <v>1</v>
      </c>
      <c r="F12" s="2" t="s">
        <v>138</v>
      </c>
      <c r="G12" s="2" t="s">
        <v>12</v>
      </c>
      <c r="H12" s="57">
        <v>8</v>
      </c>
      <c r="J12" s="58" t="s">
        <v>205</v>
      </c>
      <c r="K12" s="58" t="s">
        <v>12</v>
      </c>
      <c r="L12" s="56">
        <v>12</v>
      </c>
      <c r="N12" s="58" t="s">
        <v>416</v>
      </c>
      <c r="O12" s="58" t="s">
        <v>12</v>
      </c>
      <c r="P12" s="56">
        <v>1</v>
      </c>
    </row>
    <row r="13" spans="1:16" s="152" customFormat="1" ht="13" x14ac:dyDescent="0.3">
      <c r="B13" s="2" t="s">
        <v>108</v>
      </c>
      <c r="C13" s="2" t="s">
        <v>12</v>
      </c>
      <c r="D13" s="57">
        <v>3</v>
      </c>
      <c r="F13" s="2" t="s">
        <v>108</v>
      </c>
      <c r="G13" s="2" t="s">
        <v>12</v>
      </c>
      <c r="H13" s="57">
        <v>2</v>
      </c>
      <c r="J13" s="58" t="s">
        <v>61</v>
      </c>
      <c r="K13" s="58" t="s">
        <v>24</v>
      </c>
      <c r="L13" s="56">
        <v>3</v>
      </c>
      <c r="N13" s="58" t="s">
        <v>424</v>
      </c>
      <c r="O13" s="58" t="s">
        <v>12</v>
      </c>
      <c r="P13" s="56">
        <v>11</v>
      </c>
    </row>
    <row r="14" spans="1:16" s="152" customFormat="1" ht="13" x14ac:dyDescent="0.3">
      <c r="B14" s="2" t="s">
        <v>110</v>
      </c>
      <c r="C14" s="2" t="s">
        <v>40</v>
      </c>
      <c r="D14" s="57">
        <v>14</v>
      </c>
      <c r="F14" s="2" t="s">
        <v>130</v>
      </c>
      <c r="G14" s="2" t="s">
        <v>40</v>
      </c>
      <c r="H14" s="57">
        <v>15</v>
      </c>
      <c r="J14" s="58" t="s">
        <v>418</v>
      </c>
      <c r="K14" s="58" t="s">
        <v>36</v>
      </c>
      <c r="L14" s="56">
        <v>9</v>
      </c>
      <c r="N14" s="58" t="s">
        <v>61</v>
      </c>
      <c r="O14" s="58" t="s">
        <v>24</v>
      </c>
      <c r="P14" s="56">
        <v>6</v>
      </c>
    </row>
    <row r="15" spans="1:16" s="152" customFormat="1" ht="13" x14ac:dyDescent="0.3">
      <c r="B15" s="2" t="s">
        <v>114</v>
      </c>
      <c r="C15" s="2" t="s">
        <v>37</v>
      </c>
      <c r="D15" s="57">
        <v>4</v>
      </c>
      <c r="F15" s="2" t="s">
        <v>114</v>
      </c>
      <c r="G15" s="2" t="s">
        <v>37</v>
      </c>
      <c r="H15" s="57">
        <v>7</v>
      </c>
      <c r="J15" s="58" t="s">
        <v>312</v>
      </c>
      <c r="K15" s="58" t="s">
        <v>36</v>
      </c>
      <c r="L15" s="56">
        <v>6</v>
      </c>
      <c r="N15" s="58" t="s">
        <v>418</v>
      </c>
      <c r="O15" s="58" t="s">
        <v>36</v>
      </c>
      <c r="P15" s="56">
        <v>12</v>
      </c>
    </row>
    <row r="16" spans="1:16" s="152" customFormat="1" ht="13" x14ac:dyDescent="0.3">
      <c r="B16" s="2" t="s">
        <v>136</v>
      </c>
      <c r="C16" s="2" t="s">
        <v>106</v>
      </c>
      <c r="D16" s="57">
        <v>8</v>
      </c>
      <c r="F16" s="2" t="s">
        <v>103</v>
      </c>
      <c r="G16" s="2" t="s">
        <v>37</v>
      </c>
      <c r="H16" s="57">
        <v>9</v>
      </c>
      <c r="J16" s="58" t="s">
        <v>63</v>
      </c>
      <c r="K16" s="58" t="s">
        <v>48</v>
      </c>
      <c r="L16" s="56">
        <v>7</v>
      </c>
      <c r="N16" s="58" t="s">
        <v>312</v>
      </c>
      <c r="O16" s="58" t="s">
        <v>36</v>
      </c>
      <c r="P16" s="56">
        <v>8</v>
      </c>
    </row>
    <row r="17" spans="1:16" s="152" customFormat="1" ht="13" x14ac:dyDescent="0.3">
      <c r="B17" s="2" t="s">
        <v>123</v>
      </c>
      <c r="C17" s="2" t="s">
        <v>15</v>
      </c>
      <c r="D17" s="57">
        <v>9</v>
      </c>
      <c r="F17" s="2" t="s">
        <v>136</v>
      </c>
      <c r="G17" s="2" t="s">
        <v>106</v>
      </c>
      <c r="H17" s="57">
        <v>16</v>
      </c>
      <c r="J17" s="58" t="s">
        <v>93</v>
      </c>
      <c r="K17" s="58" t="s">
        <v>15</v>
      </c>
      <c r="L17" s="56">
        <v>11</v>
      </c>
      <c r="N17" s="58" t="s">
        <v>425</v>
      </c>
      <c r="O17" s="58" t="s">
        <v>49</v>
      </c>
      <c r="P17" s="56">
        <v>14</v>
      </c>
    </row>
    <row r="18" spans="1:16" s="152" customFormat="1" ht="13" x14ac:dyDescent="0.3">
      <c r="B18" s="2" t="s">
        <v>124</v>
      </c>
      <c r="C18" s="2" t="s">
        <v>15</v>
      </c>
      <c r="D18" s="57">
        <v>11</v>
      </c>
      <c r="F18" s="2" t="s">
        <v>64</v>
      </c>
      <c r="G18" s="2" t="s">
        <v>4</v>
      </c>
      <c r="H18" s="57">
        <v>3</v>
      </c>
      <c r="J18" s="58" t="s">
        <v>419</v>
      </c>
      <c r="K18" s="58" t="s">
        <v>49</v>
      </c>
      <c r="L18" s="56">
        <v>10</v>
      </c>
      <c r="N18" s="58"/>
      <c r="O18" s="58"/>
      <c r="P18" s="56"/>
    </row>
    <row r="19" spans="1:16" s="152" customFormat="1" ht="13" x14ac:dyDescent="0.3">
      <c r="B19" s="2" t="s">
        <v>64</v>
      </c>
      <c r="C19" s="2" t="s">
        <v>4</v>
      </c>
      <c r="D19" s="57">
        <v>5</v>
      </c>
      <c r="F19" s="2" t="s">
        <v>128</v>
      </c>
      <c r="G19" s="2" t="s">
        <v>65</v>
      </c>
      <c r="H19" s="57">
        <v>13</v>
      </c>
      <c r="J19" s="58"/>
      <c r="K19" s="59"/>
      <c r="L19" s="56"/>
      <c r="N19" s="58"/>
      <c r="O19" s="58"/>
      <c r="P19" s="56"/>
    </row>
    <row r="20" spans="1:16" s="152" customFormat="1" ht="13" x14ac:dyDescent="0.3">
      <c r="L20" s="60"/>
    </row>
    <row r="21" spans="1:16" s="152" customFormat="1" ht="13" x14ac:dyDescent="0.3">
      <c r="A21" s="60"/>
      <c r="B21" s="60"/>
      <c r="C21" s="60"/>
      <c r="K21" s="60"/>
    </row>
    <row r="22" spans="1:16" s="152" customFormat="1" ht="13" x14ac:dyDescent="0.3">
      <c r="A22" s="60"/>
      <c r="B22" s="60"/>
      <c r="C22" s="60"/>
      <c r="K22" s="60"/>
    </row>
    <row r="23" spans="1:16" s="152" customFormat="1" ht="13" x14ac:dyDescent="0.3">
      <c r="A23" s="60"/>
      <c r="B23" s="60"/>
      <c r="C23" s="60"/>
      <c r="K23" s="60"/>
    </row>
    <row r="24" spans="1:16" s="152" customFormat="1" ht="13" x14ac:dyDescent="0.3">
      <c r="A24" s="60"/>
      <c r="B24" s="60"/>
      <c r="C24" s="60"/>
      <c r="K24" s="60"/>
    </row>
    <row r="25" spans="1:16" s="152" customFormat="1" ht="13" x14ac:dyDescent="0.3">
      <c r="A25" s="60"/>
      <c r="B25" s="60"/>
      <c r="C25" s="60"/>
      <c r="K25" s="60"/>
    </row>
    <row r="26" spans="1:16" s="152" customFormat="1" ht="13" x14ac:dyDescent="0.3">
      <c r="A26" s="60"/>
      <c r="B26" s="60"/>
      <c r="C26" s="60"/>
      <c r="K26" s="60"/>
    </row>
    <row r="27" spans="1:16" s="152" customFormat="1" ht="13" x14ac:dyDescent="0.3">
      <c r="A27" s="60"/>
      <c r="B27" s="60"/>
      <c r="C27" s="60"/>
      <c r="K27" s="60"/>
    </row>
    <row r="28" spans="1:16" s="152" customFormat="1" ht="13" x14ac:dyDescent="0.3">
      <c r="A28" s="60"/>
      <c r="B28" s="60"/>
      <c r="C28" s="60"/>
      <c r="K28" s="60"/>
    </row>
    <row r="29" spans="1:16" s="152" customFormat="1" ht="13" x14ac:dyDescent="0.3">
      <c r="A29" s="60"/>
      <c r="B29" s="60"/>
      <c r="C29" s="60"/>
      <c r="K29" s="60"/>
    </row>
    <row r="30" spans="1:16" s="152" customFormat="1" ht="13" x14ac:dyDescent="0.3">
      <c r="A30" s="60"/>
      <c r="B30" s="60"/>
      <c r="C30" s="60"/>
      <c r="K30" s="60"/>
    </row>
    <row r="31" spans="1:16" s="152" customFormat="1" ht="13" x14ac:dyDescent="0.3">
      <c r="A31" s="60"/>
      <c r="B31" s="60"/>
      <c r="C31" s="60"/>
      <c r="K31" s="60"/>
    </row>
    <row r="32" spans="1:16" s="152" customFormat="1" ht="13" x14ac:dyDescent="0.3">
      <c r="A32" s="60"/>
      <c r="B32" s="60"/>
      <c r="C32" s="60"/>
      <c r="K32" s="60"/>
    </row>
    <row r="33" spans="1:12" s="152" customFormat="1" ht="13" x14ac:dyDescent="0.3">
      <c r="A33" s="60"/>
      <c r="B33" s="60"/>
      <c r="C33" s="60"/>
      <c r="K33" s="60"/>
    </row>
    <row r="34" spans="1:12" s="152" customFormat="1" ht="13" x14ac:dyDescent="0.3">
      <c r="A34" s="60"/>
      <c r="B34" s="60"/>
      <c r="C34" s="60"/>
      <c r="K34" s="60"/>
    </row>
    <row r="35" spans="1:12" s="152" customFormat="1" ht="13" x14ac:dyDescent="0.3">
      <c r="A35" s="60"/>
      <c r="B35" s="60"/>
      <c r="C35" s="60"/>
      <c r="K35" s="60"/>
    </row>
    <row r="36" spans="1:12" s="152" customFormat="1" ht="13" x14ac:dyDescent="0.3">
      <c r="A36" s="60"/>
      <c r="B36" s="60"/>
      <c r="C36" s="60"/>
      <c r="K36" s="60"/>
    </row>
    <row r="37" spans="1:12" s="152" customFormat="1" ht="13" x14ac:dyDescent="0.3">
      <c r="A37" s="60"/>
      <c r="B37" s="60"/>
      <c r="C37" s="60"/>
      <c r="K37" s="60"/>
    </row>
    <row r="38" spans="1:12" s="152" customFormat="1" ht="13" x14ac:dyDescent="0.3">
      <c r="K38" s="60"/>
    </row>
    <row r="39" spans="1:12" s="152" customFormat="1" ht="13" x14ac:dyDescent="0.3">
      <c r="L39" s="60"/>
    </row>
    <row r="40" spans="1:12" s="152" customFormat="1" ht="12.75" customHeight="1" x14ac:dyDescent="0.3">
      <c r="L40" s="60"/>
    </row>
    <row r="41" spans="1:12" s="152" customFormat="1" ht="13" x14ac:dyDescent="0.3">
      <c r="L41" s="60"/>
    </row>
    <row r="42" spans="1:12" s="152" customFormat="1" ht="13" x14ac:dyDescent="0.3">
      <c r="L42" s="60"/>
    </row>
    <row r="43" spans="1:12" s="152" customFormat="1" ht="13" x14ac:dyDescent="0.3">
      <c r="L43" s="60"/>
    </row>
    <row r="44" spans="1:12" s="152" customFormat="1" ht="13" x14ac:dyDescent="0.3">
      <c r="L44" s="60"/>
    </row>
    <row r="45" spans="1:12" s="152" customFormat="1" ht="13" x14ac:dyDescent="0.3">
      <c r="L45" s="60"/>
    </row>
    <row r="46" spans="1:12" s="152" customFormat="1" ht="13" x14ac:dyDescent="0.3">
      <c r="L46" s="60"/>
    </row>
    <row r="47" spans="1:12" s="152" customFormat="1" ht="13" x14ac:dyDescent="0.3">
      <c r="L47" s="60"/>
    </row>
    <row r="48" spans="1:12" s="152" customFormat="1" ht="13" x14ac:dyDescent="0.3">
      <c r="L48" s="60"/>
    </row>
    <row r="49" spans="10:15" s="152" customFormat="1" ht="13" x14ac:dyDescent="0.3">
      <c r="L49" s="60"/>
    </row>
    <row r="50" spans="10:15" s="152" customFormat="1" ht="13" x14ac:dyDescent="0.3">
      <c r="L50" s="60"/>
    </row>
    <row r="51" spans="10:15" s="152" customFormat="1" ht="13" x14ac:dyDescent="0.3">
      <c r="L51" s="60"/>
    </row>
    <row r="52" spans="10:15" s="152" customFormat="1" ht="13" x14ac:dyDescent="0.3">
      <c r="L52" s="60"/>
    </row>
    <row r="53" spans="10:15" s="152" customFormat="1" ht="13" x14ac:dyDescent="0.3">
      <c r="L53" s="60"/>
    </row>
    <row r="54" spans="10:15" s="152" customFormat="1" ht="13" x14ac:dyDescent="0.3">
      <c r="L54" s="60"/>
    </row>
    <row r="55" spans="10:15" s="152" customFormat="1" ht="13" x14ac:dyDescent="0.3">
      <c r="L55" s="60"/>
    </row>
    <row r="56" spans="10:15" s="152" customFormat="1" ht="13" x14ac:dyDescent="0.3">
      <c r="L56" s="60"/>
    </row>
    <row r="57" spans="10:15" s="152" customFormat="1" ht="13" x14ac:dyDescent="0.3">
      <c r="L57" s="60"/>
    </row>
    <row r="58" spans="10:15" s="152" customFormat="1" ht="13" x14ac:dyDescent="0.3">
      <c r="L58" s="60"/>
    </row>
    <row r="59" spans="10:15" s="152" customFormat="1" ht="13" x14ac:dyDescent="0.3">
      <c r="J59" s="52"/>
      <c r="K59" s="53"/>
      <c r="L59" s="60"/>
      <c r="M59" s="52"/>
      <c r="N59" s="60"/>
      <c r="O59" s="60"/>
    </row>
    <row r="60" spans="10:15" s="152" customFormat="1" ht="13" x14ac:dyDescent="0.3">
      <c r="L60" s="60"/>
    </row>
    <row r="61" spans="10:15" s="152" customFormat="1" ht="13" x14ac:dyDescent="0.3">
      <c r="L61" s="60"/>
    </row>
    <row r="62" spans="10:15" s="152" customFormat="1" ht="13" x14ac:dyDescent="0.3">
      <c r="L62" s="60"/>
    </row>
    <row r="63" spans="10:15" s="152" customFormat="1" ht="13" x14ac:dyDescent="0.3">
      <c r="L63" s="60"/>
    </row>
    <row r="64" spans="10:15" s="152" customFormat="1" ht="13" x14ac:dyDescent="0.3">
      <c r="L64" s="60"/>
    </row>
    <row r="65" spans="2:12" s="152" customFormat="1" ht="13" x14ac:dyDescent="0.3">
      <c r="L65" s="60"/>
    </row>
    <row r="66" spans="2:12" s="152" customFormat="1" ht="13" x14ac:dyDescent="0.3">
      <c r="L66" s="60"/>
    </row>
    <row r="67" spans="2:12" s="152" customFormat="1" ht="13" x14ac:dyDescent="0.3">
      <c r="L67" s="60"/>
    </row>
    <row r="68" spans="2:12" s="152" customFormat="1" ht="13" x14ac:dyDescent="0.3">
      <c r="L68" s="60"/>
    </row>
    <row r="69" spans="2:12" s="152" customFormat="1" ht="13" x14ac:dyDescent="0.3">
      <c r="L69" s="60"/>
    </row>
    <row r="70" spans="2:12" s="152" customFormat="1" ht="13" x14ac:dyDescent="0.3">
      <c r="L70" s="60"/>
    </row>
    <row r="71" spans="2:12" s="152" customFormat="1" ht="13" x14ac:dyDescent="0.3">
      <c r="L71" s="60"/>
    </row>
    <row r="72" spans="2:12" s="152" customFormat="1" ht="13" x14ac:dyDescent="0.3">
      <c r="L72" s="60"/>
    </row>
    <row r="73" spans="2:12" s="152" customFormat="1" ht="13" x14ac:dyDescent="0.3">
      <c r="L73" s="60"/>
    </row>
    <row r="74" spans="2:12" s="152" customFormat="1" ht="13" x14ac:dyDescent="0.3">
      <c r="L74" s="60"/>
    </row>
    <row r="75" spans="2:12" s="152" customFormat="1" ht="13" x14ac:dyDescent="0.3">
      <c r="L75" s="60"/>
    </row>
    <row r="76" spans="2:12" s="152" customFormat="1" ht="13" x14ac:dyDescent="0.3">
      <c r="L76" s="60"/>
    </row>
    <row r="77" spans="2:12" s="152" customFormat="1" ht="13" x14ac:dyDescent="0.3">
      <c r="L77" s="60"/>
    </row>
    <row r="78" spans="2:12" s="152" customFormat="1" ht="13" x14ac:dyDescent="0.3">
      <c r="L78" s="60"/>
    </row>
    <row r="79" spans="2:12" s="152" customFormat="1" ht="13" x14ac:dyDescent="0.3">
      <c r="L79" s="60"/>
    </row>
    <row r="80" spans="2:12" s="152" customFormat="1" ht="13" x14ac:dyDescent="0.3">
      <c r="B80" s="53"/>
      <c r="C80" s="53"/>
      <c r="D80" s="52"/>
      <c r="E80" s="52"/>
      <c r="F80" s="60"/>
      <c r="L80" s="60"/>
    </row>
    <row r="81" spans="2:12" s="152" customFormat="1" ht="13" x14ac:dyDescent="0.3">
      <c r="B81" s="53"/>
      <c r="C81" s="53"/>
      <c r="D81" s="52"/>
      <c r="E81" s="52"/>
      <c r="F81" s="60"/>
      <c r="L81" s="60"/>
    </row>
    <row r="82" spans="2:12" s="152" customFormat="1" ht="13" x14ac:dyDescent="0.3">
      <c r="D82" s="52"/>
      <c r="E82" s="52"/>
      <c r="F82" s="60"/>
      <c r="L82" s="60"/>
    </row>
    <row r="83" spans="2:12" s="152" customFormat="1" ht="13" x14ac:dyDescent="0.3">
      <c r="D83" s="52"/>
      <c r="E83" s="52"/>
      <c r="F83" s="60"/>
      <c r="L83" s="60"/>
    </row>
    <row r="84" spans="2:12" s="152" customFormat="1" ht="13" x14ac:dyDescent="0.3">
      <c r="D84" s="52"/>
      <c r="E84" s="52"/>
      <c r="F84" s="60"/>
      <c r="L84" s="60"/>
    </row>
    <row r="85" spans="2:12" s="152" customFormat="1" ht="13" x14ac:dyDescent="0.3">
      <c r="D85" s="52"/>
      <c r="E85" s="52"/>
      <c r="F85" s="60"/>
      <c r="L85" s="60"/>
    </row>
    <row r="86" spans="2:12" s="152" customFormat="1" ht="13" x14ac:dyDescent="0.3">
      <c r="D86" s="52"/>
      <c r="E86" s="52"/>
      <c r="F86" s="60"/>
      <c r="L86" s="60"/>
    </row>
    <row r="87" spans="2:12" s="152" customFormat="1" ht="13" x14ac:dyDescent="0.3">
      <c r="D87" s="52"/>
      <c r="E87" s="52"/>
      <c r="F87" s="60"/>
      <c r="L87" s="60"/>
    </row>
    <row r="88" spans="2:12" s="152" customFormat="1" ht="13" x14ac:dyDescent="0.3">
      <c r="D88" s="52"/>
      <c r="E88" s="52"/>
      <c r="F88" s="60"/>
      <c r="L88" s="60"/>
    </row>
    <row r="89" spans="2:12" s="152" customFormat="1" ht="13" x14ac:dyDescent="0.3">
      <c r="D89" s="52"/>
      <c r="E89" s="52"/>
      <c r="F89" s="60"/>
      <c r="L89" s="60"/>
    </row>
    <row r="90" spans="2:12" s="152" customFormat="1" ht="13" x14ac:dyDescent="0.3">
      <c r="D90" s="52"/>
      <c r="E90" s="52"/>
      <c r="F90" s="60"/>
      <c r="L90" s="60"/>
    </row>
    <row r="91" spans="2:12" s="152" customFormat="1" ht="13" x14ac:dyDescent="0.3">
      <c r="D91" s="52"/>
      <c r="E91" s="52"/>
      <c r="F91" s="60"/>
      <c r="L91" s="60"/>
    </row>
    <row r="92" spans="2:12" s="152" customFormat="1" ht="13" x14ac:dyDescent="0.3">
      <c r="D92" s="52"/>
      <c r="E92" s="52"/>
      <c r="F92" s="60"/>
      <c r="L92" s="60"/>
    </row>
    <row r="93" spans="2:12" s="152" customFormat="1" ht="13" x14ac:dyDescent="0.3">
      <c r="D93" s="52"/>
      <c r="E93" s="52"/>
      <c r="F93" s="60"/>
      <c r="L93" s="60"/>
    </row>
    <row r="94" spans="2:12" s="152" customFormat="1" ht="13" x14ac:dyDescent="0.3">
      <c r="D94" s="52"/>
      <c r="E94" s="52"/>
      <c r="F94" s="60"/>
      <c r="L94" s="60"/>
    </row>
    <row r="95" spans="2:12" s="152" customFormat="1" ht="13" x14ac:dyDescent="0.3">
      <c r="D95" s="52"/>
      <c r="E95" s="52"/>
      <c r="F95" s="60"/>
      <c r="L95" s="60"/>
    </row>
    <row r="96" spans="2:12" s="152" customFormat="1" ht="13" x14ac:dyDescent="0.3">
      <c r="D96" s="52"/>
      <c r="E96" s="52"/>
      <c r="F96" s="60"/>
      <c r="L96" s="60"/>
    </row>
    <row r="97" spans="2:12" s="152" customFormat="1" ht="13" x14ac:dyDescent="0.3">
      <c r="D97" s="52"/>
      <c r="E97" s="52"/>
      <c r="F97" s="60"/>
      <c r="L97" s="60"/>
    </row>
    <row r="98" spans="2:12" s="152" customFormat="1" ht="13" x14ac:dyDescent="0.3">
      <c r="D98" s="52"/>
      <c r="E98" s="52"/>
      <c r="F98" s="60"/>
      <c r="L98" s="60"/>
    </row>
    <row r="99" spans="2:12" s="152" customFormat="1" ht="13" x14ac:dyDescent="0.3">
      <c r="D99" s="52"/>
      <c r="E99" s="52"/>
      <c r="F99" s="60"/>
      <c r="L99" s="60"/>
    </row>
    <row r="100" spans="2:12" s="152" customFormat="1" ht="13" x14ac:dyDescent="0.3">
      <c r="D100" s="52"/>
      <c r="E100" s="52"/>
      <c r="F100" s="60"/>
      <c r="L100" s="60"/>
    </row>
    <row r="101" spans="2:12" s="152" customFormat="1" ht="13" x14ac:dyDescent="0.3">
      <c r="B101" s="60"/>
      <c r="D101" s="52"/>
      <c r="E101" s="52"/>
      <c r="F101" s="60"/>
      <c r="L101" s="60"/>
    </row>
    <row r="102" spans="2:12" s="152" customFormat="1" ht="13" x14ac:dyDescent="0.3">
      <c r="B102" s="60"/>
      <c r="D102" s="52"/>
      <c r="E102" s="52"/>
      <c r="F102" s="60"/>
      <c r="L102" s="60"/>
    </row>
    <row r="103" spans="2:12" s="152" customFormat="1" ht="13" x14ac:dyDescent="0.3">
      <c r="B103" s="60"/>
      <c r="D103" s="52"/>
      <c r="E103" s="52"/>
      <c r="F103" s="60"/>
      <c r="L103" s="60"/>
    </row>
    <row r="104" spans="2:12" s="152" customFormat="1" ht="13" x14ac:dyDescent="0.3">
      <c r="B104" s="60"/>
      <c r="D104" s="52"/>
      <c r="E104" s="52"/>
      <c r="F104" s="60"/>
      <c r="L104" s="60"/>
    </row>
    <row r="105" spans="2:12" s="152" customFormat="1" ht="13" x14ac:dyDescent="0.3">
      <c r="B105" s="60"/>
      <c r="D105" s="52"/>
      <c r="E105" s="52"/>
      <c r="F105" s="60"/>
      <c r="L105" s="60"/>
    </row>
    <row r="106" spans="2:12" s="152" customFormat="1" ht="13" x14ac:dyDescent="0.3">
      <c r="B106" s="60"/>
      <c r="D106" s="52"/>
      <c r="E106" s="52"/>
      <c r="F106" s="60"/>
      <c r="L106" s="60"/>
    </row>
    <row r="107" spans="2:12" s="152" customFormat="1" ht="13" x14ac:dyDescent="0.3">
      <c r="B107" s="60"/>
      <c r="D107" s="52"/>
      <c r="E107" s="52"/>
      <c r="F107" s="60"/>
      <c r="L107" s="60"/>
    </row>
    <row r="108" spans="2:12" s="152" customFormat="1" ht="13" x14ac:dyDescent="0.3">
      <c r="B108" s="60"/>
      <c r="D108" s="52"/>
      <c r="E108" s="52"/>
      <c r="F108" s="60"/>
      <c r="L108" s="60"/>
    </row>
    <row r="109" spans="2:12" s="152" customFormat="1" ht="13" x14ac:dyDescent="0.3">
      <c r="B109" s="60"/>
      <c r="D109" s="52"/>
      <c r="E109" s="52"/>
      <c r="F109" s="60"/>
      <c r="L109" s="60"/>
    </row>
    <row r="110" spans="2:12" s="152" customFormat="1" ht="13" x14ac:dyDescent="0.3">
      <c r="B110" s="60"/>
      <c r="D110" s="52"/>
      <c r="E110" s="52"/>
      <c r="F110" s="60"/>
      <c r="L110" s="60"/>
    </row>
    <row r="111" spans="2:12" s="152" customFormat="1" ht="13" x14ac:dyDescent="0.3">
      <c r="B111" s="60"/>
      <c r="D111" s="52"/>
      <c r="E111" s="52"/>
      <c r="F111" s="60"/>
      <c r="L111" s="60"/>
    </row>
    <row r="112" spans="2:12" s="152" customFormat="1" ht="13" x14ac:dyDescent="0.3">
      <c r="B112" s="60"/>
      <c r="D112" s="52"/>
      <c r="E112" s="52"/>
      <c r="F112" s="60"/>
      <c r="L112" s="60"/>
    </row>
    <row r="113" spans="2:12" s="152" customFormat="1" ht="13" x14ac:dyDescent="0.3">
      <c r="B113" s="60"/>
      <c r="D113" s="52"/>
      <c r="E113" s="52"/>
      <c r="F113" s="60"/>
      <c r="L113" s="60"/>
    </row>
    <row r="114" spans="2:12" s="152" customFormat="1" ht="13" x14ac:dyDescent="0.3">
      <c r="B114" s="60"/>
      <c r="D114" s="52"/>
      <c r="E114" s="52"/>
      <c r="F114" s="60"/>
      <c r="L114" s="60"/>
    </row>
    <row r="115" spans="2:12" s="152" customFormat="1" ht="13" x14ac:dyDescent="0.3">
      <c r="B115" s="60"/>
      <c r="D115" s="52"/>
      <c r="E115" s="52"/>
      <c r="F115" s="60"/>
      <c r="L115" s="60"/>
    </row>
    <row r="116" spans="2:12" s="152" customFormat="1" ht="13" x14ac:dyDescent="0.3">
      <c r="B116" s="60"/>
      <c r="D116" s="52"/>
      <c r="E116" s="52"/>
      <c r="F116" s="60"/>
      <c r="L116" s="60"/>
    </row>
    <row r="117" spans="2:12" s="152" customFormat="1" ht="13" x14ac:dyDescent="0.3">
      <c r="B117" s="60"/>
      <c r="D117" s="52"/>
      <c r="E117" s="52"/>
      <c r="F117" s="60"/>
      <c r="L117" s="60"/>
    </row>
    <row r="118" spans="2:12" s="152" customFormat="1" ht="13" x14ac:dyDescent="0.3">
      <c r="B118" s="60"/>
      <c r="D118" s="52"/>
      <c r="E118" s="52"/>
      <c r="F118" s="60"/>
      <c r="L118" s="60"/>
    </row>
    <row r="119" spans="2:12" s="152" customFormat="1" ht="13" x14ac:dyDescent="0.3">
      <c r="B119" s="60"/>
      <c r="D119" s="52"/>
      <c r="E119" s="52"/>
      <c r="F119" s="60"/>
      <c r="L119" s="60"/>
    </row>
    <row r="120" spans="2:12" s="152" customFormat="1" ht="13" x14ac:dyDescent="0.3">
      <c r="B120" s="60"/>
      <c r="D120" s="52"/>
      <c r="E120" s="52"/>
      <c r="F120" s="60"/>
      <c r="L120" s="60"/>
    </row>
    <row r="121" spans="2:12" s="152" customFormat="1" ht="13" x14ac:dyDescent="0.3">
      <c r="B121" s="60"/>
      <c r="D121" s="52"/>
      <c r="E121" s="52"/>
      <c r="F121" s="60"/>
      <c r="L121" s="60"/>
    </row>
    <row r="122" spans="2:12" s="152" customFormat="1" ht="13" x14ac:dyDescent="0.3">
      <c r="B122" s="60"/>
      <c r="D122" s="52"/>
      <c r="E122" s="52"/>
      <c r="F122" s="60"/>
      <c r="L122" s="60"/>
    </row>
    <row r="123" spans="2:12" s="152" customFormat="1" ht="13" x14ac:dyDescent="0.3">
      <c r="B123" s="60"/>
      <c r="D123" s="52"/>
      <c r="E123" s="52"/>
      <c r="F123" s="60"/>
      <c r="L123" s="60"/>
    </row>
    <row r="124" spans="2:12" s="152" customFormat="1" ht="13" x14ac:dyDescent="0.3">
      <c r="B124" s="60"/>
      <c r="D124" s="52"/>
      <c r="E124" s="52"/>
      <c r="F124" s="60"/>
      <c r="L124" s="60"/>
    </row>
    <row r="125" spans="2:12" s="152" customFormat="1" ht="13" x14ac:dyDescent="0.3">
      <c r="B125" s="60"/>
      <c r="D125" s="52"/>
      <c r="E125" s="52"/>
      <c r="F125" s="60"/>
      <c r="L125" s="60"/>
    </row>
    <row r="126" spans="2:12" s="152" customFormat="1" ht="13" x14ac:dyDescent="0.3">
      <c r="B126" s="60"/>
      <c r="D126" s="52"/>
      <c r="E126" s="52"/>
      <c r="F126" s="60"/>
      <c r="L126" s="60"/>
    </row>
    <row r="127" spans="2:12" s="152" customFormat="1" ht="13" x14ac:dyDescent="0.3">
      <c r="B127" s="60"/>
      <c r="D127" s="52"/>
      <c r="E127" s="52"/>
      <c r="F127" s="60"/>
      <c r="L127" s="60"/>
    </row>
    <row r="128" spans="2:12" s="152" customFormat="1" ht="13" x14ac:dyDescent="0.3">
      <c r="B128" s="60"/>
      <c r="D128" s="52"/>
      <c r="E128" s="52"/>
      <c r="F128" s="60"/>
      <c r="L128" s="60"/>
    </row>
    <row r="129" spans="2:12" s="152" customFormat="1" ht="13" x14ac:dyDescent="0.3">
      <c r="B129" s="60"/>
      <c r="D129" s="52"/>
      <c r="E129" s="52"/>
      <c r="F129" s="60"/>
      <c r="L129" s="60"/>
    </row>
    <row r="130" spans="2:12" s="152" customFormat="1" ht="13" x14ac:dyDescent="0.3">
      <c r="B130" s="60"/>
      <c r="D130" s="52"/>
      <c r="E130" s="52"/>
      <c r="F130" s="60"/>
      <c r="L130" s="60"/>
    </row>
    <row r="131" spans="2:12" s="152" customFormat="1" ht="13" x14ac:dyDescent="0.3">
      <c r="B131" s="60"/>
      <c r="D131" s="52"/>
      <c r="E131" s="52"/>
      <c r="F131" s="60"/>
      <c r="L131" s="60"/>
    </row>
    <row r="132" spans="2:12" s="152" customFormat="1" ht="13" x14ac:dyDescent="0.3">
      <c r="B132" s="60"/>
      <c r="D132" s="52"/>
      <c r="E132" s="52"/>
      <c r="F132" s="60"/>
      <c r="L132" s="60"/>
    </row>
    <row r="133" spans="2:12" s="152" customFormat="1" ht="13" x14ac:dyDescent="0.3">
      <c r="B133" s="60"/>
      <c r="D133" s="52"/>
      <c r="E133" s="52"/>
      <c r="F133" s="60"/>
      <c r="L133" s="60"/>
    </row>
    <row r="134" spans="2:12" s="152" customFormat="1" ht="13" x14ac:dyDescent="0.3">
      <c r="B134" s="60"/>
      <c r="D134" s="52"/>
      <c r="E134" s="52"/>
      <c r="F134" s="60"/>
      <c r="L134" s="60"/>
    </row>
    <row r="135" spans="2:12" s="152" customFormat="1" ht="13" x14ac:dyDescent="0.3">
      <c r="B135" s="60"/>
      <c r="D135" s="52"/>
      <c r="E135" s="52"/>
      <c r="F135" s="60"/>
      <c r="L135" s="60"/>
    </row>
    <row r="136" spans="2:12" s="152" customFormat="1" ht="13" x14ac:dyDescent="0.3">
      <c r="B136" s="60"/>
      <c r="D136" s="52"/>
      <c r="E136" s="52"/>
      <c r="F136" s="60"/>
      <c r="L136" s="60"/>
    </row>
    <row r="137" spans="2:12" s="152" customFormat="1" ht="13" x14ac:dyDescent="0.3">
      <c r="B137" s="60"/>
      <c r="D137" s="52"/>
      <c r="E137" s="52"/>
      <c r="F137" s="60"/>
      <c r="L137" s="60"/>
    </row>
    <row r="138" spans="2:12" s="152" customFormat="1" ht="13" x14ac:dyDescent="0.3">
      <c r="B138" s="60"/>
      <c r="D138" s="52"/>
      <c r="E138" s="52"/>
      <c r="F138" s="60"/>
      <c r="L138" s="60"/>
    </row>
    <row r="139" spans="2:12" s="152" customFormat="1" ht="13" x14ac:dyDescent="0.3">
      <c r="B139" s="60"/>
      <c r="D139" s="52"/>
      <c r="E139" s="52"/>
      <c r="F139" s="60"/>
      <c r="L139" s="60"/>
    </row>
    <row r="140" spans="2:12" s="152" customFormat="1" ht="13" x14ac:dyDescent="0.3">
      <c r="B140" s="60"/>
      <c r="D140" s="52"/>
      <c r="E140" s="52"/>
      <c r="F140" s="60"/>
      <c r="L140" s="60"/>
    </row>
    <row r="141" spans="2:12" s="152" customFormat="1" ht="13" x14ac:dyDescent="0.3">
      <c r="B141" s="60"/>
      <c r="D141" s="52"/>
      <c r="E141" s="52"/>
      <c r="F141" s="60"/>
      <c r="L141" s="60"/>
    </row>
    <row r="142" spans="2:12" s="152" customFormat="1" ht="13" x14ac:dyDescent="0.3">
      <c r="B142" s="60"/>
      <c r="D142" s="52"/>
      <c r="E142" s="52"/>
      <c r="F142" s="60"/>
      <c r="L142" s="60"/>
    </row>
    <row r="143" spans="2:12" s="152" customFormat="1" ht="13" x14ac:dyDescent="0.3">
      <c r="B143" s="60"/>
      <c r="D143" s="52"/>
      <c r="E143" s="52"/>
      <c r="F143" s="60"/>
      <c r="L143" s="60"/>
    </row>
    <row r="144" spans="2:12" s="152" customFormat="1" ht="13" x14ac:dyDescent="0.3">
      <c r="B144" s="60"/>
      <c r="D144" s="52"/>
      <c r="E144" s="52"/>
      <c r="F144" s="60"/>
      <c r="L144" s="60"/>
    </row>
    <row r="145" spans="2:12" s="152" customFormat="1" ht="13" x14ac:dyDescent="0.3">
      <c r="B145" s="60"/>
      <c r="D145" s="52"/>
      <c r="E145" s="52"/>
      <c r="F145" s="60"/>
      <c r="L145" s="60"/>
    </row>
    <row r="146" spans="2:12" s="152" customFormat="1" ht="13" x14ac:dyDescent="0.3">
      <c r="B146" s="60"/>
      <c r="D146" s="52"/>
      <c r="E146" s="52"/>
      <c r="F146" s="60"/>
      <c r="L146" s="60"/>
    </row>
    <row r="147" spans="2:12" s="152" customFormat="1" ht="13" x14ac:dyDescent="0.3">
      <c r="B147" s="60"/>
      <c r="D147" s="52"/>
      <c r="E147" s="52"/>
      <c r="F147" s="60"/>
      <c r="L147" s="60"/>
    </row>
    <row r="148" spans="2:12" s="152" customFormat="1" ht="13" x14ac:dyDescent="0.3">
      <c r="B148" s="60"/>
      <c r="D148" s="52"/>
      <c r="E148" s="52"/>
      <c r="F148" s="60"/>
      <c r="L148" s="60"/>
    </row>
    <row r="149" spans="2:12" s="152" customFormat="1" ht="13" x14ac:dyDescent="0.3">
      <c r="B149" s="60"/>
      <c r="D149" s="52"/>
      <c r="E149" s="52"/>
      <c r="F149" s="60"/>
      <c r="L149" s="60"/>
    </row>
    <row r="150" spans="2:12" s="152" customFormat="1" ht="13" x14ac:dyDescent="0.3">
      <c r="B150" s="60"/>
      <c r="D150" s="52"/>
      <c r="E150" s="52"/>
      <c r="F150" s="60"/>
      <c r="L150" s="60"/>
    </row>
    <row r="151" spans="2:12" s="152" customFormat="1" ht="13" x14ac:dyDescent="0.3">
      <c r="B151" s="60"/>
      <c r="D151" s="52"/>
      <c r="E151" s="52"/>
      <c r="F151" s="60"/>
      <c r="L151" s="60"/>
    </row>
    <row r="152" spans="2:12" s="152" customFormat="1" ht="13" x14ac:dyDescent="0.3">
      <c r="B152" s="60"/>
      <c r="D152" s="52"/>
      <c r="E152" s="52"/>
      <c r="F152" s="60"/>
      <c r="L152" s="60"/>
    </row>
    <row r="153" spans="2:12" s="152" customFormat="1" ht="13" x14ac:dyDescent="0.3">
      <c r="B153" s="60"/>
      <c r="D153" s="52"/>
      <c r="E153" s="52"/>
      <c r="F153" s="60"/>
      <c r="L153" s="60"/>
    </row>
    <row r="154" spans="2:12" s="152" customFormat="1" ht="13" x14ac:dyDescent="0.3">
      <c r="B154" s="60"/>
      <c r="D154" s="52"/>
      <c r="E154" s="52"/>
      <c r="F154" s="60"/>
      <c r="L154" s="60"/>
    </row>
    <row r="155" spans="2:12" s="152" customFormat="1" ht="13" x14ac:dyDescent="0.3">
      <c r="B155" s="60"/>
      <c r="D155" s="52"/>
      <c r="E155" s="52"/>
      <c r="F155" s="60"/>
      <c r="L155" s="60"/>
    </row>
    <row r="156" spans="2:12" s="152" customFormat="1" ht="13" x14ac:dyDescent="0.3">
      <c r="B156" s="60"/>
      <c r="D156" s="52"/>
      <c r="E156" s="52"/>
      <c r="F156" s="60"/>
      <c r="L156" s="60"/>
    </row>
    <row r="157" spans="2:12" s="152" customFormat="1" ht="13" x14ac:dyDescent="0.3">
      <c r="B157" s="60"/>
      <c r="D157" s="52"/>
      <c r="E157" s="52"/>
      <c r="F157" s="60"/>
      <c r="L157" s="60"/>
    </row>
    <row r="158" spans="2:12" s="152" customFormat="1" ht="13" x14ac:dyDescent="0.3">
      <c r="B158" s="60"/>
      <c r="D158" s="52"/>
      <c r="E158" s="52"/>
      <c r="F158" s="60"/>
      <c r="L158" s="60"/>
    </row>
    <row r="159" spans="2:12" s="152" customFormat="1" ht="13" x14ac:dyDescent="0.3">
      <c r="B159" s="60"/>
      <c r="D159" s="52"/>
      <c r="E159" s="52"/>
      <c r="F159" s="60"/>
      <c r="L159" s="60"/>
    </row>
    <row r="160" spans="2:12" s="152" customFormat="1" ht="13" x14ac:dyDescent="0.3">
      <c r="B160" s="60"/>
      <c r="D160" s="52"/>
      <c r="E160" s="52"/>
      <c r="F160" s="60"/>
      <c r="L160" s="60"/>
    </row>
    <row r="161" spans="2:12" s="152" customFormat="1" ht="13" x14ac:dyDescent="0.3">
      <c r="B161" s="60"/>
      <c r="D161" s="52"/>
      <c r="E161" s="52"/>
      <c r="F161" s="60"/>
      <c r="L161" s="60"/>
    </row>
    <row r="162" spans="2:12" s="152" customFormat="1" ht="13" x14ac:dyDescent="0.3">
      <c r="B162" s="60"/>
      <c r="D162" s="52"/>
      <c r="E162" s="52"/>
      <c r="F162" s="60"/>
      <c r="L162" s="60"/>
    </row>
    <row r="163" spans="2:12" s="152" customFormat="1" ht="13" x14ac:dyDescent="0.3">
      <c r="B163" s="60"/>
      <c r="D163" s="52"/>
      <c r="E163" s="52"/>
      <c r="F163" s="60"/>
      <c r="L163" s="60"/>
    </row>
    <row r="164" spans="2:12" s="152" customFormat="1" ht="13" x14ac:dyDescent="0.3">
      <c r="B164" s="60"/>
      <c r="D164" s="52"/>
      <c r="E164" s="52"/>
      <c r="F164" s="60"/>
      <c r="L164" s="60"/>
    </row>
    <row r="165" spans="2:12" s="152" customFormat="1" ht="13" x14ac:dyDescent="0.3">
      <c r="B165" s="60"/>
      <c r="D165" s="52"/>
      <c r="E165" s="52"/>
      <c r="F165" s="60"/>
      <c r="L165" s="60"/>
    </row>
    <row r="166" spans="2:12" s="152" customFormat="1" ht="13" x14ac:dyDescent="0.3">
      <c r="B166" s="60"/>
      <c r="D166" s="52"/>
      <c r="E166" s="52"/>
      <c r="F166" s="60"/>
      <c r="L166" s="60"/>
    </row>
    <row r="167" spans="2:12" s="152" customFormat="1" ht="13" x14ac:dyDescent="0.3">
      <c r="B167" s="60"/>
      <c r="D167" s="52"/>
      <c r="E167" s="52"/>
      <c r="F167" s="60"/>
      <c r="L167" s="60"/>
    </row>
    <row r="168" spans="2:12" s="152" customFormat="1" ht="13" x14ac:dyDescent="0.3">
      <c r="B168" s="60"/>
      <c r="D168" s="52"/>
      <c r="E168" s="52"/>
      <c r="F168" s="60"/>
      <c r="L168" s="60"/>
    </row>
    <row r="169" spans="2:12" s="152" customFormat="1" ht="13" x14ac:dyDescent="0.3">
      <c r="B169" s="60"/>
      <c r="D169" s="52"/>
      <c r="E169" s="52"/>
      <c r="F169" s="60"/>
      <c r="L169" s="60"/>
    </row>
    <row r="170" spans="2:12" s="152" customFormat="1" ht="13" x14ac:dyDescent="0.3">
      <c r="B170" s="60"/>
      <c r="D170" s="52"/>
      <c r="E170" s="52"/>
      <c r="F170" s="60"/>
      <c r="L170" s="60"/>
    </row>
    <row r="171" spans="2:12" s="152" customFormat="1" ht="13" x14ac:dyDescent="0.3">
      <c r="B171" s="60"/>
      <c r="D171" s="52"/>
      <c r="E171" s="52"/>
      <c r="F171" s="60"/>
      <c r="L171" s="60"/>
    </row>
    <row r="172" spans="2:12" s="152" customFormat="1" ht="13" x14ac:dyDescent="0.3">
      <c r="B172" s="60"/>
      <c r="D172" s="52"/>
      <c r="E172" s="52"/>
      <c r="F172" s="60"/>
      <c r="L172" s="60"/>
    </row>
    <row r="173" spans="2:12" s="152" customFormat="1" ht="13" x14ac:dyDescent="0.3">
      <c r="B173" s="60"/>
      <c r="D173" s="52"/>
      <c r="E173" s="52"/>
      <c r="F173" s="60"/>
      <c r="L173" s="60"/>
    </row>
    <row r="174" spans="2:12" s="152" customFormat="1" ht="13" x14ac:dyDescent="0.3">
      <c r="B174" s="60"/>
      <c r="D174" s="52"/>
      <c r="E174" s="52"/>
      <c r="F174" s="60"/>
      <c r="L174" s="60"/>
    </row>
    <row r="175" spans="2:12" s="152" customFormat="1" ht="13" x14ac:dyDescent="0.3">
      <c r="B175" s="60"/>
      <c r="D175" s="52"/>
      <c r="E175" s="52"/>
      <c r="F175" s="60"/>
      <c r="L175" s="60"/>
    </row>
    <row r="176" spans="2:12" s="152" customFormat="1" ht="13" x14ac:dyDescent="0.3">
      <c r="B176" s="60"/>
      <c r="D176" s="52"/>
      <c r="E176" s="52"/>
      <c r="F176" s="60"/>
      <c r="L176" s="60"/>
    </row>
    <row r="177" spans="2:12" s="152" customFormat="1" ht="13" x14ac:dyDescent="0.3">
      <c r="B177" s="60"/>
      <c r="D177" s="52"/>
      <c r="E177" s="52"/>
      <c r="F177" s="60"/>
      <c r="L177" s="60"/>
    </row>
    <row r="178" spans="2:12" s="152" customFormat="1" ht="13" x14ac:dyDescent="0.3">
      <c r="B178" s="60"/>
      <c r="D178" s="52"/>
      <c r="E178" s="52"/>
      <c r="F178" s="60"/>
      <c r="L178" s="60"/>
    </row>
    <row r="179" spans="2:12" s="152" customFormat="1" ht="13" x14ac:dyDescent="0.3">
      <c r="B179" s="60"/>
      <c r="D179" s="52"/>
      <c r="E179" s="52"/>
      <c r="F179" s="60"/>
      <c r="L179" s="60"/>
    </row>
    <row r="180" spans="2:12" s="152" customFormat="1" ht="13" x14ac:dyDescent="0.3">
      <c r="B180" s="60"/>
      <c r="D180" s="52"/>
      <c r="E180" s="52"/>
      <c r="F180" s="60"/>
      <c r="L180" s="60"/>
    </row>
    <row r="181" spans="2:12" s="152" customFormat="1" ht="13" x14ac:dyDescent="0.3">
      <c r="B181" s="60"/>
      <c r="D181" s="52"/>
      <c r="E181" s="52"/>
      <c r="F181" s="60"/>
      <c r="L181" s="60"/>
    </row>
    <row r="182" spans="2:12" s="152" customFormat="1" ht="13" x14ac:dyDescent="0.3">
      <c r="B182" s="60"/>
      <c r="D182" s="52"/>
      <c r="E182" s="52"/>
      <c r="F182" s="60"/>
      <c r="L182" s="60"/>
    </row>
    <row r="183" spans="2:12" s="152" customFormat="1" ht="13" x14ac:dyDescent="0.3">
      <c r="B183" s="60"/>
      <c r="D183" s="52"/>
      <c r="E183" s="52"/>
      <c r="F183" s="60"/>
      <c r="L183" s="60"/>
    </row>
    <row r="184" spans="2:12" s="152" customFormat="1" ht="13" x14ac:dyDescent="0.3">
      <c r="B184" s="60"/>
      <c r="D184" s="52"/>
      <c r="E184" s="52"/>
      <c r="F184" s="60"/>
      <c r="L184" s="60"/>
    </row>
    <row r="185" spans="2:12" s="152" customFormat="1" ht="13" x14ac:dyDescent="0.3">
      <c r="B185" s="60"/>
      <c r="D185" s="52"/>
      <c r="E185" s="52"/>
      <c r="F185" s="60"/>
      <c r="L185" s="60"/>
    </row>
    <row r="186" spans="2:12" s="152" customFormat="1" ht="13" x14ac:dyDescent="0.3">
      <c r="B186" s="60"/>
      <c r="D186" s="52"/>
      <c r="E186" s="52"/>
      <c r="F186" s="60"/>
      <c r="L186" s="60"/>
    </row>
    <row r="187" spans="2:12" s="152" customFormat="1" ht="13" x14ac:dyDescent="0.3">
      <c r="B187" s="60"/>
      <c r="D187" s="52"/>
      <c r="E187" s="52"/>
      <c r="F187" s="60"/>
      <c r="L187" s="60"/>
    </row>
    <row r="188" spans="2:12" s="152" customFormat="1" ht="13" x14ac:dyDescent="0.3">
      <c r="B188" s="60"/>
      <c r="D188" s="52"/>
      <c r="E188" s="52"/>
      <c r="F188" s="60"/>
      <c r="L188" s="60"/>
    </row>
    <row r="189" spans="2:12" s="152" customFormat="1" ht="13" x14ac:dyDescent="0.3">
      <c r="B189" s="60"/>
      <c r="D189" s="52"/>
      <c r="E189" s="52"/>
      <c r="F189" s="60"/>
      <c r="L189" s="60"/>
    </row>
    <row r="190" spans="2:12" s="152" customFormat="1" ht="13" x14ac:dyDescent="0.3">
      <c r="B190" s="60"/>
      <c r="D190" s="52"/>
      <c r="E190" s="52"/>
      <c r="F190" s="60"/>
      <c r="L190" s="60"/>
    </row>
    <row r="191" spans="2:12" s="152" customFormat="1" ht="13" x14ac:dyDescent="0.3">
      <c r="B191" s="60"/>
      <c r="D191" s="52"/>
      <c r="E191" s="52"/>
      <c r="F191" s="60"/>
      <c r="L191" s="60"/>
    </row>
    <row r="192" spans="2:12" s="152" customFormat="1" ht="13" x14ac:dyDescent="0.3">
      <c r="B192" s="60"/>
      <c r="D192" s="52"/>
      <c r="E192" s="52"/>
      <c r="F192" s="60"/>
      <c r="L192" s="60"/>
    </row>
    <row r="193" spans="2:12" s="152" customFormat="1" ht="13" x14ac:dyDescent="0.3">
      <c r="B193" s="60"/>
      <c r="D193" s="52"/>
      <c r="E193" s="52"/>
      <c r="F193" s="60"/>
      <c r="L193" s="60"/>
    </row>
    <row r="194" spans="2:12" s="152" customFormat="1" ht="13" x14ac:dyDescent="0.3">
      <c r="B194" s="60"/>
      <c r="D194" s="52"/>
      <c r="E194" s="52"/>
      <c r="F194" s="60"/>
      <c r="L194" s="60"/>
    </row>
    <row r="195" spans="2:12" s="152" customFormat="1" ht="13" x14ac:dyDescent="0.3">
      <c r="B195" s="60"/>
      <c r="D195" s="52"/>
      <c r="E195" s="52"/>
      <c r="F195" s="60"/>
      <c r="L195" s="60"/>
    </row>
    <row r="196" spans="2:12" s="152" customFormat="1" ht="13" x14ac:dyDescent="0.3">
      <c r="B196" s="60"/>
      <c r="D196" s="52"/>
      <c r="E196" s="52"/>
      <c r="F196" s="60"/>
      <c r="L196" s="60"/>
    </row>
    <row r="197" spans="2:12" s="152" customFormat="1" ht="13" x14ac:dyDescent="0.3">
      <c r="B197" s="60"/>
      <c r="D197" s="52"/>
      <c r="E197" s="52"/>
      <c r="F197" s="60"/>
      <c r="L197" s="60"/>
    </row>
    <row r="198" spans="2:12" s="152" customFormat="1" ht="13" x14ac:dyDescent="0.3">
      <c r="B198" s="60"/>
      <c r="D198" s="52"/>
      <c r="E198" s="52"/>
      <c r="F198" s="60"/>
      <c r="L198" s="60"/>
    </row>
    <row r="199" spans="2:12" s="152" customFormat="1" ht="13" x14ac:dyDescent="0.3">
      <c r="B199" s="60"/>
      <c r="D199" s="52"/>
      <c r="E199" s="52"/>
      <c r="F199" s="60"/>
      <c r="L199" s="60"/>
    </row>
    <row r="200" spans="2:12" s="152" customFormat="1" ht="13" x14ac:dyDescent="0.3">
      <c r="B200" s="60"/>
      <c r="D200" s="52"/>
      <c r="E200" s="52"/>
      <c r="F200" s="60"/>
      <c r="L200" s="60"/>
    </row>
    <row r="201" spans="2:12" s="152" customFormat="1" ht="13" x14ac:dyDescent="0.3">
      <c r="B201" s="60"/>
      <c r="D201" s="52"/>
      <c r="E201" s="52"/>
      <c r="F201" s="60"/>
      <c r="L201" s="60"/>
    </row>
    <row r="202" spans="2:12" s="152" customFormat="1" ht="13" x14ac:dyDescent="0.3">
      <c r="B202" s="60"/>
      <c r="D202" s="52"/>
      <c r="E202" s="52"/>
      <c r="F202" s="60"/>
      <c r="L202" s="60"/>
    </row>
    <row r="203" spans="2:12" s="152" customFormat="1" ht="13" x14ac:dyDescent="0.3">
      <c r="B203" s="60"/>
      <c r="D203" s="52"/>
      <c r="E203" s="52"/>
      <c r="F203" s="60"/>
      <c r="L203" s="60"/>
    </row>
    <row r="204" spans="2:12" s="152" customFormat="1" ht="13" x14ac:dyDescent="0.3">
      <c r="B204" s="60"/>
      <c r="D204" s="52"/>
      <c r="E204" s="52"/>
      <c r="F204" s="60"/>
      <c r="L204" s="60"/>
    </row>
    <row r="205" spans="2:12" s="152" customFormat="1" ht="13" x14ac:dyDescent="0.3">
      <c r="B205" s="60"/>
      <c r="D205" s="52"/>
      <c r="E205" s="52"/>
      <c r="F205" s="60"/>
      <c r="L205" s="60"/>
    </row>
    <row r="206" spans="2:12" s="152" customFormat="1" ht="13" x14ac:dyDescent="0.3">
      <c r="B206" s="60"/>
      <c r="D206" s="52"/>
      <c r="E206" s="52"/>
      <c r="F206" s="60"/>
      <c r="L206" s="60"/>
    </row>
    <row r="207" spans="2:12" s="152" customFormat="1" ht="13" x14ac:dyDescent="0.3">
      <c r="B207" s="60"/>
      <c r="D207" s="52"/>
      <c r="E207" s="52"/>
      <c r="F207" s="60"/>
      <c r="L207" s="60"/>
    </row>
    <row r="208" spans="2:12" s="152" customFormat="1" ht="13" x14ac:dyDescent="0.3">
      <c r="B208" s="60"/>
      <c r="D208" s="52"/>
      <c r="E208" s="52"/>
      <c r="F208" s="60"/>
      <c r="L208" s="60"/>
    </row>
    <row r="209" spans="2:12" s="152" customFormat="1" ht="13" x14ac:dyDescent="0.3">
      <c r="B209" s="60"/>
      <c r="D209" s="52"/>
      <c r="E209" s="52"/>
      <c r="F209" s="60"/>
      <c r="L209" s="60"/>
    </row>
    <row r="210" spans="2:12" s="152" customFormat="1" ht="13" x14ac:dyDescent="0.3">
      <c r="B210" s="60"/>
      <c r="D210" s="52"/>
      <c r="E210" s="52"/>
      <c r="F210" s="60"/>
      <c r="L210" s="60"/>
    </row>
    <row r="211" spans="2:12" s="152" customFormat="1" ht="13" x14ac:dyDescent="0.3">
      <c r="B211" s="60"/>
      <c r="D211" s="52"/>
      <c r="E211" s="52"/>
      <c r="F211" s="60"/>
      <c r="L211" s="60"/>
    </row>
    <row r="212" spans="2:12" s="152" customFormat="1" ht="13" x14ac:dyDescent="0.3">
      <c r="B212" s="60"/>
      <c r="D212" s="52"/>
      <c r="E212" s="52"/>
      <c r="F212" s="60"/>
      <c r="L212" s="60"/>
    </row>
    <row r="213" spans="2:12" s="152" customFormat="1" ht="13" x14ac:dyDescent="0.3">
      <c r="B213" s="60"/>
      <c r="D213" s="52"/>
      <c r="E213" s="52"/>
      <c r="F213" s="60"/>
      <c r="L213" s="60"/>
    </row>
    <row r="214" spans="2:12" s="152" customFormat="1" ht="13" x14ac:dyDescent="0.3">
      <c r="B214" s="60"/>
      <c r="D214" s="52"/>
      <c r="E214" s="52"/>
      <c r="F214" s="60"/>
      <c r="L214" s="60"/>
    </row>
    <row r="215" spans="2:12" s="152" customFormat="1" ht="13" x14ac:dyDescent="0.3">
      <c r="B215" s="60"/>
      <c r="D215" s="52"/>
      <c r="E215" s="52"/>
      <c r="F215" s="60"/>
      <c r="L215" s="60"/>
    </row>
    <row r="216" spans="2:12" s="152" customFormat="1" ht="13" x14ac:dyDescent="0.3">
      <c r="B216" s="60"/>
      <c r="D216" s="52"/>
      <c r="E216" s="52"/>
      <c r="F216" s="60"/>
      <c r="L216" s="60"/>
    </row>
    <row r="217" spans="2:12" s="152" customFormat="1" ht="13" x14ac:dyDescent="0.3">
      <c r="B217" s="60"/>
      <c r="D217" s="52"/>
      <c r="E217" s="52"/>
      <c r="F217" s="60"/>
      <c r="L217" s="60"/>
    </row>
    <row r="218" spans="2:12" s="152" customFormat="1" ht="13" x14ac:dyDescent="0.3">
      <c r="B218" s="60"/>
      <c r="D218" s="52"/>
      <c r="E218" s="52"/>
      <c r="F218" s="60"/>
      <c r="L218" s="60"/>
    </row>
    <row r="219" spans="2:12" s="152" customFormat="1" ht="13" x14ac:dyDescent="0.3">
      <c r="B219" s="60"/>
      <c r="D219" s="52"/>
      <c r="E219" s="52"/>
      <c r="F219" s="60"/>
      <c r="L219" s="60"/>
    </row>
    <row r="220" spans="2:12" s="152" customFormat="1" ht="13" x14ac:dyDescent="0.3">
      <c r="B220" s="60"/>
      <c r="D220" s="52"/>
      <c r="E220" s="52"/>
      <c r="F220" s="60"/>
      <c r="L220" s="60"/>
    </row>
    <row r="221" spans="2:12" s="152" customFormat="1" ht="13" x14ac:dyDescent="0.3">
      <c r="B221" s="60"/>
      <c r="D221" s="52"/>
      <c r="E221" s="52"/>
      <c r="F221" s="60"/>
      <c r="L221" s="60"/>
    </row>
    <row r="222" spans="2:12" s="152" customFormat="1" ht="13" x14ac:dyDescent="0.3">
      <c r="B222" s="60"/>
      <c r="D222" s="52"/>
      <c r="E222" s="52"/>
      <c r="F222" s="60"/>
      <c r="L222" s="60"/>
    </row>
    <row r="223" spans="2:12" s="152" customFormat="1" ht="13" x14ac:dyDescent="0.3">
      <c r="B223" s="60"/>
      <c r="D223" s="52"/>
      <c r="E223" s="52"/>
      <c r="F223" s="60"/>
      <c r="L223" s="60"/>
    </row>
    <row r="224" spans="2:12" s="152" customFormat="1" ht="13" x14ac:dyDescent="0.3">
      <c r="B224" s="60"/>
      <c r="D224" s="52"/>
      <c r="E224" s="52"/>
      <c r="F224" s="60"/>
      <c r="L224" s="60"/>
    </row>
    <row r="225" spans="2:12" s="152" customFormat="1" ht="13" x14ac:dyDescent="0.3">
      <c r="B225" s="60"/>
      <c r="D225" s="52"/>
      <c r="E225" s="52"/>
      <c r="F225" s="60"/>
      <c r="L225" s="60"/>
    </row>
    <row r="226" spans="2:12" s="152" customFormat="1" ht="13" x14ac:dyDescent="0.3">
      <c r="B226" s="60"/>
      <c r="D226" s="52"/>
      <c r="E226" s="52"/>
      <c r="F226" s="60"/>
      <c r="L226" s="60"/>
    </row>
    <row r="227" spans="2:12" s="152" customFormat="1" ht="13" x14ac:dyDescent="0.3">
      <c r="B227" s="60"/>
      <c r="D227" s="52"/>
      <c r="E227" s="52"/>
      <c r="F227" s="60"/>
      <c r="L227" s="60"/>
    </row>
    <row r="228" spans="2:12" s="152" customFormat="1" ht="13" x14ac:dyDescent="0.3">
      <c r="B228" s="60"/>
      <c r="D228" s="52"/>
      <c r="E228" s="52"/>
      <c r="F228" s="60"/>
      <c r="L228" s="60"/>
    </row>
    <row r="229" spans="2:12" s="152" customFormat="1" ht="13" x14ac:dyDescent="0.3">
      <c r="B229" s="60"/>
      <c r="D229" s="52"/>
      <c r="E229" s="52"/>
      <c r="F229" s="60"/>
      <c r="L229" s="60"/>
    </row>
    <row r="230" spans="2:12" s="152" customFormat="1" ht="13" x14ac:dyDescent="0.3">
      <c r="B230" s="60"/>
      <c r="D230" s="52"/>
      <c r="E230" s="52"/>
      <c r="F230" s="60"/>
      <c r="L230" s="60"/>
    </row>
    <row r="231" spans="2:12" s="152" customFormat="1" ht="13" x14ac:dyDescent="0.3">
      <c r="B231" s="60"/>
      <c r="D231" s="52"/>
      <c r="E231" s="52"/>
      <c r="F231" s="60"/>
      <c r="L231" s="60"/>
    </row>
    <row r="232" spans="2:12" s="152" customFormat="1" ht="13" x14ac:dyDescent="0.3">
      <c r="B232" s="60"/>
      <c r="D232" s="52"/>
      <c r="E232" s="52"/>
      <c r="F232" s="60"/>
      <c r="L232" s="60"/>
    </row>
    <row r="233" spans="2:12" s="152" customFormat="1" ht="13" x14ac:dyDescent="0.3">
      <c r="B233" s="60"/>
      <c r="D233" s="52"/>
      <c r="E233" s="52"/>
      <c r="F233" s="60"/>
      <c r="L233" s="60"/>
    </row>
    <row r="234" spans="2:12" s="152" customFormat="1" ht="13" x14ac:dyDescent="0.3">
      <c r="B234" s="60"/>
      <c r="D234" s="52"/>
      <c r="E234" s="52"/>
      <c r="F234" s="60"/>
      <c r="L234" s="60"/>
    </row>
    <row r="235" spans="2:12" s="152" customFormat="1" ht="13" x14ac:dyDescent="0.3">
      <c r="B235" s="60"/>
      <c r="D235" s="52"/>
      <c r="E235" s="52"/>
      <c r="F235" s="60"/>
      <c r="L235" s="60"/>
    </row>
    <row r="236" spans="2:12" s="152" customFormat="1" ht="13" x14ac:dyDescent="0.3">
      <c r="B236" s="60"/>
      <c r="D236" s="52"/>
      <c r="E236" s="52"/>
      <c r="F236" s="60"/>
      <c r="L236" s="60"/>
    </row>
    <row r="237" spans="2:12" s="152" customFormat="1" ht="13" x14ac:dyDescent="0.3">
      <c r="B237" s="60"/>
      <c r="D237" s="52"/>
      <c r="E237" s="52"/>
      <c r="F237" s="60"/>
      <c r="L237" s="60"/>
    </row>
    <row r="238" spans="2:12" s="152" customFormat="1" ht="13" x14ac:dyDescent="0.3">
      <c r="B238" s="60"/>
      <c r="D238" s="52"/>
      <c r="E238" s="52"/>
      <c r="F238" s="60"/>
      <c r="L238" s="60"/>
    </row>
    <row r="239" spans="2:12" s="152" customFormat="1" ht="13" x14ac:dyDescent="0.3">
      <c r="B239" s="60"/>
      <c r="D239" s="52"/>
      <c r="E239" s="52"/>
      <c r="F239" s="60"/>
      <c r="L239" s="60"/>
    </row>
    <row r="240" spans="2:12" s="152" customFormat="1" ht="13" x14ac:dyDescent="0.3">
      <c r="B240" s="60"/>
      <c r="D240" s="52"/>
      <c r="E240" s="52"/>
      <c r="F240" s="60"/>
      <c r="L240" s="60"/>
    </row>
    <row r="241" spans="2:12" s="152" customFormat="1" ht="13" x14ac:dyDescent="0.3">
      <c r="B241" s="60"/>
      <c r="D241" s="52"/>
      <c r="E241" s="52"/>
      <c r="F241" s="60"/>
      <c r="L241" s="60"/>
    </row>
    <row r="242" spans="2:12" s="152" customFormat="1" ht="13" x14ac:dyDescent="0.3">
      <c r="B242" s="60"/>
      <c r="D242" s="52"/>
      <c r="E242" s="52"/>
      <c r="F242" s="60"/>
      <c r="L242" s="60"/>
    </row>
    <row r="243" spans="2:12" s="152" customFormat="1" ht="13" x14ac:dyDescent="0.3">
      <c r="B243" s="60"/>
      <c r="D243" s="52"/>
      <c r="E243" s="52"/>
      <c r="F243" s="60"/>
      <c r="L243" s="60"/>
    </row>
    <row r="244" spans="2:12" s="152" customFormat="1" ht="13" x14ac:dyDescent="0.3">
      <c r="B244" s="60"/>
      <c r="D244" s="52"/>
      <c r="E244" s="52"/>
      <c r="F244" s="60"/>
      <c r="L244" s="60"/>
    </row>
    <row r="245" spans="2:12" s="152" customFormat="1" ht="13" x14ac:dyDescent="0.3">
      <c r="B245" s="60"/>
      <c r="D245" s="52"/>
      <c r="E245" s="52"/>
      <c r="F245" s="60"/>
      <c r="L245" s="60"/>
    </row>
    <row r="246" spans="2:12" s="152" customFormat="1" ht="13" x14ac:dyDescent="0.3">
      <c r="B246" s="60"/>
      <c r="D246" s="52"/>
      <c r="E246" s="52"/>
      <c r="F246" s="60"/>
      <c r="L246" s="60"/>
    </row>
    <row r="247" spans="2:12" s="152" customFormat="1" ht="13" x14ac:dyDescent="0.3">
      <c r="B247" s="60"/>
      <c r="D247" s="52"/>
      <c r="E247" s="52"/>
      <c r="F247" s="60"/>
      <c r="L247" s="60"/>
    </row>
    <row r="248" spans="2:12" s="152" customFormat="1" ht="13" x14ac:dyDescent="0.3">
      <c r="B248" s="60"/>
      <c r="D248" s="52"/>
      <c r="E248" s="52"/>
      <c r="F248" s="60"/>
      <c r="L248" s="60"/>
    </row>
    <row r="249" spans="2:12" s="152" customFormat="1" ht="13" x14ac:dyDescent="0.3">
      <c r="B249" s="60"/>
      <c r="D249" s="52"/>
      <c r="E249" s="52"/>
      <c r="F249" s="60"/>
      <c r="L249" s="60"/>
    </row>
    <row r="250" spans="2:12" s="152" customFormat="1" ht="13" x14ac:dyDescent="0.3">
      <c r="B250" s="60"/>
      <c r="D250" s="52"/>
      <c r="E250" s="52"/>
      <c r="F250" s="60"/>
      <c r="L250" s="60"/>
    </row>
    <row r="251" spans="2:12" s="152" customFormat="1" ht="13" x14ac:dyDescent="0.3">
      <c r="B251" s="60"/>
      <c r="D251" s="52"/>
      <c r="E251" s="52"/>
      <c r="F251" s="60"/>
      <c r="L251" s="60"/>
    </row>
    <row r="252" spans="2:12" s="152" customFormat="1" ht="13" x14ac:dyDescent="0.3">
      <c r="B252" s="60"/>
      <c r="D252" s="52"/>
      <c r="E252" s="52"/>
      <c r="F252" s="60"/>
      <c r="L252" s="60"/>
    </row>
    <row r="253" spans="2:12" s="152" customFormat="1" ht="13" x14ac:dyDescent="0.3">
      <c r="B253" s="60"/>
      <c r="D253" s="52"/>
      <c r="E253" s="52"/>
      <c r="F253" s="60"/>
      <c r="L253" s="60"/>
    </row>
    <row r="254" spans="2:12" s="152" customFormat="1" ht="13" x14ac:dyDescent="0.3">
      <c r="B254" s="60"/>
      <c r="D254" s="52"/>
      <c r="E254" s="52"/>
      <c r="F254" s="60"/>
      <c r="L254" s="60"/>
    </row>
    <row r="255" spans="2:12" s="152" customFormat="1" ht="13" x14ac:dyDescent="0.3">
      <c r="B255" s="60"/>
      <c r="D255" s="52"/>
      <c r="E255" s="52"/>
      <c r="F255" s="60"/>
      <c r="L255" s="60"/>
    </row>
    <row r="256" spans="2:12" s="152" customFormat="1" ht="13" x14ac:dyDescent="0.3">
      <c r="B256" s="60"/>
      <c r="D256" s="52"/>
      <c r="E256" s="52"/>
      <c r="F256" s="60"/>
      <c r="L256" s="60"/>
    </row>
    <row r="257" spans="2:12" s="152" customFormat="1" ht="13" x14ac:dyDescent="0.3">
      <c r="B257" s="60"/>
      <c r="D257" s="52"/>
      <c r="E257" s="52"/>
      <c r="F257" s="60"/>
      <c r="L257" s="60"/>
    </row>
    <row r="258" spans="2:12" s="152" customFormat="1" ht="13" x14ac:dyDescent="0.3">
      <c r="B258" s="60"/>
      <c r="D258" s="52"/>
      <c r="E258" s="52"/>
      <c r="F258" s="60"/>
      <c r="L258" s="60"/>
    </row>
    <row r="259" spans="2:12" s="152" customFormat="1" ht="13" x14ac:dyDescent="0.3">
      <c r="B259" s="60"/>
      <c r="D259" s="52"/>
      <c r="E259" s="52"/>
      <c r="F259" s="60"/>
      <c r="L259" s="60"/>
    </row>
    <row r="260" spans="2:12" s="152" customFormat="1" ht="13" x14ac:dyDescent="0.3">
      <c r="B260" s="60"/>
      <c r="D260" s="52"/>
      <c r="E260" s="52"/>
      <c r="F260" s="60"/>
      <c r="L260" s="60"/>
    </row>
    <row r="261" spans="2:12" s="152" customFormat="1" ht="13" x14ac:dyDescent="0.3">
      <c r="B261" s="60"/>
      <c r="D261" s="52"/>
      <c r="E261" s="52"/>
      <c r="F261" s="60"/>
      <c r="L261" s="60"/>
    </row>
    <row r="262" spans="2:12" s="152" customFormat="1" ht="13" x14ac:dyDescent="0.3">
      <c r="B262" s="60"/>
      <c r="D262" s="52"/>
      <c r="E262" s="52"/>
      <c r="F262" s="60"/>
      <c r="L262" s="60"/>
    </row>
    <row r="263" spans="2:12" s="152" customFormat="1" ht="13" x14ac:dyDescent="0.3">
      <c r="B263" s="60"/>
      <c r="D263" s="52"/>
      <c r="E263" s="52"/>
      <c r="F263" s="60"/>
      <c r="L263" s="60"/>
    </row>
    <row r="264" spans="2:12" s="152" customFormat="1" ht="13" x14ac:dyDescent="0.3">
      <c r="B264" s="60"/>
      <c r="D264" s="52"/>
      <c r="E264" s="52"/>
      <c r="F264" s="60"/>
      <c r="L264" s="60"/>
    </row>
    <row r="265" spans="2:12" s="152" customFormat="1" ht="13" x14ac:dyDescent="0.3">
      <c r="B265" s="60"/>
      <c r="D265" s="52"/>
      <c r="E265" s="52"/>
      <c r="F265" s="60"/>
      <c r="L265" s="60"/>
    </row>
    <row r="266" spans="2:12" s="152" customFormat="1" ht="13" x14ac:dyDescent="0.3">
      <c r="B266" s="60"/>
      <c r="D266" s="52"/>
      <c r="E266" s="52"/>
      <c r="F266" s="60"/>
      <c r="L266" s="60"/>
    </row>
    <row r="267" spans="2:12" s="152" customFormat="1" ht="13" x14ac:dyDescent="0.3">
      <c r="B267" s="60"/>
      <c r="D267" s="52"/>
      <c r="E267" s="52"/>
      <c r="F267" s="60"/>
      <c r="L267" s="60"/>
    </row>
    <row r="268" spans="2:12" s="152" customFormat="1" ht="13" x14ac:dyDescent="0.3">
      <c r="B268" s="60"/>
      <c r="D268" s="52"/>
      <c r="E268" s="52"/>
      <c r="F268" s="60"/>
      <c r="L268" s="60"/>
    </row>
    <row r="269" spans="2:12" s="152" customFormat="1" ht="13" x14ac:dyDescent="0.3">
      <c r="B269" s="60"/>
      <c r="D269" s="52"/>
      <c r="E269" s="52"/>
      <c r="F269" s="60"/>
      <c r="L269" s="60"/>
    </row>
    <row r="270" spans="2:12" s="152" customFormat="1" ht="13" x14ac:dyDescent="0.3">
      <c r="B270" s="60"/>
      <c r="D270" s="52"/>
      <c r="E270" s="52"/>
      <c r="F270" s="60"/>
      <c r="L270" s="60"/>
    </row>
    <row r="271" spans="2:12" s="152" customFormat="1" ht="13" x14ac:dyDescent="0.3">
      <c r="B271" s="60"/>
      <c r="D271" s="52"/>
      <c r="E271" s="52"/>
      <c r="F271" s="60"/>
      <c r="L271" s="60"/>
    </row>
    <row r="272" spans="2:12" s="152" customFormat="1" ht="13" x14ac:dyDescent="0.3">
      <c r="B272" s="60"/>
      <c r="D272" s="52"/>
      <c r="E272" s="52"/>
      <c r="F272" s="60"/>
      <c r="L272" s="60"/>
    </row>
    <row r="273" spans="2:12" s="152" customFormat="1" ht="13" x14ac:dyDescent="0.3">
      <c r="B273" s="60"/>
      <c r="D273" s="52"/>
      <c r="E273" s="52"/>
      <c r="F273" s="60"/>
      <c r="L273" s="60"/>
    </row>
    <row r="274" spans="2:12" s="152" customFormat="1" ht="13" x14ac:dyDescent="0.3">
      <c r="B274" s="60"/>
      <c r="D274" s="52"/>
      <c r="E274" s="52"/>
      <c r="F274" s="60"/>
      <c r="L274" s="60"/>
    </row>
    <row r="275" spans="2:12" s="152" customFormat="1" ht="13" x14ac:dyDescent="0.3">
      <c r="B275" s="60"/>
      <c r="D275" s="52"/>
      <c r="E275" s="52"/>
      <c r="F275" s="60"/>
      <c r="L275" s="60"/>
    </row>
    <row r="276" spans="2:12" s="152" customFormat="1" ht="13" x14ac:dyDescent="0.3">
      <c r="B276" s="60"/>
      <c r="D276" s="52"/>
      <c r="E276" s="52"/>
      <c r="F276" s="60"/>
      <c r="L276" s="60"/>
    </row>
    <row r="277" spans="2:12" s="152" customFormat="1" ht="13" x14ac:dyDescent="0.3">
      <c r="B277" s="60"/>
      <c r="D277" s="52"/>
      <c r="E277" s="52"/>
      <c r="F277" s="60"/>
      <c r="L277" s="60"/>
    </row>
    <row r="278" spans="2:12" s="152" customFormat="1" ht="13" x14ac:dyDescent="0.3">
      <c r="B278" s="60"/>
      <c r="D278" s="52"/>
      <c r="E278" s="52"/>
      <c r="F278" s="60"/>
      <c r="L278" s="60"/>
    </row>
    <row r="279" spans="2:12" s="152" customFormat="1" ht="13" x14ac:dyDescent="0.3">
      <c r="B279" s="60"/>
      <c r="D279" s="52"/>
      <c r="E279" s="52"/>
      <c r="F279" s="60"/>
      <c r="L279" s="60"/>
    </row>
    <row r="280" spans="2:12" s="152" customFormat="1" ht="13" x14ac:dyDescent="0.3">
      <c r="B280" s="60"/>
      <c r="D280" s="52"/>
      <c r="E280" s="52"/>
      <c r="F280" s="60"/>
      <c r="L280" s="60"/>
    </row>
    <row r="281" spans="2:12" s="152" customFormat="1" ht="13" x14ac:dyDescent="0.3">
      <c r="B281" s="60"/>
      <c r="D281" s="52"/>
      <c r="E281" s="52"/>
      <c r="F281" s="60"/>
      <c r="L281" s="60"/>
    </row>
    <row r="282" spans="2:12" s="152" customFormat="1" ht="13" x14ac:dyDescent="0.3">
      <c r="B282" s="60"/>
      <c r="D282" s="52"/>
      <c r="E282" s="52"/>
      <c r="F282" s="60"/>
      <c r="L282" s="60"/>
    </row>
    <row r="283" spans="2:12" s="152" customFormat="1" ht="13" x14ac:dyDescent="0.3">
      <c r="B283" s="60"/>
      <c r="D283" s="52"/>
      <c r="E283" s="52"/>
      <c r="F283" s="60"/>
      <c r="L283" s="60"/>
    </row>
    <row r="284" spans="2:12" s="152" customFormat="1" ht="13" x14ac:dyDescent="0.3">
      <c r="B284" s="60"/>
      <c r="D284" s="52"/>
      <c r="E284" s="52"/>
      <c r="F284" s="60"/>
      <c r="L284" s="60"/>
    </row>
    <row r="285" spans="2:12" s="152" customFormat="1" ht="13" x14ac:dyDescent="0.3">
      <c r="B285" s="60"/>
      <c r="D285" s="52"/>
      <c r="E285" s="52"/>
      <c r="F285" s="60"/>
      <c r="L285" s="60"/>
    </row>
    <row r="286" spans="2:12" s="152" customFormat="1" ht="13" x14ac:dyDescent="0.3">
      <c r="B286" s="60"/>
      <c r="D286" s="52"/>
      <c r="E286" s="52"/>
      <c r="F286" s="60"/>
      <c r="L286" s="60"/>
    </row>
    <row r="287" spans="2:12" s="152" customFormat="1" ht="13" x14ac:dyDescent="0.3">
      <c r="B287" s="60"/>
      <c r="D287" s="52"/>
      <c r="E287" s="52"/>
      <c r="F287" s="60"/>
      <c r="L287" s="60"/>
    </row>
    <row r="288" spans="2:12" s="152" customFormat="1" ht="13" x14ac:dyDescent="0.3">
      <c r="B288" s="60"/>
      <c r="D288" s="52"/>
      <c r="E288" s="52"/>
      <c r="F288" s="60"/>
      <c r="L288" s="60"/>
    </row>
    <row r="289" spans="2:12" s="152" customFormat="1" ht="13" x14ac:dyDescent="0.3">
      <c r="B289" s="60"/>
      <c r="D289" s="52"/>
      <c r="E289" s="52"/>
      <c r="F289" s="60"/>
      <c r="L289" s="60"/>
    </row>
    <row r="290" spans="2:12" s="152" customFormat="1" ht="13" x14ac:dyDescent="0.3">
      <c r="B290" s="60"/>
      <c r="D290" s="52"/>
      <c r="E290" s="52"/>
      <c r="F290" s="60"/>
      <c r="L290" s="60"/>
    </row>
    <row r="291" spans="2:12" s="152" customFormat="1" ht="13" x14ac:dyDescent="0.3">
      <c r="B291" s="60"/>
      <c r="D291" s="52"/>
      <c r="E291" s="52"/>
      <c r="F291" s="60"/>
      <c r="L291" s="60"/>
    </row>
    <row r="292" spans="2:12" s="152" customFormat="1" ht="13" x14ac:dyDescent="0.3">
      <c r="B292" s="60"/>
      <c r="D292" s="52"/>
      <c r="E292" s="52"/>
      <c r="F292" s="60"/>
      <c r="L292" s="60"/>
    </row>
    <row r="293" spans="2:12" s="152" customFormat="1" ht="13" x14ac:dyDescent="0.3">
      <c r="B293" s="60"/>
      <c r="D293" s="52"/>
      <c r="E293" s="52"/>
      <c r="F293" s="60"/>
      <c r="L293" s="60"/>
    </row>
    <row r="294" spans="2:12" s="152" customFormat="1" ht="13" x14ac:dyDescent="0.3">
      <c r="B294" s="60"/>
      <c r="D294" s="52"/>
      <c r="E294" s="52"/>
      <c r="F294" s="60"/>
      <c r="L294" s="60"/>
    </row>
    <row r="295" spans="2:12" s="152" customFormat="1" ht="13" x14ac:dyDescent="0.3">
      <c r="B295" s="60"/>
      <c r="D295" s="52"/>
      <c r="E295" s="52"/>
      <c r="F295" s="60"/>
      <c r="L295" s="60"/>
    </row>
    <row r="296" spans="2:12" s="152" customFormat="1" ht="13" x14ac:dyDescent="0.3">
      <c r="B296" s="60"/>
      <c r="D296" s="52"/>
      <c r="E296" s="52"/>
      <c r="F296" s="60"/>
      <c r="L296" s="60"/>
    </row>
    <row r="297" spans="2:12" s="152" customFormat="1" ht="13" x14ac:dyDescent="0.3">
      <c r="B297" s="60"/>
      <c r="D297" s="52"/>
      <c r="E297" s="52"/>
      <c r="F297" s="60"/>
      <c r="L297" s="60"/>
    </row>
    <row r="298" spans="2:12" s="152" customFormat="1" ht="13" x14ac:dyDescent="0.3">
      <c r="B298" s="60"/>
      <c r="D298" s="52"/>
      <c r="E298" s="52"/>
      <c r="F298" s="60"/>
      <c r="L298" s="60"/>
    </row>
    <row r="299" spans="2:12" s="152" customFormat="1" ht="13" x14ac:dyDescent="0.3">
      <c r="B299" s="60"/>
      <c r="D299" s="52"/>
      <c r="E299" s="52"/>
      <c r="F299" s="60"/>
      <c r="L299" s="60"/>
    </row>
    <row r="300" spans="2:12" s="152" customFormat="1" ht="13" x14ac:dyDescent="0.3">
      <c r="B300" s="60"/>
      <c r="D300" s="52"/>
      <c r="E300" s="52"/>
      <c r="F300" s="60"/>
      <c r="L300" s="60"/>
    </row>
    <row r="301" spans="2:12" s="152" customFormat="1" ht="13" x14ac:dyDescent="0.3">
      <c r="B301" s="60"/>
      <c r="D301" s="52"/>
      <c r="E301" s="52"/>
      <c r="F301" s="60"/>
      <c r="L301" s="60"/>
    </row>
    <row r="302" spans="2:12" s="152" customFormat="1" ht="13" x14ac:dyDescent="0.3">
      <c r="B302" s="60"/>
      <c r="D302" s="52"/>
      <c r="E302" s="52"/>
      <c r="F302" s="60"/>
      <c r="L302" s="60"/>
    </row>
    <row r="303" spans="2:12" s="152" customFormat="1" ht="13" x14ac:dyDescent="0.3">
      <c r="B303" s="60"/>
      <c r="D303" s="52"/>
      <c r="E303" s="52"/>
      <c r="F303" s="60"/>
      <c r="L303" s="60"/>
    </row>
    <row r="304" spans="2:12" s="152" customFormat="1" ht="13" x14ac:dyDescent="0.3">
      <c r="B304" s="60"/>
      <c r="D304" s="52"/>
      <c r="E304" s="52"/>
      <c r="F304" s="60"/>
      <c r="L304" s="60"/>
    </row>
    <row r="305" spans="2:12" s="152" customFormat="1" ht="13" x14ac:dyDescent="0.3">
      <c r="B305" s="60"/>
      <c r="D305" s="52"/>
      <c r="E305" s="52"/>
      <c r="F305" s="60"/>
      <c r="L305" s="60"/>
    </row>
    <row r="306" spans="2:12" s="152" customFormat="1" ht="13" x14ac:dyDescent="0.3">
      <c r="B306" s="60"/>
      <c r="D306" s="52"/>
      <c r="E306" s="52"/>
      <c r="F306" s="60"/>
      <c r="L306" s="60"/>
    </row>
    <row r="307" spans="2:12" s="152" customFormat="1" ht="13" x14ac:dyDescent="0.3">
      <c r="B307" s="60"/>
      <c r="D307" s="52"/>
      <c r="E307" s="52"/>
      <c r="F307" s="60"/>
      <c r="L307" s="60"/>
    </row>
    <row r="308" spans="2:12" s="152" customFormat="1" ht="13" x14ac:dyDescent="0.3">
      <c r="B308" s="60"/>
      <c r="D308" s="52"/>
      <c r="E308" s="52"/>
      <c r="F308" s="60"/>
      <c r="L308" s="60"/>
    </row>
    <row r="309" spans="2:12" s="152" customFormat="1" ht="13" x14ac:dyDescent="0.3">
      <c r="B309" s="60"/>
      <c r="D309" s="52"/>
      <c r="E309" s="52"/>
      <c r="F309" s="60"/>
      <c r="L309" s="60"/>
    </row>
    <row r="310" spans="2:12" s="152" customFormat="1" ht="13" x14ac:dyDescent="0.3">
      <c r="B310" s="60"/>
      <c r="D310" s="52"/>
      <c r="E310" s="52"/>
      <c r="F310" s="60"/>
      <c r="L310" s="60"/>
    </row>
    <row r="311" spans="2:12" s="152" customFormat="1" ht="13" x14ac:dyDescent="0.3">
      <c r="B311" s="60"/>
      <c r="D311" s="52"/>
      <c r="E311" s="52"/>
      <c r="F311" s="60"/>
      <c r="L311" s="60"/>
    </row>
    <row r="312" spans="2:12" s="152" customFormat="1" ht="13" x14ac:dyDescent="0.3">
      <c r="B312" s="60"/>
      <c r="D312" s="52"/>
      <c r="E312" s="52"/>
      <c r="F312" s="60"/>
      <c r="L312" s="60"/>
    </row>
    <row r="313" spans="2:12" s="152" customFormat="1" ht="13" x14ac:dyDescent="0.3">
      <c r="B313" s="60"/>
      <c r="D313" s="52"/>
      <c r="E313" s="52"/>
      <c r="F313" s="60"/>
      <c r="L313" s="60"/>
    </row>
    <row r="314" spans="2:12" s="152" customFormat="1" ht="13" x14ac:dyDescent="0.3">
      <c r="B314" s="60"/>
      <c r="D314" s="52"/>
      <c r="E314" s="52"/>
      <c r="F314" s="60"/>
      <c r="L314" s="60"/>
    </row>
    <row r="315" spans="2:12" s="152" customFormat="1" ht="13" x14ac:dyDescent="0.3">
      <c r="B315" s="60"/>
      <c r="D315" s="52"/>
      <c r="E315" s="52"/>
      <c r="F315" s="60"/>
      <c r="L315" s="60"/>
    </row>
    <row r="316" spans="2:12" s="152" customFormat="1" ht="13" x14ac:dyDescent="0.3">
      <c r="B316" s="60"/>
      <c r="D316" s="52"/>
      <c r="E316" s="52"/>
      <c r="F316" s="60"/>
      <c r="L316" s="60"/>
    </row>
    <row r="317" spans="2:12" s="152" customFormat="1" ht="13" x14ac:dyDescent="0.3">
      <c r="B317" s="60"/>
      <c r="D317" s="52"/>
      <c r="E317" s="52"/>
      <c r="F317" s="60"/>
      <c r="L317" s="60"/>
    </row>
    <row r="318" spans="2:12" s="152" customFormat="1" ht="13" x14ac:dyDescent="0.3">
      <c r="B318" s="60"/>
      <c r="D318" s="52"/>
      <c r="E318" s="52"/>
      <c r="F318" s="60"/>
      <c r="L318" s="60"/>
    </row>
    <row r="319" spans="2:12" s="152" customFormat="1" ht="13" x14ac:dyDescent="0.3">
      <c r="B319" s="60"/>
      <c r="D319" s="52"/>
      <c r="E319" s="52"/>
      <c r="F319" s="60"/>
      <c r="L319" s="60"/>
    </row>
    <row r="320" spans="2:12" s="152" customFormat="1" ht="13" x14ac:dyDescent="0.3">
      <c r="B320" s="60"/>
      <c r="D320" s="52"/>
      <c r="E320" s="52"/>
      <c r="F320" s="60"/>
      <c r="L320" s="60"/>
    </row>
    <row r="321" spans="2:12" s="152" customFormat="1" ht="13" x14ac:dyDescent="0.3">
      <c r="B321" s="60"/>
      <c r="D321" s="52"/>
      <c r="E321" s="52"/>
      <c r="F321" s="60"/>
      <c r="L321" s="60"/>
    </row>
    <row r="322" spans="2:12" s="152" customFormat="1" ht="13" x14ac:dyDescent="0.3">
      <c r="B322" s="60"/>
      <c r="D322" s="52"/>
      <c r="E322" s="52"/>
      <c r="F322" s="60"/>
      <c r="L322" s="60"/>
    </row>
    <row r="323" spans="2:12" s="152" customFormat="1" ht="13" x14ac:dyDescent="0.3">
      <c r="B323" s="60"/>
      <c r="D323" s="52"/>
      <c r="E323" s="52"/>
      <c r="F323" s="60"/>
      <c r="L323" s="60"/>
    </row>
    <row r="324" spans="2:12" s="152" customFormat="1" ht="13" x14ac:dyDescent="0.3">
      <c r="B324" s="60"/>
      <c r="D324" s="52"/>
      <c r="E324" s="52"/>
      <c r="F324" s="60"/>
      <c r="L324" s="60"/>
    </row>
    <row r="325" spans="2:12" s="152" customFormat="1" ht="13" x14ac:dyDescent="0.3">
      <c r="B325" s="60"/>
      <c r="D325" s="52"/>
      <c r="E325" s="52"/>
      <c r="F325" s="60"/>
      <c r="L325" s="60"/>
    </row>
    <row r="326" spans="2:12" s="152" customFormat="1" ht="13" x14ac:dyDescent="0.3">
      <c r="B326" s="60"/>
      <c r="D326" s="52"/>
      <c r="E326" s="52"/>
      <c r="F326" s="60"/>
      <c r="L326" s="60"/>
    </row>
    <row r="327" spans="2:12" s="152" customFormat="1" ht="13" x14ac:dyDescent="0.3">
      <c r="B327" s="60"/>
      <c r="D327" s="52"/>
      <c r="E327" s="52"/>
      <c r="F327" s="60"/>
      <c r="L327" s="60"/>
    </row>
    <row r="328" spans="2:12" s="152" customFormat="1" ht="13" x14ac:dyDescent="0.3">
      <c r="B328" s="60"/>
      <c r="D328" s="52"/>
      <c r="E328" s="52"/>
      <c r="F328" s="60"/>
      <c r="L328" s="60"/>
    </row>
    <row r="329" spans="2:12" s="152" customFormat="1" ht="13" x14ac:dyDescent="0.3">
      <c r="B329" s="60"/>
      <c r="D329" s="52"/>
      <c r="E329" s="52"/>
      <c r="F329" s="60"/>
      <c r="L329" s="60"/>
    </row>
    <row r="330" spans="2:12" s="152" customFormat="1" ht="13" x14ac:dyDescent="0.3">
      <c r="B330" s="60"/>
      <c r="D330" s="52"/>
      <c r="E330" s="52"/>
      <c r="F330" s="60"/>
      <c r="L330" s="60"/>
    </row>
    <row r="331" spans="2:12" s="152" customFormat="1" ht="13" x14ac:dyDescent="0.3">
      <c r="B331" s="60"/>
      <c r="D331" s="52"/>
      <c r="E331" s="52"/>
      <c r="F331" s="60"/>
      <c r="L331" s="60"/>
    </row>
    <row r="332" spans="2:12" s="152" customFormat="1" ht="13" x14ac:dyDescent="0.3">
      <c r="B332" s="60"/>
      <c r="D332" s="52"/>
      <c r="E332" s="52"/>
      <c r="F332" s="60"/>
      <c r="L332" s="60"/>
    </row>
    <row r="333" spans="2:12" s="152" customFormat="1" ht="13" x14ac:dyDescent="0.3">
      <c r="B333" s="60"/>
      <c r="D333" s="52"/>
      <c r="E333" s="52"/>
      <c r="F333" s="60"/>
      <c r="L333" s="60"/>
    </row>
    <row r="334" spans="2:12" s="152" customFormat="1" ht="13" x14ac:dyDescent="0.3">
      <c r="B334" s="60"/>
      <c r="D334" s="52"/>
      <c r="E334" s="52"/>
      <c r="F334" s="60"/>
      <c r="L334" s="60"/>
    </row>
    <row r="335" spans="2:12" s="152" customFormat="1" ht="13" x14ac:dyDescent="0.3">
      <c r="B335" s="60"/>
      <c r="D335" s="52"/>
      <c r="E335" s="52"/>
      <c r="F335" s="60"/>
      <c r="L335" s="60"/>
    </row>
    <row r="336" spans="2:12" s="152" customFormat="1" ht="13" x14ac:dyDescent="0.3">
      <c r="B336" s="60"/>
      <c r="D336" s="52"/>
      <c r="E336" s="52"/>
      <c r="F336" s="60"/>
      <c r="L336" s="60"/>
    </row>
    <row r="337" spans="2:12" s="152" customFormat="1" ht="13" x14ac:dyDescent="0.3">
      <c r="B337" s="60"/>
      <c r="D337" s="52"/>
      <c r="E337" s="52"/>
      <c r="F337" s="60"/>
      <c r="L337" s="60"/>
    </row>
    <row r="338" spans="2:12" s="152" customFormat="1" ht="13" x14ac:dyDescent="0.3">
      <c r="B338" s="60"/>
      <c r="D338" s="52"/>
      <c r="E338" s="52"/>
      <c r="F338" s="60"/>
      <c r="L338" s="60"/>
    </row>
    <row r="339" spans="2:12" s="152" customFormat="1" ht="13" x14ac:dyDescent="0.3">
      <c r="B339" s="60"/>
      <c r="D339" s="52"/>
      <c r="E339" s="52"/>
      <c r="F339" s="60"/>
      <c r="L339" s="60"/>
    </row>
    <row r="340" spans="2:12" s="152" customFormat="1" ht="13" x14ac:dyDescent="0.3">
      <c r="B340" s="60"/>
      <c r="D340" s="52"/>
      <c r="E340" s="52"/>
      <c r="F340" s="60"/>
      <c r="L340" s="60"/>
    </row>
    <row r="341" spans="2:12" s="152" customFormat="1" ht="13" x14ac:dyDescent="0.3">
      <c r="B341" s="60"/>
      <c r="D341" s="52"/>
      <c r="E341" s="52"/>
      <c r="F341" s="60"/>
      <c r="L341" s="60"/>
    </row>
    <row r="342" spans="2:12" s="152" customFormat="1" ht="13" x14ac:dyDescent="0.3">
      <c r="B342" s="60"/>
      <c r="D342" s="52"/>
      <c r="E342" s="52"/>
      <c r="F342" s="60"/>
      <c r="L342" s="60"/>
    </row>
    <row r="343" spans="2:12" s="152" customFormat="1" ht="13" x14ac:dyDescent="0.3">
      <c r="B343" s="60"/>
      <c r="D343" s="52"/>
      <c r="E343" s="52"/>
      <c r="F343" s="60"/>
      <c r="L343" s="60"/>
    </row>
    <row r="344" spans="2:12" s="152" customFormat="1" ht="13" x14ac:dyDescent="0.3">
      <c r="B344" s="60"/>
      <c r="D344" s="52"/>
      <c r="E344" s="52"/>
      <c r="F344" s="60"/>
      <c r="L344" s="60"/>
    </row>
    <row r="345" spans="2:12" s="152" customFormat="1" ht="13" x14ac:dyDescent="0.3">
      <c r="B345" s="60"/>
      <c r="D345" s="52"/>
      <c r="E345" s="52"/>
      <c r="F345" s="60"/>
      <c r="L345" s="60"/>
    </row>
    <row r="346" spans="2:12" s="152" customFormat="1" ht="13" x14ac:dyDescent="0.3">
      <c r="B346" s="60"/>
      <c r="D346" s="52"/>
      <c r="E346" s="52"/>
      <c r="F346" s="60"/>
      <c r="L346" s="60"/>
    </row>
    <row r="347" spans="2:12" s="152" customFormat="1" ht="13" x14ac:dyDescent="0.3">
      <c r="B347" s="60"/>
      <c r="D347" s="52"/>
      <c r="E347" s="52"/>
      <c r="F347" s="60"/>
      <c r="L347" s="60"/>
    </row>
    <row r="348" spans="2:12" s="152" customFormat="1" ht="13" x14ac:dyDescent="0.3">
      <c r="B348" s="60"/>
      <c r="D348" s="52"/>
      <c r="E348" s="52"/>
      <c r="F348" s="60"/>
      <c r="L348" s="60"/>
    </row>
    <row r="349" spans="2:12" s="152" customFormat="1" ht="13" x14ac:dyDescent="0.3">
      <c r="B349" s="60"/>
      <c r="D349" s="52"/>
      <c r="E349" s="52"/>
      <c r="F349" s="60"/>
      <c r="L349" s="60"/>
    </row>
    <row r="350" spans="2:12" s="152" customFormat="1" ht="13" x14ac:dyDescent="0.3">
      <c r="B350" s="60"/>
      <c r="D350" s="52"/>
      <c r="E350" s="52"/>
      <c r="F350" s="60"/>
      <c r="L350" s="60"/>
    </row>
    <row r="351" spans="2:12" s="152" customFormat="1" ht="13" x14ac:dyDescent="0.3">
      <c r="B351" s="60"/>
      <c r="D351" s="52"/>
      <c r="E351" s="52"/>
      <c r="F351" s="60"/>
      <c r="L351" s="60"/>
    </row>
    <row r="352" spans="2:12" s="152" customFormat="1" ht="13" x14ac:dyDescent="0.3">
      <c r="B352" s="60"/>
      <c r="D352" s="52"/>
      <c r="E352" s="52"/>
      <c r="F352" s="60"/>
      <c r="L352" s="60"/>
    </row>
    <row r="353" spans="2:12" s="152" customFormat="1" ht="13" x14ac:dyDescent="0.3">
      <c r="B353" s="60"/>
      <c r="D353" s="52"/>
      <c r="E353" s="52"/>
      <c r="F353" s="60"/>
      <c r="L353" s="60"/>
    </row>
    <row r="354" spans="2:12" s="152" customFormat="1" ht="13" x14ac:dyDescent="0.3">
      <c r="B354" s="60"/>
      <c r="D354" s="52"/>
      <c r="E354" s="52"/>
      <c r="F354" s="60"/>
      <c r="L354" s="60"/>
    </row>
    <row r="355" spans="2:12" s="152" customFormat="1" ht="13" x14ac:dyDescent="0.3">
      <c r="B355" s="60"/>
      <c r="D355" s="52"/>
      <c r="E355" s="52"/>
      <c r="F355" s="60"/>
      <c r="L355" s="60"/>
    </row>
    <row r="356" spans="2:12" s="152" customFormat="1" ht="13" x14ac:dyDescent="0.3">
      <c r="B356" s="60"/>
      <c r="D356" s="52"/>
      <c r="E356" s="52"/>
      <c r="F356" s="60"/>
      <c r="L356" s="60"/>
    </row>
    <row r="357" spans="2:12" s="152" customFormat="1" ht="13" x14ac:dyDescent="0.3">
      <c r="B357" s="60"/>
      <c r="D357" s="52"/>
      <c r="E357" s="52"/>
      <c r="F357" s="60"/>
      <c r="L357" s="60"/>
    </row>
    <row r="358" spans="2:12" s="152" customFormat="1" ht="13" x14ac:dyDescent="0.3">
      <c r="B358" s="60"/>
      <c r="D358" s="52"/>
      <c r="E358" s="52"/>
      <c r="F358" s="60"/>
      <c r="L358" s="60"/>
    </row>
    <row r="359" spans="2:12" s="152" customFormat="1" ht="13" x14ac:dyDescent="0.3">
      <c r="B359" s="60"/>
      <c r="D359" s="52"/>
      <c r="E359" s="52"/>
      <c r="F359" s="60"/>
      <c r="L359" s="60"/>
    </row>
    <row r="360" spans="2:12" s="152" customFormat="1" ht="13" x14ac:dyDescent="0.3">
      <c r="B360" s="60"/>
      <c r="D360" s="52"/>
      <c r="E360" s="52"/>
      <c r="F360" s="60"/>
      <c r="L360" s="60"/>
    </row>
    <row r="361" spans="2:12" s="152" customFormat="1" ht="13" x14ac:dyDescent="0.3">
      <c r="B361" s="60"/>
      <c r="D361" s="52"/>
      <c r="E361" s="52"/>
      <c r="F361" s="60"/>
      <c r="L361" s="60"/>
    </row>
    <row r="362" spans="2:12" s="152" customFormat="1" ht="13" x14ac:dyDescent="0.3">
      <c r="B362" s="60"/>
      <c r="D362" s="52"/>
      <c r="E362" s="52"/>
      <c r="F362" s="60"/>
      <c r="L362" s="60"/>
    </row>
    <row r="363" spans="2:12" s="152" customFormat="1" ht="13" x14ac:dyDescent="0.3">
      <c r="B363" s="60"/>
      <c r="D363" s="52"/>
      <c r="E363" s="52"/>
      <c r="F363" s="60"/>
      <c r="L363" s="60"/>
    </row>
    <row r="364" spans="2:12" s="152" customFormat="1" ht="13" x14ac:dyDescent="0.3">
      <c r="B364" s="60"/>
      <c r="D364" s="52"/>
      <c r="E364" s="52"/>
      <c r="F364" s="60"/>
      <c r="L364" s="60"/>
    </row>
    <row r="365" spans="2:12" s="152" customFormat="1" ht="13" x14ac:dyDescent="0.3">
      <c r="B365" s="60"/>
      <c r="D365" s="52"/>
      <c r="E365" s="52"/>
      <c r="F365" s="60"/>
      <c r="L365" s="60"/>
    </row>
    <row r="366" spans="2:12" s="152" customFormat="1" ht="13" x14ac:dyDescent="0.3">
      <c r="B366" s="60"/>
      <c r="D366" s="52"/>
      <c r="E366" s="52"/>
      <c r="F366" s="60"/>
      <c r="L366" s="60"/>
    </row>
    <row r="367" spans="2:12" s="152" customFormat="1" ht="13" x14ac:dyDescent="0.3">
      <c r="B367" s="60"/>
      <c r="D367" s="52"/>
      <c r="E367" s="52"/>
      <c r="F367" s="60"/>
      <c r="L367" s="60"/>
    </row>
    <row r="368" spans="2:12" s="152" customFormat="1" ht="13" x14ac:dyDescent="0.3">
      <c r="B368" s="60"/>
      <c r="D368" s="52"/>
      <c r="E368" s="52"/>
      <c r="F368" s="60"/>
      <c r="L368" s="60"/>
    </row>
    <row r="369" spans="1:12" s="152" customFormat="1" ht="13" x14ac:dyDescent="0.3">
      <c r="B369" s="60"/>
      <c r="D369" s="52"/>
      <c r="E369" s="52"/>
      <c r="F369" s="60"/>
      <c r="L369" s="60"/>
    </row>
    <row r="370" spans="1:12" s="152" customFormat="1" ht="13" x14ac:dyDescent="0.3">
      <c r="B370" s="60"/>
      <c r="D370" s="52"/>
      <c r="E370" s="52"/>
      <c r="F370" s="60"/>
      <c r="L370" s="60"/>
    </row>
    <row r="371" spans="1:12" s="152" customFormat="1" ht="13" x14ac:dyDescent="0.3">
      <c r="B371" s="60"/>
      <c r="D371" s="52"/>
      <c r="E371" s="52"/>
      <c r="F371" s="60"/>
      <c r="L371" s="60"/>
    </row>
    <row r="372" spans="1:12" s="152" customFormat="1" ht="13" x14ac:dyDescent="0.3">
      <c r="B372" s="60"/>
      <c r="D372" s="52"/>
      <c r="E372" s="52"/>
      <c r="F372" s="60"/>
      <c r="L372" s="60"/>
    </row>
    <row r="373" spans="1:12" s="152" customFormat="1" ht="13" x14ac:dyDescent="0.3">
      <c r="B373" s="60"/>
      <c r="D373" s="52"/>
      <c r="E373" s="52"/>
      <c r="F373" s="60"/>
      <c r="L373" s="60"/>
    </row>
    <row r="374" spans="1:12" s="152" customFormat="1" ht="13" x14ac:dyDescent="0.3">
      <c r="B374" s="60"/>
      <c r="D374" s="52"/>
      <c r="E374" s="52"/>
      <c r="F374" s="60"/>
      <c r="L374" s="60"/>
    </row>
    <row r="375" spans="1:12" s="152" customFormat="1" ht="13" x14ac:dyDescent="0.3">
      <c r="B375" s="60"/>
      <c r="D375" s="52"/>
      <c r="E375" s="52"/>
      <c r="F375" s="60"/>
      <c r="L375" s="60"/>
    </row>
    <row r="376" spans="1:12" s="152" customFormat="1" ht="13" x14ac:dyDescent="0.3">
      <c r="B376" s="60"/>
      <c r="D376" s="52"/>
      <c r="E376" s="52"/>
      <c r="F376" s="60"/>
      <c r="L376" s="60"/>
    </row>
    <row r="377" spans="1:12" s="152" customFormat="1" ht="13" x14ac:dyDescent="0.3">
      <c r="B377" s="60"/>
      <c r="D377" s="52"/>
      <c r="E377" s="52"/>
      <c r="F377" s="60"/>
      <c r="L377" s="60"/>
    </row>
    <row r="378" spans="1:12" s="152" customFormat="1" ht="13" x14ac:dyDescent="0.3">
      <c r="B378" s="60"/>
      <c r="D378" s="52"/>
      <c r="E378" s="52"/>
      <c r="F378" s="60"/>
      <c r="L378" s="60"/>
    </row>
    <row r="379" spans="1:12" s="152" customFormat="1" ht="13" x14ac:dyDescent="0.3">
      <c r="B379" s="60"/>
      <c r="D379" s="52"/>
      <c r="E379" s="52"/>
      <c r="F379" s="60"/>
      <c r="L379" s="60"/>
    </row>
    <row r="380" spans="1:12" s="152" customFormat="1" ht="13" x14ac:dyDescent="0.3">
      <c r="B380" s="60"/>
      <c r="D380" s="52"/>
      <c r="E380" s="52"/>
      <c r="F380" s="60"/>
      <c r="L380" s="60"/>
    </row>
    <row r="381" spans="1:12" s="152" customFormat="1" ht="13" x14ac:dyDescent="0.3">
      <c r="B381" s="60"/>
      <c r="D381" s="52"/>
      <c r="E381" s="52"/>
      <c r="F381" s="60"/>
      <c r="L381" s="60"/>
    </row>
    <row r="382" spans="1:12" s="152" customFormat="1" ht="13" x14ac:dyDescent="0.3">
      <c r="B382" s="60"/>
      <c r="D382" s="52"/>
      <c r="E382" s="52"/>
      <c r="F382" s="60"/>
      <c r="L382" s="60"/>
    </row>
    <row r="383" spans="1:12" s="152" customFormat="1" ht="13" x14ac:dyDescent="0.3">
      <c r="B383" s="60"/>
      <c r="D383" s="52"/>
      <c r="E383" s="52"/>
      <c r="F383" s="60"/>
      <c r="L383" s="60"/>
    </row>
    <row r="384" spans="1:12" s="152" customFormat="1" ht="13" x14ac:dyDescent="0.3">
      <c r="A384" s="53"/>
      <c r="B384" s="53"/>
      <c r="C384" s="53"/>
      <c r="D384" s="52"/>
      <c r="E384" s="52"/>
      <c r="F384" s="53"/>
      <c r="G384" s="53"/>
      <c r="H384" s="53"/>
      <c r="L384" s="60"/>
    </row>
    <row r="393" s="53" customFormat="1" ht="12.75" customHeight="1" x14ac:dyDescent="0.3"/>
    <row r="394" s="53" customFormat="1" ht="13" x14ac:dyDescent="0.3"/>
    <row r="395" s="53" customFormat="1" ht="13" x14ac:dyDescent="0.3"/>
    <row r="396" s="53" customFormat="1" ht="13" x14ac:dyDescent="0.3"/>
    <row r="397" s="53" customFormat="1" ht="13" x14ac:dyDescent="0.3"/>
    <row r="398" s="53" customFormat="1" ht="13" x14ac:dyDescent="0.3"/>
    <row r="399" s="53" customFormat="1" ht="13" x14ac:dyDescent="0.3"/>
    <row r="400" s="53" customFormat="1" ht="13" x14ac:dyDescent="0.3"/>
    <row r="401" s="53" customFormat="1" ht="13" x14ac:dyDescent="0.3"/>
    <row r="402" s="53" customFormat="1" ht="13" x14ac:dyDescent="0.3"/>
    <row r="403" s="53" customFormat="1" ht="13" x14ac:dyDescent="0.3"/>
    <row r="404" s="53" customFormat="1" ht="13" x14ac:dyDescent="0.3"/>
    <row r="405" s="53" customFormat="1" ht="13" x14ac:dyDescent="0.3"/>
    <row r="406" s="53" customFormat="1" ht="13" x14ac:dyDescent="0.3"/>
    <row r="407" s="53" customFormat="1" ht="13" x14ac:dyDescent="0.3"/>
    <row r="408" s="53" customFormat="1" ht="13" x14ac:dyDescent="0.3"/>
    <row r="409" s="53" customFormat="1" ht="13" x14ac:dyDescent="0.3"/>
    <row r="410" s="53" customFormat="1" ht="13" x14ac:dyDescent="0.3"/>
    <row r="411" s="53" customFormat="1" ht="13" x14ac:dyDescent="0.3"/>
    <row r="425" s="53" customFormat="1" ht="12.75" customHeight="1" x14ac:dyDescent="0.3"/>
    <row r="426" s="53" customFormat="1" ht="13" x14ac:dyDescent="0.3"/>
    <row r="427" s="53" customFormat="1" ht="13" x14ac:dyDescent="0.3"/>
    <row r="428" s="53" customFormat="1" ht="13" x14ac:dyDescent="0.3"/>
    <row r="429" s="53" customFormat="1" ht="13" x14ac:dyDescent="0.3"/>
  </sheetData>
  <sortState xmlns:xlrd2="http://schemas.microsoft.com/office/spreadsheetml/2017/richdata2" ref="N4:P17">
    <sortCondition ref="O4:O17"/>
    <sortCondition ref="N4:N17"/>
  </sortState>
  <mergeCells count="4">
    <mergeCell ref="A1:G1"/>
    <mergeCell ref="A2:G2"/>
    <mergeCell ref="J1:P1"/>
    <mergeCell ref="J2:P2"/>
  </mergeCells>
  <phoneticPr fontId="60" type="noConversion"/>
  <conditionalFormatting sqref="C3:C5 L59">
    <cfRule type="containsErrors" dxfId="17" priority="5">
      <formula>ISERROR(C3)</formula>
    </cfRule>
  </conditionalFormatting>
  <conditionalFormatting sqref="C80:C114">
    <cfRule type="containsErrors" dxfId="16" priority="1">
      <formula>ISERROR(C80)</formula>
    </cfRule>
  </conditionalFormatting>
  <conditionalFormatting sqref="K67:K68">
    <cfRule type="duplicateValues" dxfId="15" priority="2"/>
    <cfRule type="duplicateValues" dxfId="14" priority="3"/>
    <cfRule type="duplicateValues" dxfId="13" priority="4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7"/>
  <sheetViews>
    <sheetView topLeftCell="A44" zoomScale="89" zoomScaleNormal="89" workbookViewId="0">
      <selection activeCell="O65" sqref="O65"/>
    </sheetView>
  </sheetViews>
  <sheetFormatPr defaultColWidth="9.1796875" defaultRowHeight="12.75" customHeight="1" x14ac:dyDescent="0.35"/>
  <cols>
    <col min="1" max="1" width="2" style="53" customWidth="1"/>
    <col min="2" max="2" width="26.54296875" style="10" bestFit="1" customWidth="1"/>
    <col min="3" max="3" width="9.6328125" style="11" bestFit="1" customWidth="1"/>
    <col min="4" max="4" width="8.1796875" style="11" bestFit="1" customWidth="1"/>
    <col min="5" max="5" width="2.81640625" style="10" customWidth="1"/>
    <col min="6" max="6" width="3.81640625" customWidth="1"/>
    <col min="7" max="7" width="25.1796875" style="14" bestFit="1" customWidth="1"/>
    <col min="8" max="8" width="9.453125" style="15" bestFit="1" customWidth="1"/>
    <col min="9" max="9" width="9.1796875" style="15"/>
    <col min="10" max="16384" width="9.1796875" style="1"/>
  </cols>
  <sheetData>
    <row r="1" spans="1:9" s="61" customFormat="1" ht="24.75" customHeight="1" thickBot="1" x14ac:dyDescent="0.35">
      <c r="A1" s="53"/>
      <c r="B1" s="287" t="s">
        <v>227</v>
      </c>
      <c r="C1" s="287"/>
      <c r="D1" s="287"/>
      <c r="E1" s="287"/>
      <c r="F1" s="287"/>
      <c r="G1" s="287"/>
      <c r="H1" s="287"/>
      <c r="I1" s="287"/>
    </row>
    <row r="2" spans="1:9" ht="12.75" customHeight="1" thickBot="1" x14ac:dyDescent="0.4">
      <c r="B2" s="288" t="s">
        <v>111</v>
      </c>
      <c r="C2" s="289"/>
      <c r="D2" s="290"/>
      <c r="G2" s="291" t="s">
        <v>112</v>
      </c>
      <c r="H2" s="292"/>
      <c r="I2" s="293"/>
    </row>
    <row r="3" spans="1:9" ht="12.75" customHeight="1" thickBot="1" x14ac:dyDescent="0.4">
      <c r="B3" s="288" t="s">
        <v>145</v>
      </c>
      <c r="C3" s="289"/>
      <c r="D3" s="290"/>
      <c r="G3" s="291" t="s">
        <v>145</v>
      </c>
      <c r="H3" s="292"/>
      <c r="I3" s="293"/>
    </row>
    <row r="4" spans="1:9" ht="12.75" customHeight="1" x14ac:dyDescent="0.3">
      <c r="B4" s="112" t="s">
        <v>113</v>
      </c>
      <c r="C4" s="83" t="s">
        <v>45</v>
      </c>
      <c r="D4" s="112" t="s">
        <v>92</v>
      </c>
      <c r="E4" s="83"/>
      <c r="F4" s="113"/>
      <c r="G4" s="114" t="s">
        <v>113</v>
      </c>
      <c r="H4" s="165" t="s">
        <v>45</v>
      </c>
      <c r="I4" s="114" t="s">
        <v>92</v>
      </c>
    </row>
    <row r="5" spans="1:9" ht="12.75" customHeight="1" x14ac:dyDescent="0.35">
      <c r="B5" s="10" t="s">
        <v>316</v>
      </c>
      <c r="C5" s="153" t="s">
        <v>25</v>
      </c>
      <c r="D5" s="159" t="s">
        <v>435</v>
      </c>
      <c r="G5" s="197" t="s">
        <v>428</v>
      </c>
      <c r="H5" s="192" t="s">
        <v>47</v>
      </c>
      <c r="I5" s="193" t="s">
        <v>434</v>
      </c>
    </row>
    <row r="6" spans="1:9" ht="12.75" customHeight="1" x14ac:dyDescent="0.35">
      <c r="B6" s="198" t="s">
        <v>104</v>
      </c>
      <c r="C6" s="199" t="s">
        <v>12</v>
      </c>
      <c r="D6" s="115" t="s">
        <v>429</v>
      </c>
      <c r="G6" s="195" t="s">
        <v>316</v>
      </c>
      <c r="H6" s="196" t="s">
        <v>25</v>
      </c>
      <c r="I6" s="116" t="s">
        <v>430</v>
      </c>
    </row>
    <row r="7" spans="1:9" ht="12.75" customHeight="1" x14ac:dyDescent="0.35">
      <c r="B7" s="198" t="s">
        <v>420</v>
      </c>
      <c r="C7" s="199" t="s">
        <v>12</v>
      </c>
      <c r="D7" s="115" t="s">
        <v>432</v>
      </c>
      <c r="G7" s="195" t="s">
        <v>104</v>
      </c>
      <c r="H7" s="196" t="s">
        <v>12</v>
      </c>
      <c r="I7" s="116" t="s">
        <v>429</v>
      </c>
    </row>
    <row r="8" spans="1:9" ht="12.75" customHeight="1" x14ac:dyDescent="0.35">
      <c r="B8" s="198" t="s">
        <v>416</v>
      </c>
      <c r="C8" s="199" t="s">
        <v>12</v>
      </c>
      <c r="D8" s="115" t="s">
        <v>430</v>
      </c>
      <c r="G8" s="197" t="s">
        <v>420</v>
      </c>
      <c r="H8" s="192" t="s">
        <v>12</v>
      </c>
      <c r="I8" s="193" t="s">
        <v>436</v>
      </c>
    </row>
    <row r="9" spans="1:9" ht="12.75" customHeight="1" x14ac:dyDescent="0.35">
      <c r="B9" s="198" t="s">
        <v>205</v>
      </c>
      <c r="C9" s="199" t="s">
        <v>12</v>
      </c>
      <c r="D9" s="115" t="s">
        <v>431</v>
      </c>
      <c r="G9" s="195" t="s">
        <v>416</v>
      </c>
      <c r="H9" s="196" t="s">
        <v>12</v>
      </c>
      <c r="I9" s="116" t="s">
        <v>431</v>
      </c>
    </row>
    <row r="10" spans="1:9" ht="12.75" customHeight="1" x14ac:dyDescent="0.35">
      <c r="B10" s="154" t="s">
        <v>183</v>
      </c>
      <c r="C10" s="162" t="s">
        <v>39</v>
      </c>
      <c r="D10" s="159" t="s">
        <v>434</v>
      </c>
      <c r="G10" s="195" t="s">
        <v>424</v>
      </c>
      <c r="H10" s="196" t="s">
        <v>12</v>
      </c>
      <c r="I10" s="116" t="s">
        <v>432</v>
      </c>
    </row>
    <row r="11" spans="1:9" ht="12.75" customHeight="1" x14ac:dyDescent="0.35">
      <c r="B11" s="20" t="s">
        <v>93</v>
      </c>
      <c r="C11" s="199" t="s">
        <v>15</v>
      </c>
      <c r="D11" s="115" t="s">
        <v>433</v>
      </c>
      <c r="G11" s="197" t="s">
        <v>205</v>
      </c>
      <c r="H11" s="192" t="s">
        <v>12</v>
      </c>
      <c r="I11" s="193" t="s">
        <v>435</v>
      </c>
    </row>
    <row r="12" spans="1:9" ht="12.75" customHeight="1" x14ac:dyDescent="0.35">
      <c r="B12" s="10" t="s">
        <v>426</v>
      </c>
      <c r="C12" s="6" t="s">
        <v>65</v>
      </c>
      <c r="D12" s="159" t="s">
        <v>436</v>
      </c>
      <c r="G12" s="197" t="s">
        <v>427</v>
      </c>
      <c r="H12" s="192" t="s">
        <v>39</v>
      </c>
      <c r="I12" s="193" t="s">
        <v>433</v>
      </c>
    </row>
    <row r="13" spans="1:9" s="194" customFormat="1" ht="12.75" customHeight="1" x14ac:dyDescent="0.35">
      <c r="B13" s="154"/>
      <c r="C13" s="162"/>
      <c r="D13" s="159"/>
      <c r="E13" s="154"/>
      <c r="F13" s="191"/>
      <c r="G13" s="167"/>
      <c r="H13" s="192"/>
      <c r="I13" s="193"/>
    </row>
    <row r="14" spans="1:9" ht="12.75" customHeight="1" thickBot="1" x14ac:dyDescent="0.4">
      <c r="A14" s="1"/>
      <c r="G14" s="7"/>
      <c r="I14" s="18"/>
    </row>
    <row r="15" spans="1:9" ht="12.75" customHeight="1" thickBot="1" x14ac:dyDescent="0.4">
      <c r="A15" s="1"/>
      <c r="B15" s="288" t="s">
        <v>111</v>
      </c>
      <c r="C15" s="289"/>
      <c r="D15" s="290"/>
      <c r="G15" s="292" t="s">
        <v>112</v>
      </c>
      <c r="H15" s="292"/>
      <c r="I15" s="292"/>
    </row>
    <row r="16" spans="1:9" ht="12.75" customHeight="1" thickBot="1" x14ac:dyDescent="0.4">
      <c r="A16" s="1"/>
      <c r="B16" s="288" t="s">
        <v>146</v>
      </c>
      <c r="C16" s="289"/>
      <c r="D16" s="290"/>
      <c r="G16" s="291" t="s">
        <v>146</v>
      </c>
      <c r="H16" s="292"/>
      <c r="I16" s="293"/>
    </row>
    <row r="17" spans="1:9" ht="12.75" customHeight="1" x14ac:dyDescent="0.3">
      <c r="A17" s="1"/>
      <c r="B17" s="112" t="s">
        <v>113</v>
      </c>
      <c r="C17" s="83" t="s">
        <v>45</v>
      </c>
      <c r="D17" s="112" t="s">
        <v>92</v>
      </c>
      <c r="E17" s="83"/>
      <c r="F17" s="113"/>
      <c r="G17" s="114" t="s">
        <v>113</v>
      </c>
      <c r="H17" s="165" t="s">
        <v>45</v>
      </c>
      <c r="I17" s="114" t="s">
        <v>92</v>
      </c>
    </row>
    <row r="18" spans="1:9" ht="12.75" customHeight="1" x14ac:dyDescent="0.35">
      <c r="A18" s="1"/>
      <c r="B18" s="201" t="s">
        <v>437</v>
      </c>
      <c r="C18" s="202" t="s">
        <v>28</v>
      </c>
      <c r="D18" s="158" t="s">
        <v>431</v>
      </c>
      <c r="G18" s="195" t="s">
        <v>341</v>
      </c>
      <c r="H18" s="203" t="s">
        <v>33</v>
      </c>
      <c r="I18" s="116" t="s">
        <v>430</v>
      </c>
    </row>
    <row r="19" spans="1:9" ht="12.75" customHeight="1" x14ac:dyDescent="0.35">
      <c r="A19" s="1"/>
      <c r="B19" s="201" t="s">
        <v>180</v>
      </c>
      <c r="C19" s="202" t="s">
        <v>28</v>
      </c>
      <c r="D19" s="11" t="s">
        <v>433</v>
      </c>
      <c r="G19" s="108" t="s">
        <v>442</v>
      </c>
      <c r="H19" s="205" t="s">
        <v>28</v>
      </c>
      <c r="I19" s="193" t="s">
        <v>436</v>
      </c>
    </row>
    <row r="20" spans="1:9" ht="12.75" customHeight="1" x14ac:dyDescent="0.35">
      <c r="A20" s="1"/>
      <c r="B20" s="198" t="s">
        <v>418</v>
      </c>
      <c r="C20" s="200" t="s">
        <v>36</v>
      </c>
      <c r="D20" s="17" t="s">
        <v>429</v>
      </c>
      <c r="G20" s="195" t="s">
        <v>180</v>
      </c>
      <c r="H20" s="203" t="s">
        <v>28</v>
      </c>
      <c r="I20" s="116" t="s">
        <v>431</v>
      </c>
    </row>
    <row r="21" spans="1:9" ht="12.75" customHeight="1" x14ac:dyDescent="0.35">
      <c r="A21" s="1"/>
      <c r="B21" s="201" t="s">
        <v>312</v>
      </c>
      <c r="C21" s="202" t="s">
        <v>36</v>
      </c>
      <c r="D21" s="11" t="s">
        <v>432</v>
      </c>
      <c r="G21" s="108" t="s">
        <v>418</v>
      </c>
      <c r="H21" s="205" t="s">
        <v>36</v>
      </c>
      <c r="I21" s="18" t="s">
        <v>433</v>
      </c>
    </row>
    <row r="22" spans="1:9" ht="12.75" customHeight="1" x14ac:dyDescent="0.35">
      <c r="A22" s="1"/>
      <c r="B22" s="201" t="s">
        <v>438</v>
      </c>
      <c r="C22" s="202" t="s">
        <v>37</v>
      </c>
      <c r="D22" s="11" t="s">
        <v>434</v>
      </c>
      <c r="G22" s="195" t="s">
        <v>312</v>
      </c>
      <c r="H22" s="203" t="s">
        <v>36</v>
      </c>
      <c r="I22" s="116" t="s">
        <v>429</v>
      </c>
    </row>
    <row r="23" spans="1:9" ht="12.75" customHeight="1" x14ac:dyDescent="0.35">
      <c r="A23" s="1"/>
      <c r="B23" s="198" t="s">
        <v>114</v>
      </c>
      <c r="C23" s="200" t="s">
        <v>37</v>
      </c>
      <c r="D23" s="17" t="s">
        <v>430</v>
      </c>
      <c r="G23" s="108" t="s">
        <v>440</v>
      </c>
      <c r="H23" s="205" t="s">
        <v>84</v>
      </c>
      <c r="I23" s="18" t="s">
        <v>434</v>
      </c>
    </row>
    <row r="24" spans="1:9" ht="12.75" customHeight="1" x14ac:dyDescent="0.35">
      <c r="A24" s="1"/>
      <c r="B24" s="201" t="s">
        <v>187</v>
      </c>
      <c r="C24" s="202" t="s">
        <v>37</v>
      </c>
      <c r="D24" s="11" t="s">
        <v>436</v>
      </c>
      <c r="G24" s="197" t="s">
        <v>114</v>
      </c>
      <c r="H24" s="204" t="s">
        <v>37</v>
      </c>
      <c r="I24" s="18" t="s">
        <v>432</v>
      </c>
    </row>
    <row r="25" spans="1:9" ht="12.75" customHeight="1" x14ac:dyDescent="0.35">
      <c r="A25" s="1"/>
      <c r="B25" s="201" t="s">
        <v>439</v>
      </c>
      <c r="C25" s="202" t="s">
        <v>37</v>
      </c>
      <c r="D25" s="11" t="s">
        <v>435</v>
      </c>
      <c r="G25" s="108" t="s">
        <v>441</v>
      </c>
      <c r="H25" s="205" t="s">
        <v>37</v>
      </c>
      <c r="I25" s="18" t="s">
        <v>435</v>
      </c>
    </row>
    <row r="26" spans="1:9" ht="12.75" customHeight="1" thickBot="1" x14ac:dyDescent="0.4">
      <c r="A26" s="1"/>
      <c r="D26" s="12"/>
      <c r="G26" s="7"/>
      <c r="I26" s="18"/>
    </row>
    <row r="27" spans="1:9" ht="12.75" customHeight="1" thickBot="1" x14ac:dyDescent="0.4">
      <c r="A27" s="1"/>
      <c r="B27" s="288" t="s">
        <v>111</v>
      </c>
      <c r="C27" s="289"/>
      <c r="D27" s="290"/>
      <c r="G27" s="291" t="s">
        <v>112</v>
      </c>
      <c r="H27" s="292"/>
      <c r="I27" s="293"/>
    </row>
    <row r="28" spans="1:9" ht="12.75" customHeight="1" thickBot="1" x14ac:dyDescent="0.4">
      <c r="A28" s="1"/>
      <c r="B28" s="288" t="s">
        <v>147</v>
      </c>
      <c r="C28" s="289"/>
      <c r="D28" s="290"/>
      <c r="G28" s="291" t="s">
        <v>147</v>
      </c>
      <c r="H28" s="292"/>
      <c r="I28" s="293"/>
    </row>
    <row r="29" spans="1:9" ht="12.75" customHeight="1" x14ac:dyDescent="0.35">
      <c r="A29" s="1"/>
      <c r="B29" s="164" t="s">
        <v>113</v>
      </c>
      <c r="C29" s="164" t="s">
        <v>45</v>
      </c>
      <c r="D29" s="117" t="s">
        <v>92</v>
      </c>
      <c r="G29" s="166" t="s">
        <v>113</v>
      </c>
      <c r="H29" s="166" t="s">
        <v>45</v>
      </c>
      <c r="I29" s="118" t="s">
        <v>92</v>
      </c>
    </row>
    <row r="30" spans="1:9" ht="12.75" customHeight="1" x14ac:dyDescent="0.35">
      <c r="A30" s="1"/>
      <c r="B30" s="201" t="s">
        <v>447</v>
      </c>
      <c r="C30" s="202" t="s">
        <v>0</v>
      </c>
      <c r="D30" s="158">
        <v>9</v>
      </c>
      <c r="G30" s="167" t="s">
        <v>185</v>
      </c>
      <c r="H30" s="206" t="s">
        <v>0</v>
      </c>
      <c r="I30" s="158">
        <v>5</v>
      </c>
    </row>
    <row r="31" spans="1:9" ht="12.75" customHeight="1" x14ac:dyDescent="0.35">
      <c r="A31" s="1"/>
      <c r="B31" s="198" t="s">
        <v>185</v>
      </c>
      <c r="C31" s="200" t="s">
        <v>0</v>
      </c>
      <c r="D31" s="17">
        <v>3</v>
      </c>
      <c r="G31" s="23" t="s">
        <v>422</v>
      </c>
      <c r="H31" s="22" t="s">
        <v>9</v>
      </c>
      <c r="I31" s="17">
        <v>2</v>
      </c>
    </row>
    <row r="32" spans="1:9" ht="12.75" customHeight="1" x14ac:dyDescent="0.35">
      <c r="A32" s="1"/>
      <c r="B32" s="201" t="s">
        <v>449</v>
      </c>
      <c r="C32" s="202" t="s">
        <v>9</v>
      </c>
      <c r="D32" s="158">
        <v>9</v>
      </c>
      <c r="G32" s="167" t="s">
        <v>454</v>
      </c>
      <c r="H32" s="206" t="s">
        <v>41</v>
      </c>
      <c r="I32" s="158">
        <v>7</v>
      </c>
    </row>
    <row r="33" spans="1:9" ht="12.75" customHeight="1" x14ac:dyDescent="0.35">
      <c r="A33" s="1"/>
      <c r="B33" s="198" t="s">
        <v>443</v>
      </c>
      <c r="C33" s="200" t="s">
        <v>9</v>
      </c>
      <c r="D33" s="17">
        <v>4</v>
      </c>
      <c r="G33" s="23" t="s">
        <v>175</v>
      </c>
      <c r="H33" s="22" t="s">
        <v>26</v>
      </c>
      <c r="I33" s="17">
        <v>1</v>
      </c>
    </row>
    <row r="34" spans="1:9" ht="12.75" customHeight="1" x14ac:dyDescent="0.35">
      <c r="A34" s="1"/>
      <c r="B34" s="201" t="s">
        <v>454</v>
      </c>
      <c r="C34" s="202" t="s">
        <v>41</v>
      </c>
      <c r="D34" s="158">
        <v>9</v>
      </c>
      <c r="G34" s="23" t="s">
        <v>82</v>
      </c>
      <c r="H34" s="22" t="s">
        <v>26</v>
      </c>
      <c r="I34" s="17">
        <v>3</v>
      </c>
    </row>
    <row r="35" spans="1:9" ht="12.75" customHeight="1" x14ac:dyDescent="0.35">
      <c r="A35" s="1"/>
      <c r="B35" s="198" t="s">
        <v>417</v>
      </c>
      <c r="C35" s="200" t="s">
        <v>26</v>
      </c>
      <c r="D35" s="17">
        <v>2</v>
      </c>
      <c r="G35" s="167" t="s">
        <v>457</v>
      </c>
      <c r="H35" s="206" t="s">
        <v>161</v>
      </c>
      <c r="I35" s="158">
        <v>8</v>
      </c>
    </row>
    <row r="36" spans="1:9" ht="12.75" customHeight="1" x14ac:dyDescent="0.35">
      <c r="A36" s="1"/>
      <c r="B36" s="198" t="s">
        <v>175</v>
      </c>
      <c r="C36" s="200" t="s">
        <v>26</v>
      </c>
      <c r="D36" s="17">
        <v>1</v>
      </c>
      <c r="G36" s="167" t="s">
        <v>455</v>
      </c>
      <c r="H36" s="206" t="s">
        <v>29</v>
      </c>
      <c r="I36" s="158">
        <v>4</v>
      </c>
    </row>
    <row r="37" spans="1:9" ht="12.75" customHeight="1" x14ac:dyDescent="0.35">
      <c r="A37" s="1"/>
      <c r="B37" s="201" t="s">
        <v>421</v>
      </c>
      <c r="C37" s="202" t="s">
        <v>161</v>
      </c>
      <c r="D37" s="158">
        <v>7</v>
      </c>
      <c r="G37" s="167" t="s">
        <v>456</v>
      </c>
      <c r="H37" s="206" t="s">
        <v>167</v>
      </c>
      <c r="I37" s="158">
        <v>6</v>
      </c>
    </row>
    <row r="38" spans="1:9" ht="12.75" customHeight="1" x14ac:dyDescent="0.35">
      <c r="A38" s="1"/>
      <c r="B38" s="201" t="s">
        <v>448</v>
      </c>
      <c r="C38" s="202" t="s">
        <v>94</v>
      </c>
      <c r="D38" s="158">
        <v>9</v>
      </c>
      <c r="H38" s="7"/>
      <c r="I38" s="158"/>
    </row>
    <row r="39" spans="1:9" ht="12.75" customHeight="1" x14ac:dyDescent="0.3">
      <c r="A39" s="1"/>
      <c r="B39" s="201" t="s">
        <v>444</v>
      </c>
      <c r="C39" s="202" t="s">
        <v>29</v>
      </c>
      <c r="D39" s="158">
        <v>5</v>
      </c>
      <c r="F39" s="14"/>
      <c r="H39" s="7"/>
      <c r="I39" s="158"/>
    </row>
    <row r="40" spans="1:9" ht="12.75" customHeight="1" x14ac:dyDescent="0.3">
      <c r="A40" s="1"/>
      <c r="B40" s="201" t="s">
        <v>452</v>
      </c>
      <c r="C40" s="202" t="s">
        <v>29</v>
      </c>
      <c r="D40" s="158">
        <v>9</v>
      </c>
      <c r="F40" s="14"/>
      <c r="H40" s="7"/>
      <c r="I40" s="158"/>
    </row>
    <row r="41" spans="1:9" ht="12.75" customHeight="1" x14ac:dyDescent="0.3">
      <c r="A41" s="1"/>
      <c r="B41" s="201" t="s">
        <v>445</v>
      </c>
      <c r="C41" s="202" t="s">
        <v>140</v>
      </c>
      <c r="D41" s="158">
        <v>6</v>
      </c>
      <c r="F41" s="14"/>
      <c r="H41" s="7"/>
      <c r="I41" s="158"/>
    </row>
    <row r="42" spans="1:9" ht="12.75" customHeight="1" x14ac:dyDescent="0.3">
      <c r="A42" s="1"/>
      <c r="B42" s="201" t="s">
        <v>451</v>
      </c>
      <c r="C42" s="202" t="s">
        <v>165</v>
      </c>
      <c r="D42" s="158">
        <v>9</v>
      </c>
      <c r="F42" s="14"/>
      <c r="H42" s="7"/>
      <c r="I42" s="158"/>
    </row>
    <row r="43" spans="1:9" ht="12.75" customHeight="1" x14ac:dyDescent="0.3">
      <c r="A43" s="1"/>
      <c r="B43" s="201" t="s">
        <v>453</v>
      </c>
      <c r="C43" s="202" t="s">
        <v>167</v>
      </c>
      <c r="D43" s="158">
        <v>9</v>
      </c>
      <c r="F43" s="14"/>
      <c r="H43" s="7"/>
      <c r="I43" s="158"/>
    </row>
    <row r="44" spans="1:9" ht="12.75" customHeight="1" x14ac:dyDescent="0.3">
      <c r="A44" s="1"/>
      <c r="B44" s="201" t="s">
        <v>450</v>
      </c>
      <c r="C44" s="202" t="s">
        <v>167</v>
      </c>
      <c r="D44" s="158">
        <v>9</v>
      </c>
      <c r="F44" s="14"/>
      <c r="H44" s="7"/>
      <c r="I44" s="158"/>
    </row>
    <row r="45" spans="1:9" ht="12.75" customHeight="1" x14ac:dyDescent="0.3">
      <c r="A45" s="1"/>
      <c r="B45" s="201" t="s">
        <v>446</v>
      </c>
      <c r="C45" s="202" t="s">
        <v>167</v>
      </c>
      <c r="D45" s="158">
        <v>8</v>
      </c>
      <c r="F45" s="14"/>
      <c r="H45" s="7"/>
      <c r="I45" s="158"/>
    </row>
    <row r="46" spans="1:9" ht="12.75" customHeight="1" thickBot="1" x14ac:dyDescent="0.35">
      <c r="A46" s="1"/>
      <c r="F46" s="14"/>
      <c r="G46" s="7"/>
      <c r="H46" s="13"/>
    </row>
    <row r="47" spans="1:9" ht="12.75" customHeight="1" thickBot="1" x14ac:dyDescent="0.35">
      <c r="A47" s="1"/>
      <c r="B47" s="288" t="s">
        <v>111</v>
      </c>
      <c r="C47" s="289"/>
      <c r="D47" s="290"/>
      <c r="F47" s="14"/>
      <c r="G47" s="291" t="s">
        <v>112</v>
      </c>
      <c r="H47" s="292"/>
      <c r="I47" s="293"/>
    </row>
    <row r="48" spans="1:9" ht="12.75" customHeight="1" thickBot="1" x14ac:dyDescent="0.35">
      <c r="A48" s="1"/>
      <c r="B48" s="288" t="s">
        <v>148</v>
      </c>
      <c r="C48" s="289"/>
      <c r="D48" s="290"/>
      <c r="F48" s="14"/>
      <c r="G48" s="291" t="s">
        <v>148</v>
      </c>
      <c r="H48" s="292"/>
      <c r="I48" s="293"/>
    </row>
    <row r="49" spans="1:17" ht="12.75" customHeight="1" x14ac:dyDescent="0.3">
      <c r="A49" s="1"/>
      <c r="B49" s="164" t="s">
        <v>113</v>
      </c>
      <c r="C49" s="11" t="s">
        <v>45</v>
      </c>
      <c r="D49" s="117" t="s">
        <v>92</v>
      </c>
      <c r="F49" s="14"/>
      <c r="G49" s="166" t="s">
        <v>113</v>
      </c>
      <c r="H49" s="15" t="s">
        <v>45</v>
      </c>
      <c r="I49" s="118" t="s">
        <v>92</v>
      </c>
    </row>
    <row r="50" spans="1:17" ht="12.75" customHeight="1" x14ac:dyDescent="0.3">
      <c r="A50" s="1"/>
      <c r="B50" s="20" t="s">
        <v>176</v>
      </c>
      <c r="C50" s="207" t="s">
        <v>38</v>
      </c>
      <c r="D50" s="17">
        <v>2</v>
      </c>
      <c r="F50" s="14"/>
      <c r="G50" s="195" t="s">
        <v>176</v>
      </c>
      <c r="H50" s="196" t="s">
        <v>38</v>
      </c>
      <c r="I50" s="17">
        <v>5</v>
      </c>
    </row>
    <row r="51" spans="1:17" ht="12.75" customHeight="1" x14ac:dyDescent="0.3">
      <c r="A51" s="1"/>
      <c r="B51" s="154" t="s">
        <v>177</v>
      </c>
      <c r="C51" s="208" t="s">
        <v>38</v>
      </c>
      <c r="D51" s="158">
        <v>5</v>
      </c>
      <c r="F51" s="14"/>
      <c r="G51" s="23" t="s">
        <v>824</v>
      </c>
      <c r="H51" s="196" t="s">
        <v>38</v>
      </c>
      <c r="I51" s="17">
        <v>3</v>
      </c>
    </row>
    <row r="52" spans="1:17" ht="12.75" customHeight="1" x14ac:dyDescent="0.3">
      <c r="A52" s="1"/>
      <c r="B52" s="154" t="s">
        <v>458</v>
      </c>
      <c r="C52" s="208" t="s">
        <v>38</v>
      </c>
      <c r="D52" s="158">
        <v>7</v>
      </c>
      <c r="F52" s="14"/>
      <c r="G52" s="195" t="s">
        <v>80</v>
      </c>
      <c r="H52" s="196" t="s">
        <v>32</v>
      </c>
      <c r="I52" s="17">
        <v>4</v>
      </c>
    </row>
    <row r="53" spans="1:17" ht="12.75" customHeight="1" x14ac:dyDescent="0.3">
      <c r="A53" s="1"/>
      <c r="B53" s="154" t="s">
        <v>462</v>
      </c>
      <c r="C53" s="208" t="s">
        <v>38</v>
      </c>
      <c r="D53" s="158">
        <v>9</v>
      </c>
      <c r="F53" s="14"/>
      <c r="G53" s="167" t="s">
        <v>81</v>
      </c>
      <c r="H53" s="192" t="s">
        <v>32</v>
      </c>
      <c r="I53" s="158">
        <v>9</v>
      </c>
    </row>
    <row r="54" spans="1:17" ht="12.75" customHeight="1" x14ac:dyDescent="0.3">
      <c r="A54" s="1"/>
      <c r="B54" s="154" t="s">
        <v>80</v>
      </c>
      <c r="C54" s="208" t="s">
        <v>32</v>
      </c>
      <c r="D54" s="158">
        <v>6</v>
      </c>
      <c r="F54" s="14"/>
      <c r="G54" s="197" t="s">
        <v>465</v>
      </c>
      <c r="H54" s="192" t="s">
        <v>169</v>
      </c>
      <c r="I54" s="158">
        <v>9</v>
      </c>
    </row>
    <row r="55" spans="1:17" ht="12.75" customHeight="1" x14ac:dyDescent="0.35">
      <c r="A55" s="1"/>
      <c r="B55" s="154" t="s">
        <v>81</v>
      </c>
      <c r="C55" s="208" t="s">
        <v>32</v>
      </c>
      <c r="D55" s="158">
        <v>9</v>
      </c>
      <c r="G55" s="197" t="s">
        <v>464</v>
      </c>
      <c r="H55" s="192" t="s">
        <v>57</v>
      </c>
      <c r="I55" s="158">
        <v>9</v>
      </c>
    </row>
    <row r="56" spans="1:17" ht="12.75" customHeight="1" x14ac:dyDescent="0.35">
      <c r="A56" s="1"/>
      <c r="B56" s="154" t="s">
        <v>465</v>
      </c>
      <c r="C56" s="208" t="s">
        <v>169</v>
      </c>
      <c r="D56" s="158">
        <v>9</v>
      </c>
      <c r="G56" s="197" t="s">
        <v>468</v>
      </c>
      <c r="H56" s="192" t="s">
        <v>83</v>
      </c>
      <c r="I56" s="158">
        <v>9</v>
      </c>
    </row>
    <row r="57" spans="1:17" ht="12.75" customHeight="1" x14ac:dyDescent="0.35">
      <c r="A57" s="1"/>
      <c r="B57" s="154" t="s">
        <v>464</v>
      </c>
      <c r="C57" s="208" t="s">
        <v>57</v>
      </c>
      <c r="D57" s="158">
        <v>9</v>
      </c>
      <c r="G57" s="197" t="s">
        <v>466</v>
      </c>
      <c r="H57" s="192" t="s">
        <v>83</v>
      </c>
      <c r="I57" s="158">
        <v>6</v>
      </c>
    </row>
    <row r="58" spans="1:17" ht="12.75" customHeight="1" x14ac:dyDescent="0.35">
      <c r="A58" s="1"/>
      <c r="B58" s="20" t="s">
        <v>61</v>
      </c>
      <c r="C58" s="207" t="s">
        <v>24</v>
      </c>
      <c r="D58" s="17">
        <v>1</v>
      </c>
      <c r="G58" s="197" t="s">
        <v>467</v>
      </c>
      <c r="H58" s="192" t="s">
        <v>31</v>
      </c>
      <c r="I58" s="158">
        <v>8</v>
      </c>
    </row>
    <row r="59" spans="1:17" ht="12.75" customHeight="1" x14ac:dyDescent="0.35">
      <c r="A59" s="1"/>
      <c r="B59" s="154" t="s">
        <v>463</v>
      </c>
      <c r="C59" s="208" t="s">
        <v>62</v>
      </c>
      <c r="D59" s="158">
        <v>9</v>
      </c>
      <c r="G59" s="195" t="s">
        <v>423</v>
      </c>
      <c r="H59" s="196" t="s">
        <v>31</v>
      </c>
      <c r="I59" s="17">
        <v>2</v>
      </c>
    </row>
    <row r="60" spans="1:17" ht="12.75" customHeight="1" x14ac:dyDescent="0.35">
      <c r="A60" s="1"/>
      <c r="B60" s="154" t="s">
        <v>459</v>
      </c>
      <c r="C60" s="208" t="s">
        <v>52</v>
      </c>
      <c r="D60" s="158">
        <v>8</v>
      </c>
      <c r="G60" s="195" t="s">
        <v>61</v>
      </c>
      <c r="H60" s="196" t="s">
        <v>24</v>
      </c>
      <c r="I60" s="17">
        <v>1</v>
      </c>
    </row>
    <row r="61" spans="1:17" ht="12.75" customHeight="1" x14ac:dyDescent="0.35">
      <c r="A61" s="1"/>
      <c r="B61" s="20" t="s">
        <v>63</v>
      </c>
      <c r="C61" s="207" t="s">
        <v>48</v>
      </c>
      <c r="D61" s="17">
        <v>4</v>
      </c>
      <c r="G61" s="167" t="s">
        <v>469</v>
      </c>
      <c r="H61" s="192" t="s">
        <v>52</v>
      </c>
      <c r="I61" s="158">
        <v>9</v>
      </c>
    </row>
    <row r="62" spans="1:17" ht="12.75" customHeight="1" x14ac:dyDescent="0.35">
      <c r="A62" s="1"/>
      <c r="B62" s="154" t="s">
        <v>228</v>
      </c>
      <c r="C62" s="208" t="s">
        <v>48</v>
      </c>
      <c r="D62" s="158">
        <v>9</v>
      </c>
      <c r="G62" s="155">
        <f t="shared" ref="G62:G67" si="0">S62</f>
        <v>0</v>
      </c>
      <c r="H62" s="24" t="str">
        <f t="shared" ref="H62:H67" si="1">U62 &amp; " (" &amp; AB62 &amp; ")"</f>
        <v xml:space="preserve"> ()</v>
      </c>
      <c r="I62" s="24">
        <f t="shared" ref="I62:I67" si="2">T62</f>
        <v>0</v>
      </c>
      <c r="J62" s="24">
        <f t="shared" ref="J62:J67" si="3">V62</f>
        <v>0</v>
      </c>
      <c r="K62" s="40">
        <f t="shared" ref="K62:K67" si="4">AB62</f>
        <v>0</v>
      </c>
      <c r="L62" s="47" t="str">
        <f>IFERROR(VLOOKUP(H62,[1]TŞ!$J$4:R$20,3,0),"")</f>
        <v/>
      </c>
      <c r="M62" s="48" t="str">
        <f>IFERROR(VLOOKUP(H62,[1]GRUP!$B$5:I$65,3,0),"")</f>
        <v/>
      </c>
      <c r="N62" s="40">
        <f t="shared" ref="N62:N67" si="5">AA62</f>
        <v>0</v>
      </c>
      <c r="O62" s="133" t="str">
        <f>IFERROR(VLOOKUP(G62,'[1]ERKEK PUAN'!$B$2:O$493,8,0),"")</f>
        <v/>
      </c>
      <c r="P62" s="39">
        <f t="shared" ref="P62:P67" si="6">AC62</f>
        <v>0</v>
      </c>
      <c r="Q62" s="37">
        <f t="shared" ref="Q62:Q67" si="7">W62</f>
        <v>0</v>
      </c>
    </row>
    <row r="63" spans="1:17" ht="12.75" customHeight="1" x14ac:dyDescent="0.35">
      <c r="A63" s="1"/>
      <c r="B63" s="154" t="s">
        <v>460</v>
      </c>
      <c r="C63" s="208" t="s">
        <v>178</v>
      </c>
      <c r="D63" s="158">
        <v>9</v>
      </c>
      <c r="G63" s="155">
        <f t="shared" si="0"/>
        <v>0</v>
      </c>
      <c r="H63" s="24" t="str">
        <f t="shared" si="1"/>
        <v xml:space="preserve"> ()</v>
      </c>
      <c r="I63" s="24">
        <f t="shared" si="2"/>
        <v>0</v>
      </c>
      <c r="J63" s="24">
        <f t="shared" si="3"/>
        <v>0</v>
      </c>
      <c r="K63" s="40">
        <f t="shared" si="4"/>
        <v>0</v>
      </c>
      <c r="L63" s="47" t="str">
        <f>IFERROR(VLOOKUP(H63,[1]TŞ!$J$4:R$20,3,0),"")</f>
        <v/>
      </c>
      <c r="M63" s="48" t="str">
        <f>IFERROR(VLOOKUP(H63,[1]GRUP!$B$5:I$65,3,0),"")</f>
        <v/>
      </c>
      <c r="N63" s="40">
        <f t="shared" si="5"/>
        <v>0</v>
      </c>
      <c r="O63" s="133" t="str">
        <f>IFERROR(VLOOKUP(G63,'[1]ERKEK PUAN'!$B$2:O$493,8,0),"")</f>
        <v/>
      </c>
      <c r="P63" s="39">
        <f t="shared" si="6"/>
        <v>0</v>
      </c>
      <c r="Q63" s="37">
        <f t="shared" si="7"/>
        <v>0</v>
      </c>
    </row>
    <row r="64" spans="1:17" ht="12.75" customHeight="1" x14ac:dyDescent="0.35">
      <c r="A64" s="1"/>
      <c r="B64" s="154" t="s">
        <v>461</v>
      </c>
      <c r="C64" s="208" t="s">
        <v>178</v>
      </c>
      <c r="D64" s="158">
        <v>9</v>
      </c>
      <c r="G64" s="155">
        <f t="shared" si="0"/>
        <v>0</v>
      </c>
      <c r="H64" s="24" t="str">
        <f t="shared" si="1"/>
        <v xml:space="preserve"> ()</v>
      </c>
      <c r="I64" s="24">
        <f t="shared" si="2"/>
        <v>0</v>
      </c>
      <c r="J64" s="24">
        <f t="shared" si="3"/>
        <v>0</v>
      </c>
      <c r="K64" s="40">
        <f t="shared" si="4"/>
        <v>0</v>
      </c>
      <c r="L64" s="47" t="str">
        <f>IFERROR(VLOOKUP(H64,[1]TŞ!$J$4:R$20,3,0),"")</f>
        <v/>
      </c>
      <c r="M64" s="48" t="str">
        <f>IFERROR(VLOOKUP(H64,[1]GRUP!$B$5:I$65,3,0),"")</f>
        <v/>
      </c>
      <c r="N64" s="40">
        <f t="shared" si="5"/>
        <v>0</v>
      </c>
      <c r="O64" s="133" t="str">
        <f>IFERROR(VLOOKUP(G64,'[1]ERKEK PUAN'!$B$2:O$493,8,0),"")</f>
        <v/>
      </c>
      <c r="P64" s="39">
        <f t="shared" si="6"/>
        <v>0</v>
      </c>
      <c r="Q64" s="37">
        <f t="shared" si="7"/>
        <v>0</v>
      </c>
    </row>
    <row r="65" spans="1:17" ht="12.75" customHeight="1" x14ac:dyDescent="0.35">
      <c r="A65" s="1"/>
      <c r="B65" s="20" t="s">
        <v>419</v>
      </c>
      <c r="C65" s="207" t="s">
        <v>49</v>
      </c>
      <c r="D65" s="17">
        <v>3</v>
      </c>
      <c r="G65" s="155">
        <f t="shared" si="0"/>
        <v>0</v>
      </c>
      <c r="H65" s="24" t="str">
        <f t="shared" si="1"/>
        <v xml:space="preserve"> ()</v>
      </c>
      <c r="I65" s="24">
        <f t="shared" si="2"/>
        <v>0</v>
      </c>
      <c r="J65" s="24">
        <f t="shared" si="3"/>
        <v>0</v>
      </c>
      <c r="K65" s="40">
        <f t="shared" si="4"/>
        <v>0</v>
      </c>
      <c r="L65" s="47" t="str">
        <f>IFERROR(VLOOKUP(H65,[1]TŞ!$J$4:R$20,3,0),"")</f>
        <v/>
      </c>
      <c r="M65" s="48" t="str">
        <f>IFERROR(VLOOKUP(H65,[1]GRUP!$B$5:I$65,3,0),"")</f>
        <v/>
      </c>
      <c r="N65" s="40">
        <f t="shared" si="5"/>
        <v>0</v>
      </c>
      <c r="O65" s="133" t="str">
        <f>IFERROR(VLOOKUP(G65,'[1]ERKEK PUAN'!$B$2:O$493,8,0),"")</f>
        <v/>
      </c>
      <c r="P65" s="39">
        <f t="shared" si="6"/>
        <v>0</v>
      </c>
      <c r="Q65" s="37">
        <f t="shared" si="7"/>
        <v>0</v>
      </c>
    </row>
    <row r="66" spans="1:17" ht="12.75" customHeight="1" x14ac:dyDescent="0.35">
      <c r="G66" s="155">
        <f t="shared" si="0"/>
        <v>0</v>
      </c>
      <c r="H66" s="24" t="str">
        <f t="shared" si="1"/>
        <v xml:space="preserve"> ()</v>
      </c>
      <c r="I66" s="24">
        <f t="shared" si="2"/>
        <v>0</v>
      </c>
      <c r="J66" s="24">
        <f t="shared" si="3"/>
        <v>0</v>
      </c>
      <c r="K66" s="40">
        <f t="shared" si="4"/>
        <v>0</v>
      </c>
      <c r="L66" s="47" t="str">
        <f>IFERROR(VLOOKUP(H66,[1]TŞ!$J$4:R$20,3,0),"")</f>
        <v/>
      </c>
      <c r="M66" s="48" t="str">
        <f>IFERROR(VLOOKUP(H66,[1]GRUP!$B$5:I$65,3,0),"")</f>
        <v/>
      </c>
      <c r="N66" s="40">
        <f t="shared" si="5"/>
        <v>0</v>
      </c>
      <c r="O66" s="133" t="str">
        <f>IFERROR(VLOOKUP(G66,'[1]ERKEK PUAN'!$B$2:O$493,8,0),"")</f>
        <v/>
      </c>
      <c r="P66" s="39">
        <f t="shared" si="6"/>
        <v>0</v>
      </c>
      <c r="Q66" s="37">
        <f t="shared" si="7"/>
        <v>0</v>
      </c>
    </row>
    <row r="67" spans="1:17" ht="12.75" customHeight="1" x14ac:dyDescent="0.35">
      <c r="G67" s="155">
        <f t="shared" si="0"/>
        <v>0</v>
      </c>
      <c r="H67" s="24" t="str">
        <f t="shared" si="1"/>
        <v xml:space="preserve"> ()</v>
      </c>
      <c r="I67" s="24">
        <f t="shared" si="2"/>
        <v>0</v>
      </c>
      <c r="J67" s="24">
        <f t="shared" si="3"/>
        <v>0</v>
      </c>
      <c r="K67" s="40">
        <f t="shared" si="4"/>
        <v>0</v>
      </c>
      <c r="L67" s="47" t="str">
        <f>IFERROR(VLOOKUP(H67,[1]TŞ!$J$4:R$20,3,0),"")</f>
        <v/>
      </c>
      <c r="M67" s="48" t="str">
        <f>IFERROR(VLOOKUP(H67,[1]GRUP!$B$5:I$65,3,0),"")</f>
        <v/>
      </c>
      <c r="N67" s="40">
        <f t="shared" si="5"/>
        <v>0</v>
      </c>
      <c r="O67" s="133" t="str">
        <f>IFERROR(VLOOKUP(G67,'[1]ERKEK PUAN'!$B$2:O$493,8,0),"")</f>
        <v/>
      </c>
      <c r="P67" s="39">
        <f t="shared" si="6"/>
        <v>0</v>
      </c>
      <c r="Q67" s="37">
        <f t="shared" si="7"/>
        <v>0</v>
      </c>
    </row>
  </sheetData>
  <sortState xmlns:xlrd2="http://schemas.microsoft.com/office/spreadsheetml/2017/richdata2" ref="G5:I12">
    <sortCondition ref="H5:H12"/>
    <sortCondition ref="G5:G12"/>
  </sortState>
  <mergeCells count="17">
    <mergeCell ref="G48:I48"/>
    <mergeCell ref="B48:D48"/>
    <mergeCell ref="B28:D28"/>
    <mergeCell ref="B15:D15"/>
    <mergeCell ref="B16:D16"/>
    <mergeCell ref="B27:D27"/>
    <mergeCell ref="B47:D47"/>
    <mergeCell ref="G15:I15"/>
    <mergeCell ref="G16:I16"/>
    <mergeCell ref="G27:I27"/>
    <mergeCell ref="G28:I28"/>
    <mergeCell ref="G47:I47"/>
    <mergeCell ref="B1:I1"/>
    <mergeCell ref="B2:D2"/>
    <mergeCell ref="B3:D3"/>
    <mergeCell ref="G2:I2"/>
    <mergeCell ref="G3:I3"/>
  </mergeCells>
  <conditionalFormatting sqref="C5:C12">
    <cfRule type="containsErrors" dxfId="12" priority="13">
      <formula>ISERROR(C5)</formula>
    </cfRule>
  </conditionalFormatting>
  <conditionalFormatting sqref="G62:G6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İCMAL</vt:lpstr>
      <vt:lpstr>ERKEK TAKIM KATILIM</vt:lpstr>
      <vt:lpstr>KIZ TAKIM KATILIM</vt:lpstr>
      <vt:lpstr>FERDİ KATILIM</vt:lpstr>
      <vt:lpstr>ERKEK PUAN</vt:lpstr>
      <vt:lpstr>KIZ PUAN</vt:lpstr>
      <vt:lpstr>BÖLGE</vt:lpstr>
      <vt:lpstr>TŞ</vt:lpstr>
      <vt:lpstr>GRUP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2025-11-30T17:02:38Z</dcterms:modified>
</cp:coreProperties>
</file>